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2.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drawings/drawing3.xml" ContentType="application/vnd.openxmlformats-officedocument.drawing+xml"/>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showInkAnnotation="0" updateLinks="never" codeName="ThisWorkbook" defaultThemeVersion="124226"/>
  <mc:AlternateContent xmlns:mc="http://schemas.openxmlformats.org/markup-compatibility/2006">
    <mc:Choice Requires="x15">
      <x15ac:absPath xmlns:x15ac="http://schemas.microsoft.com/office/spreadsheetml/2010/11/ac" url="C:\Users\A2Rh\Desktop\ESA_2018_Annual_Report\"/>
    </mc:Choice>
  </mc:AlternateContent>
  <xr:revisionPtr revIDLastSave="0" documentId="8_{8C406D2C-C0B5-43D3-A329-0162C61C8CA2}" xr6:coauthVersionLast="36" xr6:coauthVersionMax="36" xr10:uidLastSave="{00000000-0000-0000-0000-000000000000}"/>
  <bookViews>
    <workbookView xWindow="-14" yWindow="5964" windowWidth="19236" windowHeight="6005" tabRatio="917" xr2:uid="{00000000-000D-0000-FFFF-FFFF00000000}"/>
  </bookViews>
  <sheets>
    <sheet name="SUMMARY -TABLE" sheetId="88" r:id="rId1"/>
    <sheet name="ESA-Table 1" sheetId="67" r:id="rId2"/>
    <sheet name="ESA Table 1A" sheetId="105" r:id="rId3"/>
    <sheet name="ESA Table 2" sheetId="106" r:id="rId4"/>
    <sheet name="ESA Table 2A " sheetId="107" r:id="rId5"/>
    <sheet name="ESA Table 2B" sheetId="108" r:id="rId6"/>
    <sheet name="ESA-Table 3" sheetId="69" r:id="rId7"/>
    <sheet name="ESA Table 4 " sheetId="94" r:id="rId8"/>
    <sheet name="ESA-Table 5" sheetId="71" r:id="rId9"/>
    <sheet name="ESA-Table 6" sheetId="72" r:id="rId10"/>
    <sheet name="ESA-Table 7" sheetId="73" r:id="rId11"/>
    <sheet name="ESA Table 8" sheetId="109" r:id="rId12"/>
    <sheet name="ESA-Table 9" sheetId="19" r:id="rId13"/>
    <sheet name="ESA-Table 10" sheetId="20" r:id="rId14"/>
    <sheet name="ESA-Table 11" sheetId="21" r:id="rId15"/>
    <sheet name="ESA Table 12 " sheetId="97" r:id="rId16"/>
    <sheet name="ESA-Table 13" sheetId="27" r:id="rId17"/>
    <sheet name="ESA -Table 14 " sheetId="95" r:id="rId18"/>
    <sheet name="ESA-Table 15" sheetId="31" r:id="rId19"/>
    <sheet name="ESA-Table 16" sheetId="32" r:id="rId20"/>
    <sheet name="ESA Table 17" sheetId="110" r:id="rId21"/>
    <sheet name="ESA Table 18" sheetId="111" r:id="rId22"/>
    <sheet name="CARE- Table 1" sheetId="93" r:id="rId23"/>
    <sheet name="CARE-Table 2 " sheetId="75" r:id="rId24"/>
    <sheet name="CARE -Table 3 " sheetId="90" r:id="rId25"/>
    <sheet name="CARE-Table 4" sheetId="77" r:id="rId26"/>
    <sheet name="CARE-Table 5" sheetId="78" r:id="rId27"/>
    <sheet name="CARE-Table 6" sheetId="79" r:id="rId28"/>
    <sheet name="CARE-Table 7" sheetId="80" r:id="rId29"/>
    <sheet name="CARE-Table 8" sheetId="81" r:id="rId30"/>
    <sheet name="CARE-Table 9" sheetId="82" r:id="rId31"/>
    <sheet name="CARE-Table 10" sheetId="83" r:id="rId32"/>
    <sheet name="CARE-Table 11" sheetId="84" r:id="rId33"/>
    <sheet name="CARE-Table 12 " sheetId="85" r:id="rId34"/>
    <sheet name="CARE-Table 13" sheetId="87" r:id="rId35"/>
    <sheet name="CARE-Table 13A" sheetId="104" r:id="rId36"/>
    <sheet name="CARE-Table 14" sheetId="89"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0">#REF!</definedName>
    <definedName name="\a">#REF!</definedName>
    <definedName name="\b">#REF!</definedName>
    <definedName name="\c">#REF!</definedName>
    <definedName name="\d">#REF!</definedName>
    <definedName name="\f">#REF!</definedName>
    <definedName name="\k">#REF!</definedName>
    <definedName name="\m">#REF!</definedName>
    <definedName name="\p">#REF!</definedName>
    <definedName name="\s">#REF!</definedName>
    <definedName name="\t">#REF!</definedName>
    <definedName name="\u">#REF!</definedName>
    <definedName name="\x">#REF!</definedName>
    <definedName name="\z">#REF!</definedName>
    <definedName name="_____NPV2003">'[1]All Rates'!$V$7:$X$31</definedName>
    <definedName name="_____NPV2004">'[2]All Rates'!$Z$7:$AB$31</definedName>
    <definedName name="____NPV2003">'[1]All Rates'!$V$7:$X$31</definedName>
    <definedName name="____NPV2004">'[2]All Rates'!$Z$7:$AB$31</definedName>
    <definedName name="___NPV2003">'[1]All Rates'!$V$7:$X$31</definedName>
    <definedName name="___NPV2004">'[2]All Rates'!$Z$7:$AB$31</definedName>
    <definedName name="__NPV2003">'[1]All Rates'!$V$7:$X$31</definedName>
    <definedName name="__NPV2004">'[2]All Rates'!$Z$7:$AB$31</definedName>
    <definedName name="_1995_COSTS">#REF!</definedName>
    <definedName name="_ADJ2">[3]Adjustments!#REF!</definedName>
    <definedName name="_AMO_UniqueIdentifier" hidden="1">"'8ce6b787-8552-4e10-9426-17514a491462'"</definedName>
    <definedName name="_CRD1">#REF!</definedName>
    <definedName name="_CRD2">#REF!</definedName>
    <definedName name="_CRD3">#REF!</definedName>
    <definedName name="_CRD4">#REF!</definedName>
    <definedName name="_CRD5">#REF!</definedName>
    <definedName name="_E1">#REF!</definedName>
    <definedName name="_xlnm._FilterDatabase" localSheetId="28" hidden="1">'CARE-Table 7'!$A$6:$H$67</definedName>
    <definedName name="_xlnm._FilterDatabase" localSheetId="17" hidden="1">'ESA -Table 14 '!$A$2:$U$16</definedName>
    <definedName name="_xlnm._FilterDatabase" localSheetId="3" hidden="1">'ESA Table 2'!$A$7:$AA$58</definedName>
    <definedName name="_xlnm._FilterDatabase" localSheetId="8" hidden="1">'ESA-Table 5'!$A$4:$I$49</definedName>
    <definedName name="_GRC1">#REF!</definedName>
    <definedName name="_GS1">#REF!</definedName>
    <definedName name="_GS2">#REF!</definedName>
    <definedName name="_Hlk516826724" localSheetId="17">'ESA -Table 14 '!$C$14</definedName>
    <definedName name="_I6">#REF!</definedName>
    <definedName name="_NPV2003" localSheetId="9">'[4]All Rates'!$Q$7:$R$31</definedName>
    <definedName name="_NPV2003">'[1]All Rates'!$V$7:$X$31</definedName>
    <definedName name="_NPV2004">'[2]All Rates'!$Z$7:$AB$31</definedName>
    <definedName name="ACCOUNTS">[5]SummaryPaste!#REF!</definedName>
    <definedName name="ADJUST6">#REF!</definedName>
    <definedName name="ADJUST7">#REF!</definedName>
    <definedName name="adjustments">#REF!</definedName>
    <definedName name="atticinsulation" localSheetId="25">'[6]Unit Input'!$D$8:$D$9</definedName>
    <definedName name="atticinsulation" localSheetId="28">'[6]Unit Input'!$D$8:$D$9</definedName>
    <definedName name="atticinsulation" localSheetId="8">'[6]Unit Input'!$D$8:$D$9</definedName>
    <definedName name="atticinsulation">'[6]Unit Input'!$D$8:$D$9</definedName>
    <definedName name="atticventing">#REF!</definedName>
    <definedName name="atticweatherstripping" localSheetId="25">'[6]Unit Input'!$D$5:$D$7</definedName>
    <definedName name="atticweatherstripping" localSheetId="28">'[6]Unit Input'!$D$5:$D$7</definedName>
    <definedName name="atticweatherstripping" localSheetId="8">'[6]Unit Input'!$D$5:$D$7</definedName>
    <definedName name="atticweatherstripping">'[6]Unit Input'!$D$5:$D$7</definedName>
    <definedName name="AuthBudget">'[7]CARE-Table 1'!$G$6:$G$16</definedName>
    <definedName name="Base_Customers" localSheetId="25">'[6]Key to Tables'!$B$19</definedName>
    <definedName name="Base_Customers" localSheetId="28">'[6]Key to Tables'!$B$19</definedName>
    <definedName name="Base_Customers" localSheetId="8">'[6]Key to Tables'!$B$19</definedName>
    <definedName name="Base_Customers">'[6]Key to Tables'!$B$19</definedName>
    <definedName name="base_rate_annual">#REF!</definedName>
    <definedName name="BCOMP3">#REF!</definedName>
    <definedName name="BCOMP4">#REF!</definedName>
    <definedName name="caulking" localSheetId="25">'[6]Unit Input'!$D$12:$D$14</definedName>
    <definedName name="caulking" localSheetId="28">'[6]Unit Input'!$D$12:$D$14</definedName>
    <definedName name="caulking" localSheetId="8">'[6]Unit Input'!$D$12:$D$14</definedName>
    <definedName name="caulking">'[6]Unit Input'!$D$12:$D$14</definedName>
    <definedName name="centralAC" localSheetId="25">'[6]Unit Input'!$D$48</definedName>
    <definedName name="centralAC" localSheetId="28">'[6]Unit Input'!$D$48</definedName>
    <definedName name="centralAC" localSheetId="8">'[6]Unit Input'!$D$48</definedName>
    <definedName name="centralAC">'[6]Unit Input'!$D$48</definedName>
    <definedName name="CFL">#REF!</definedName>
    <definedName name="CREDITS">#REF!</definedName>
    <definedName name="Discount" localSheetId="25">'[8]Energy Rate'!$C$44</definedName>
    <definedName name="Discount" localSheetId="28">'[8]Energy Rate'!$C$44</definedName>
    <definedName name="Discount">'[8]Energy Rate'!$C$44</definedName>
    <definedName name="Discount_Rate" localSheetId="25">#REF!</definedName>
    <definedName name="Discount_Rate" localSheetId="26">#REF!</definedName>
    <definedName name="Discount_Rate" localSheetId="28">#REF!</definedName>
    <definedName name="Discount_Rate">#REF!</definedName>
    <definedName name="Dixcount_Rate" localSheetId="25">#REF!</definedName>
    <definedName name="Dixcount_Rate" localSheetId="28">#REF!</definedName>
    <definedName name="Dixcount_Rate">#REF!</definedName>
    <definedName name="Diycount_Rate" localSheetId="25">#REF!</definedName>
    <definedName name="Diycount_Rate" localSheetId="28">#REF!</definedName>
    <definedName name="Diycount_Rate">#REF!</definedName>
    <definedName name="DOM">#REF!</definedName>
    <definedName name="DOMRD">#REF!</definedName>
    <definedName name="doorweatherstripping" localSheetId="25">'[6]Unit Input'!$D$17:$D$19</definedName>
    <definedName name="doorweatherstripping" localSheetId="28">'[6]Unit Input'!$D$17:$D$19</definedName>
    <definedName name="doorweatherstripping" localSheetId="8">'[6]Unit Input'!$D$17:$D$19</definedName>
    <definedName name="doorweatherstripping">'[6]Unit Input'!$D$17:$D$19</definedName>
    <definedName name="Double?">'[6]Unit Input'!$D$45</definedName>
    <definedName name="Double1">'[6]Unit Input'!$D$47</definedName>
    <definedName name="ductrepair" localSheetId="25">'[9]Per Measure Savings'!#REF!</definedName>
    <definedName name="ductrepair" localSheetId="28">'[9]Per Measure Savings'!#REF!</definedName>
    <definedName name="ductrepair" localSheetId="8">'[9]Per Measure Savings'!#REF!</definedName>
    <definedName name="ductrepair">'[9]Per Measure Savings'!#REF!</definedName>
    <definedName name="ductsealandrepair" localSheetId="25">'[6]Unit Input'!$D$49:$D$51</definedName>
    <definedName name="ductsealandrepair" localSheetId="28">'[6]Unit Input'!$D$49:$D$51</definedName>
    <definedName name="ductsealandrepair" localSheetId="8">'[6]Unit Input'!$D$49:$D$51</definedName>
    <definedName name="ductsealandrepair">'[6]Unit Input'!$D$49:$D$51</definedName>
    <definedName name="DWL">'[10]Effective-Rates'!#REF!</definedName>
    <definedName name="ecabf_summer">'[10]Effective-Rates'!#REF!</definedName>
    <definedName name="ecabf_winter">'[10]Effective-Rates'!#REF!</definedName>
    <definedName name="educworkshop" localSheetId="25">'[6]Unit Input'!$D$63</definedName>
    <definedName name="educworkshop" localSheetId="28">'[6]Unit Input'!$D$63</definedName>
    <definedName name="educworkshop" localSheetId="8">'[6]Unit Input'!$D$63</definedName>
    <definedName name="educworkshop">'[6]Unit Input'!$D$63</definedName>
    <definedName name="elasticity">#REF!</definedName>
    <definedName name="electricfurnacerepair" localSheetId="25">'[6]Unit Input'!$D$40</definedName>
    <definedName name="electricfurnacerepair" localSheetId="28">'[6]Unit Input'!$D$40</definedName>
    <definedName name="electricfurnacerepair" localSheetId="8">'[6]Unit Input'!$D$40</definedName>
    <definedName name="electricfurnacerepair">'[6]Unit Input'!$D$40</definedName>
    <definedName name="electricfurnacereplacement" localSheetId="25">'[6]Unit Input'!$D$41</definedName>
    <definedName name="electricfurnacereplacement" localSheetId="28">'[6]Unit Input'!$D$41</definedName>
    <definedName name="electricfurnacereplacement" localSheetId="8">'[6]Unit Input'!$D$41</definedName>
    <definedName name="electricfurnacereplacement">'[6]Unit Input'!$D$41</definedName>
    <definedName name="electricwaterheaterreplacement" localSheetId="25">'[6]Unit Input'!$D$54</definedName>
    <definedName name="electricwaterheaterreplacement" localSheetId="28">'[6]Unit Input'!$D$54</definedName>
    <definedName name="electricwaterheaterreplacement" localSheetId="8">'[6]Unit Input'!$D$54</definedName>
    <definedName name="electricwaterheaterreplacement">'[6]Unit Input'!$D$54</definedName>
    <definedName name="EPMC1">#REF!</definedName>
    <definedName name="EPMC2">#REF!</definedName>
    <definedName name="EPMC3">#REF!</definedName>
    <definedName name="EPMC4">#REF!</definedName>
    <definedName name="Escalation_2001_2004">'[11]Customer MC'!$C$63</definedName>
    <definedName name="Escalation_2004_2006">'[12]Customer MC'!$C$72</definedName>
    <definedName name="Estimated_Month" localSheetId="25">'[9]Key to Tables'!#REF!</definedName>
    <definedName name="Estimated_Month" localSheetId="28">'[9]Key to Tables'!#REF!</definedName>
    <definedName name="Estimated_Month" localSheetId="8">'[9]Key to Tables'!#REF!</definedName>
    <definedName name="Estimated_Month">'[9]Key to Tables'!#REF!</definedName>
    <definedName name="EstimatedMonth">'[9]Key to Tables'!#REF!</definedName>
    <definedName name="EUL" localSheetId="12">'ESA-Table 9'!$T$3:$V$62</definedName>
    <definedName name="EUL">#REF!</definedName>
    <definedName name="evap">'[6]Unit Input'!$D$46</definedName>
    <definedName name="evapcoolercover" localSheetId="25">'[6]Unit Input'!$D$20</definedName>
    <definedName name="evapcoolercover" localSheetId="28">'[6]Unit Input'!$D$20</definedName>
    <definedName name="evapcoolercover" localSheetId="8">'[6]Unit Input'!$D$20</definedName>
    <definedName name="evapcoolercover">'[6]Unit Input'!$D$20</definedName>
    <definedName name="evapcoolermaintenance" localSheetId="25">'[6]Unit Input'!$D$58:$D$60</definedName>
    <definedName name="evapcoolermaintenance" localSheetId="28">'[6]Unit Input'!$D$58:$D$60</definedName>
    <definedName name="evapcoolermaintenance" localSheetId="8">'[6]Unit Input'!$D$58:$D$60</definedName>
    <definedName name="evapcoolermaintenance">'[6]Unit Input'!$D$58:$D$60</definedName>
    <definedName name="EXHIBIT">#REF!</definedName>
    <definedName name="faucetaerator" localSheetId="25">'[6]Unit Input'!$D$21</definedName>
    <definedName name="faucetaerator" localSheetId="28">'[6]Unit Input'!$D$21</definedName>
    <definedName name="faucetaerator" localSheetId="8">'[6]Unit Input'!$D$21</definedName>
    <definedName name="faucetaerator">'[6]Unit Input'!$D$21</definedName>
    <definedName name="Final___5_yr_TDBU_Capital_Budget">#REF!</definedName>
    <definedName name="FOOTNOTES">#REF!</definedName>
    <definedName name="furnacefilter" localSheetId="25">'[6]Unit Input'!$D$22:$D$24</definedName>
    <definedName name="furnacefilter" localSheetId="28">'[6]Unit Input'!$D$22:$D$24</definedName>
    <definedName name="furnacefilter" localSheetId="8">'[6]Unit Input'!$D$22:$D$24</definedName>
    <definedName name="furnacefilter">'[6]Unit Input'!$D$22:$D$24</definedName>
    <definedName name="gasfurnacerepair" localSheetId="25">'[6]Unit Input'!$D$38</definedName>
    <definedName name="gasfurnacerepair" localSheetId="28">'[6]Unit Input'!$D$38</definedName>
    <definedName name="gasfurnacerepair" localSheetId="8">'[6]Unit Input'!$D$38</definedName>
    <definedName name="gasfurnacerepair">'[6]Unit Input'!$D$38</definedName>
    <definedName name="gasfurnacereplacement" localSheetId="25">'[6]Unit Input'!$D$39</definedName>
    <definedName name="gasfurnacereplacement" localSheetId="28">'[6]Unit Input'!$D$39</definedName>
    <definedName name="gasfurnacereplacement" localSheetId="8">'[6]Unit Input'!$D$39</definedName>
    <definedName name="gasfurnacereplacement">'[6]Unit Input'!$D$39</definedName>
    <definedName name="gaskets" localSheetId="25">'[6]Unit Input'!$D$29</definedName>
    <definedName name="gaskets" localSheetId="28">'[6]Unit Input'!$D$29</definedName>
    <definedName name="gaskets" localSheetId="8">'[6]Unit Input'!$D$29</definedName>
    <definedName name="gaskets">'[6]Unit Input'!$D$29</definedName>
    <definedName name="gaswaterheaterreplacement" localSheetId="25">'[6]Unit Input'!$D$53</definedName>
    <definedName name="gaswaterheaterreplacement" localSheetId="28">'[6]Unit Input'!$D$53</definedName>
    <definedName name="gaswaterheaterreplacement" localSheetId="8">'[6]Unit Input'!$D$53</definedName>
    <definedName name="gaswaterheaterreplacement">'[6]Unit Input'!$D$53</definedName>
    <definedName name="Gen.plant_loading_factor">[13]Loaders!$B$9</definedName>
    <definedName name="GRC">#REF!</definedName>
    <definedName name="inhomeeduc" localSheetId="25">'[6]Unit Input'!$D$62</definedName>
    <definedName name="inhomeeduc" localSheetId="28">'[6]Unit Input'!$D$62</definedName>
    <definedName name="inhomeeduc" localSheetId="8">'[6]Unit Input'!$D$62</definedName>
    <definedName name="inhomeeduc">'[6]Unit Input'!$D$62</definedName>
    <definedName name="iso.T.land">[14]RCN!$E$23:$CG$23,[14]RCN!$E$15:$CG$15</definedName>
    <definedName name="JETSET">#REF!</definedName>
    <definedName name="kWh" localSheetId="25">'[6]Key to Tables'!$B$17</definedName>
    <definedName name="kWh" localSheetId="28">'[6]Key to Tables'!$B$17</definedName>
    <definedName name="kWh" localSheetId="8">'[6]Key to Tables'!$B$17</definedName>
    <definedName name="kWh">'[6]Key to Tables'!$B$17</definedName>
    <definedName name="landlordcentralac" localSheetId="25">'[6]Unit Input'!$D$45</definedName>
    <definedName name="landlordcentralac" localSheetId="28">'[6]Unit Input'!$D$45</definedName>
    <definedName name="landlordcentralac" localSheetId="8">'[6]Unit Input'!$D$45</definedName>
    <definedName name="landlordcentralac">'[6]Unit Input'!$D$45</definedName>
    <definedName name="landlordrefrigerator" localSheetId="25">'[6]Unit Input'!$D$43</definedName>
    <definedName name="landlordrefrigerator" localSheetId="28">'[6]Unit Input'!$D$43</definedName>
    <definedName name="landlordrefrigerator" localSheetId="8">'[6]Unit Input'!$D$43</definedName>
    <definedName name="landlordrefrigerator">'[6]Unit Input'!$D$43</definedName>
    <definedName name="landlordwindowac" localSheetId="25">'[6]Unit Input'!$D$44</definedName>
    <definedName name="landlordwindowac" localSheetId="28">'[6]Unit Input'!$D$44</definedName>
    <definedName name="landlordwindowac" localSheetId="8">'[6]Unit Input'!$D$44</definedName>
    <definedName name="landlordwindowac">'[6]Unit Input'!$D$44</definedName>
    <definedName name="low_income_discount_Baseline">'[10]Effective-Rates'!#REF!</definedName>
    <definedName name="lowflowshowerhead" localSheetId="25">'[6]Unit Input'!$D$25</definedName>
    <definedName name="lowflowshowerhead" localSheetId="28">'[6]Unit Input'!$D$25</definedName>
    <definedName name="lowflowshowerhead" localSheetId="8">'[6]Unit Input'!$D$25</definedName>
    <definedName name="lowflowshowerhead">'[6]Unit Input'!$D$25</definedName>
    <definedName name="LS_1_allnight">'[10]Effective-Rates'!#REF!</definedName>
    <definedName name="LS_1_midnight">'[10]Effective-Rates'!#REF!</definedName>
    <definedName name="LS_2_allnight">'[10]Effective-Rates'!#REF!</definedName>
    <definedName name="LS_2_midnight">'[10]Effective-Rates'!#REF!</definedName>
    <definedName name="LS_3">'[10]Effective-Rates'!#REF!</definedName>
    <definedName name="MC__T_Land">#REF!</definedName>
    <definedName name="mc_dist_circuits">#REF!</definedName>
    <definedName name="mc_dist_land">#REF!</definedName>
    <definedName name="mc_dist_station">#REF!</definedName>
    <definedName name="mc_non_iso_t_circuits">#REF!</definedName>
    <definedName name="MC_non_iso_T_Land">#REF!</definedName>
    <definedName name="MC_non_iso_t_station">#REF!</definedName>
    <definedName name="mc_t_circuits">#REF!</definedName>
    <definedName name="MC_T_Land">#REF!</definedName>
    <definedName name="MC_t_station">#REF!</definedName>
    <definedName name="MCRR_22">#REF!</definedName>
    <definedName name="MCRR_TABLE">#REF!</definedName>
    <definedName name="MCRR_TABLE_W_RD">#REF!</definedName>
    <definedName name="MDD_Sector_1">#REF!</definedName>
    <definedName name="MDD_Sector_2">#REF!</definedName>
    <definedName name="minorhomerepair" localSheetId="25">'[6]Unit Input'!$D$26:$D$28</definedName>
    <definedName name="minorhomerepair" localSheetId="28">'[6]Unit Input'!$D$26:$D$28</definedName>
    <definedName name="minorhomerepair" localSheetId="8">'[6]Unit Input'!$D$26:$D$28</definedName>
    <definedName name="minorhomerepair">'[6]Unit Input'!$D$26:$D$28</definedName>
    <definedName name="misc" localSheetId="25">'[6]Unit Input'!$D$42</definedName>
    <definedName name="misc" localSheetId="28">'[6]Unit Input'!$D$42</definedName>
    <definedName name="misc" localSheetId="8">'[6]Unit Input'!$D$42</definedName>
    <definedName name="misc">'[6]Unit Input'!$D$42</definedName>
    <definedName name="Month" localSheetId="25">'[15]Key to Tables'!$B$15</definedName>
    <definedName name="Month" localSheetId="28">'[15]Key to Tables'!$B$15</definedName>
    <definedName name="Month" localSheetId="8">'[15]Key to Tables'!$B$15</definedName>
    <definedName name="Month">'[15]Key to Tables'!$B$15</definedName>
    <definedName name="Name">'[16]Proposed-RTP-Scalers'!#REF!</definedName>
    <definedName name="Name1">'[16]Proposed-RTP-Scalers'!#REF!</definedName>
    <definedName name="non.iso.T.land">[14]RCN!$E$53:$CG$53,[14]RCN!$E$61:$CG$61</definedName>
    <definedName name="NotTollFree">'[17]PG&amp;E'!$T$6:$T$12</definedName>
    <definedName name="OL_1_Allnight">'[10]Effective-Rates'!#REF!</definedName>
    <definedName name="OL_1_Midnight">'[10]Effective-Rates'!#REF!</definedName>
    <definedName name="Other_offsets">#REF!</definedName>
    <definedName name="outreachassess">#REF!</definedName>
    <definedName name="PAGE1.1_MCRR_21">#REF!</definedName>
    <definedName name="PAGE1_MCRR_16">#REF!</definedName>
    <definedName name="PAGE1_MCRR_21">#REF!</definedName>
    <definedName name="PAGE1_MCRR_30">#REF!</definedName>
    <definedName name="PAGE2.1_MCRR_21">#REF!</definedName>
    <definedName name="PAGE2_MCRR_16">#REF!</definedName>
    <definedName name="PAGE2_MCRR_21">#REF!</definedName>
    <definedName name="PAGE2_MCRR_30">#REF!</definedName>
    <definedName name="PAGE3.1_MCRR_21">#REF!</definedName>
    <definedName name="PAGE3_MCRR_16">#REF!</definedName>
    <definedName name="PAGE3_MCRR_21">#REF!</definedName>
    <definedName name="PAGE3_MCRR_30">#REF!</definedName>
    <definedName name="PAGE4_MCRR_16">#REF!</definedName>
    <definedName name="PAGE4_MCRR_21">#REF!</definedName>
    <definedName name="PAGE4_MCRR_30">#REF!</definedName>
    <definedName name="PAGE5_MCRR_16">#REF!</definedName>
    <definedName name="PAGE6.1_MCRR_16">#REF!</definedName>
    <definedName name="PAGE6_MCRR_16">#REF!</definedName>
    <definedName name="PAGE7.1_MCRR_16">#N/A</definedName>
    <definedName name="PAGE7_MCRR_16">#REF!</definedName>
    <definedName name="PAGE8_MCRR_16">#N/A</definedName>
    <definedName name="Percent_AC">#REF!</definedName>
    <definedName name="Percent_Elec_Water">#REF!</definedName>
    <definedName name="Percent_Gas_Heat" localSheetId="25">'[6]Per Measure Savings'!$M$8</definedName>
    <definedName name="Percent_Gas_Heat" localSheetId="28">'[6]Per Measure Savings'!$M$8</definedName>
    <definedName name="Percent_Gas_Heat" localSheetId="8">'[6]Per Measure Savings'!$M$8</definedName>
    <definedName name="Percent_Gas_Heat">'[6]Per Measure Savings'!$M$8</definedName>
    <definedName name="Percent_Gas_Water" localSheetId="25">'[6]Per Measure Savings'!$L$8</definedName>
    <definedName name="Percent_Gas_Water" localSheetId="28">'[6]Per Measure Savings'!$L$8</definedName>
    <definedName name="Percent_Gas_Water" localSheetId="8">'[6]Per Measure Savings'!$L$8</definedName>
    <definedName name="Percent_Gas_Water">'[6]Per Measure Savings'!$L$8</definedName>
    <definedName name="Percent_SH">#REF!</definedName>
    <definedName name="permanentevapcooler" localSheetId="25">'[6]Unit Input'!$D$46</definedName>
    <definedName name="permanentevapcooler" localSheetId="28">'[6]Unit Input'!$D$46</definedName>
    <definedName name="permanentevapcooler" localSheetId="8">'[6]Unit Input'!$D$46</definedName>
    <definedName name="permanentevapcooler">'[6]Unit Input'!$D$46</definedName>
    <definedName name="portableevapcooler" localSheetId="25">'[6]Unit Input'!$D$30</definedName>
    <definedName name="portableevapcooler" localSheetId="28">'[6]Unit Input'!$D$30</definedName>
    <definedName name="portableevapcooler" localSheetId="8">'[6]Unit Input'!$D$30</definedName>
    <definedName name="portableevapcooler">'[6]Unit Input'!$D$30</definedName>
    <definedName name="_xlnm.Print_Area" localSheetId="22">'CARE- Table 1'!$A$1:$H$27</definedName>
    <definedName name="_xlnm.Print_Area" localSheetId="24">'CARE -Table 3 '!$A$1:$I$46</definedName>
    <definedName name="_xlnm.Print_Area" localSheetId="31">'CARE-Table 10'!$A$1:$F$27</definedName>
    <definedName name="_xlnm.Print_Area" localSheetId="32">'CARE-Table 11'!$A$1:$F$53</definedName>
    <definedName name="_xlnm.Print_Area" localSheetId="33">'CARE-Table 12 '!$A$1:$G$35</definedName>
    <definedName name="_xlnm.Print_Area" localSheetId="34">'CARE-Table 13'!$A$1:$J$13</definedName>
    <definedName name="_xlnm.Print_Area" localSheetId="36">'CARE-Table 14'!$A$1:$B$18</definedName>
    <definedName name="_xlnm.Print_Area" localSheetId="23">'CARE-Table 2 '!$A$1:$Y$26</definedName>
    <definedName name="_xlnm.Print_Area" localSheetId="25">'CARE-Table 4'!$A$1:$G$10</definedName>
    <definedName name="_xlnm.Print_Area" localSheetId="26">'CARE-Table 5'!$A$1:$J$57</definedName>
    <definedName name="_xlnm.Print_Area" localSheetId="27">'CARE-Table 6'!$A$1:$H$23</definedName>
    <definedName name="_xlnm.Print_Area" localSheetId="28">'CARE-Table 7'!$A$1:$I$69</definedName>
    <definedName name="_xlnm.Print_Area" localSheetId="29">'CARE-Table 8'!$A$1:$H$16</definedName>
    <definedName name="_xlnm.Print_Area" localSheetId="30">'CARE-Table 9'!$A$1:$E$27</definedName>
    <definedName name="_xlnm.Print_Area" localSheetId="15">'ESA Table 12 '!$A$1:$Z$42</definedName>
    <definedName name="_xlnm.Print_Area" localSheetId="17">'ESA -Table 14 '!$A$1:$L$25</definedName>
    <definedName name="_xlnm.Print_Area" localSheetId="20">'ESA Table 17'!$A$1:$M$24</definedName>
    <definedName name="_xlnm.Print_Area" localSheetId="21">'ESA Table 18'!$A$1:$D$19</definedName>
    <definedName name="_xlnm.Print_Area" localSheetId="2">'ESA Table 1A'!$A$1:$J$27</definedName>
    <definedName name="_xlnm.Print_Area" localSheetId="3">'ESA Table 2'!$A$1:$X$84</definedName>
    <definedName name="_xlnm.Print_Area" localSheetId="4">'ESA Table 2A '!$A$1:$H$79</definedName>
    <definedName name="_xlnm.Print_Area" localSheetId="5">'ESA Table 2B'!$A$1:$H$80</definedName>
    <definedName name="_xlnm.Print_Area" localSheetId="7">'ESA Table 4 '!$A$1:$G$77</definedName>
    <definedName name="_xlnm.Print_Area" localSheetId="11">'ESA Table 8'!$A$1:$I$56</definedName>
    <definedName name="_xlnm.Print_Area" localSheetId="1">'ESA-Table 1'!$A$1:$J$38</definedName>
    <definedName name="_xlnm.Print_Area" localSheetId="13">'ESA-Table 10'!$A$1:$C$30</definedName>
    <definedName name="_xlnm.Print_Area" localSheetId="14">'ESA-Table 11'!$A$1:$E$13</definedName>
    <definedName name="_xlnm.Print_Area" localSheetId="16">'ESA-Table 13'!$A$1:$B$23</definedName>
    <definedName name="_xlnm.Print_Area" localSheetId="18">'ESA-Table 15'!$A$1:$F$26</definedName>
    <definedName name="_xlnm.Print_Area" localSheetId="19">'ESA-Table 16'!$A$1:$G$143</definedName>
    <definedName name="_xlnm.Print_Area" localSheetId="6">'ESA-Table 3'!$A$1:$E$13</definedName>
    <definedName name="_xlnm.Print_Area" localSheetId="8">'ESA-Table 5'!$A$1:$G$49</definedName>
    <definedName name="_xlnm.Print_Area" localSheetId="9">'ESA-Table 6'!$A$1:$S$72</definedName>
    <definedName name="_xlnm.Print_Area" localSheetId="10">'ESA-Table 7'!$A$1:$E$34</definedName>
    <definedName name="_xlnm.Print_Area" localSheetId="12">'ESA-Table 9'!$A$1:$G$68</definedName>
    <definedName name="_xlnm.Print_Area" localSheetId="0">'SUMMARY -TABLE'!$A$1:$D$79</definedName>
    <definedName name="_xlnm.Print_Area">#REF!</definedName>
    <definedName name="PRINT_AREA_MI">#REF!</definedName>
    <definedName name="_xlnm.Print_Titles" localSheetId="32">'CARE-Table 11'!$1:$4</definedName>
    <definedName name="_xlnm.Print_Titles" localSheetId="28">'CARE-Table 7'!$1:$5</definedName>
    <definedName name="_xlnm.Print_Titles" localSheetId="3">'ESA Table 2'!$A:$A</definedName>
    <definedName name="_xlnm.Print_Titles" localSheetId="19">'ESA-Table 16'!$1:$3</definedName>
    <definedName name="_xlnm.Print_Titles" localSheetId="8">'ESA-Table 5'!$1:$3</definedName>
    <definedName name="RCN_sector_1">#REF!</definedName>
    <definedName name="RCN_sector_2">#REF!</definedName>
    <definedName name="refrigerator" localSheetId="25">'[6]Unit Input'!$D$31:$D$33</definedName>
    <definedName name="refrigerator" localSheetId="28">'[6]Unit Input'!$D$31:$D$33</definedName>
    <definedName name="refrigerator" localSheetId="8">'[6]Unit Input'!$D$31:$D$33</definedName>
    <definedName name="refrigerator">'[6]Unit Input'!$D$31:$D$33</definedName>
    <definedName name="RELAMP">#REF!</definedName>
    <definedName name="setbackthermostat" localSheetId="25">'[6]Unit Input'!$D$55</definedName>
    <definedName name="setbackthermostat" localSheetId="28">'[6]Unit Input'!$D$55</definedName>
    <definedName name="setbackthermostat" localSheetId="8">'[6]Unit Input'!$D$55</definedName>
    <definedName name="setbackthermostat">'[6]Unit Input'!$D$55</definedName>
    <definedName name="SUMM_1">#REF!</definedName>
    <definedName name="SYS_ADJ2">#REF!</definedName>
    <definedName name="t" localSheetId="25">'[6]Unit Input'!$D$21</definedName>
    <definedName name="t" localSheetId="28">'[6]Unit Input'!$D$21</definedName>
    <definedName name="t" localSheetId="8">'[6]Unit Input'!$D$21</definedName>
    <definedName name="t">'[6]Unit Input'!$D$21</definedName>
    <definedName name="table" localSheetId="25">'[6]Unit Input'!$D$48</definedName>
    <definedName name="table" localSheetId="28">'[6]Unit Input'!$D$48</definedName>
    <definedName name="table" localSheetId="8">'[6]Unit Input'!$D$48</definedName>
    <definedName name="table">'[6]Unit Input'!$D$48</definedName>
    <definedName name="table29">'[6]Unit Input'!$D$29</definedName>
    <definedName name="table29a">'[6]Unit Input'!$D$29</definedName>
    <definedName name="tbale" localSheetId="25">'[6]Unit Input'!$D$40</definedName>
    <definedName name="tbale" localSheetId="28">'[6]Unit Input'!$D$40</definedName>
    <definedName name="tbale" localSheetId="8">'[6]Unit Input'!$D$40</definedName>
    <definedName name="tbale">'[6]Unit Input'!$D$40</definedName>
    <definedName name="TC_1">#REF!</definedName>
    <definedName name="Therm" localSheetId="25">'[6]Key to Tables'!$B$18</definedName>
    <definedName name="Therm" localSheetId="28">'[6]Key to Tables'!$B$18</definedName>
    <definedName name="Therm" localSheetId="8">'[6]Key to Tables'!$B$18</definedName>
    <definedName name="Therm">'[6]Key to Tables'!$B$18</definedName>
    <definedName name="total_offsets_summer">#REF!</definedName>
    <definedName name="Total_offsets_winter">'[10]Effective-Rates'!#REF!</definedName>
    <definedName name="total_rates_summer">'[10]Effective-Rates'!#REF!</definedName>
    <definedName name="total_rates_winter">'[10]Effective-Rates'!#REF!</definedName>
    <definedName name="TOU_HEADER">#REF!</definedName>
    <definedName name="TOU_PA_5_1">#REF!</definedName>
    <definedName name="TOU_PA_5_2">'[18]RevReq-Detail'!#REF!</definedName>
    <definedName name="UMC_PAGE1">#REF!</definedName>
    <definedName name="UMC_PAGE2">#REF!</definedName>
    <definedName name="UMC_PAGE3">#REF!</definedName>
    <definedName name="UMC_PAGE4">#REF!</definedName>
    <definedName name="UMC_PAGE4.1">#REF!</definedName>
    <definedName name="UMC_PAGE5">#REF!</definedName>
    <definedName name="UMC_PAGE6">#REF!</definedName>
    <definedName name="waterheaterblanket" localSheetId="25">'[6]Unit Input'!$D$34:$D$36</definedName>
    <definedName name="waterheaterblanket" localSheetId="28">'[6]Unit Input'!$D$34:$D$36</definedName>
    <definedName name="waterheaterblanket" localSheetId="8">'[6]Unit Input'!$D$34:$D$36</definedName>
    <definedName name="waterheaterblanket">'[6]Unit Input'!$D$34:$D$36</definedName>
    <definedName name="waterheaterpipewrap" localSheetId="25">'[6]Unit Input'!$D$37</definedName>
    <definedName name="waterheaterpipewrap" localSheetId="28">'[6]Unit Input'!$D$37</definedName>
    <definedName name="waterheaterpipewrap" localSheetId="8">'[6]Unit Input'!$D$37</definedName>
    <definedName name="waterheaterpipewrap">'[6]Unit Input'!$D$37</definedName>
    <definedName name="wholehousefan" localSheetId="25">'[6]Unit Input'!$D$52</definedName>
    <definedName name="wholehousefan" localSheetId="28">'[6]Unit Input'!$D$52</definedName>
    <definedName name="wholehousefan" localSheetId="8">'[6]Unit Input'!$D$52</definedName>
    <definedName name="wholehousefan">'[6]Unit Input'!$D$52</definedName>
    <definedName name="windowAC" localSheetId="25">'[6]Unit Input'!$D$47</definedName>
    <definedName name="windowAC" localSheetId="28">'[6]Unit Input'!$D$47</definedName>
    <definedName name="windowAC" localSheetId="8">'[6]Unit Input'!$D$47</definedName>
    <definedName name="windowAC">'[6]Unit Input'!$D$47</definedName>
    <definedName name="working_capital_factor">[13]Loaders!$D$20</definedName>
    <definedName name="xx" localSheetId="25">#REF!</definedName>
    <definedName name="xx" localSheetId="28">#REF!</definedName>
    <definedName name="xx">#REF!</definedName>
    <definedName name="Year" localSheetId="25">'[19]Key to Tables'!$B$16</definedName>
    <definedName name="Year" localSheetId="28">'[19]Key to Tables'!$B$16</definedName>
    <definedName name="Year" localSheetId="8">'[19]Key to Tables'!$B$16</definedName>
    <definedName name="Year">'[19]Key to Tables'!$B$16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1" i="110" l="1"/>
  <c r="E11" i="110"/>
  <c r="E10" i="110"/>
  <c r="F10" i="110"/>
  <c r="D21" i="73" l="1"/>
  <c r="D19" i="73"/>
  <c r="D22" i="73"/>
  <c r="D25" i="73"/>
  <c r="D23" i="73"/>
  <c r="C23" i="73"/>
  <c r="B23" i="73"/>
  <c r="D17" i="73" l="1"/>
  <c r="G7" i="110" l="1"/>
  <c r="C7" i="110"/>
  <c r="B7" i="110"/>
  <c r="J6" i="110"/>
  <c r="F7" i="110"/>
  <c r="I7" i="110" s="1"/>
  <c r="H5" i="110"/>
  <c r="D5" i="110"/>
  <c r="D7" i="110" s="1"/>
  <c r="E7" i="110" l="1"/>
  <c r="H7" i="110" s="1"/>
  <c r="J7" i="110"/>
  <c r="H6" i="110"/>
  <c r="J5" i="110"/>
  <c r="I6" i="110"/>
  <c r="S17" i="97" l="1"/>
  <c r="D7" i="93" l="1"/>
  <c r="D8" i="93"/>
  <c r="D9" i="93"/>
  <c r="D10" i="93"/>
  <c r="D11" i="93"/>
  <c r="D12" i="93"/>
  <c r="D13" i="93"/>
  <c r="D14" i="93"/>
  <c r="D15" i="93"/>
  <c r="D6" i="93"/>
</calcChain>
</file>

<file path=xl/sharedStrings.xml><?xml version="1.0" encoding="utf-8"?>
<sst xmlns="http://schemas.openxmlformats.org/spreadsheetml/2006/main" count="2676" uniqueCount="1190">
  <si>
    <t>Utility in Shared Service Territory</t>
  </si>
  <si>
    <t>Eligible Households in Shared Service Territory</t>
  </si>
  <si>
    <t>Eligible households treated by both utilities in shared service territory</t>
  </si>
  <si>
    <t xml:space="preserve"> </t>
  </si>
  <si>
    <t>Electric</t>
  </si>
  <si>
    <t>Energy Efficiency</t>
  </si>
  <si>
    <t>Energy Efficiency TOTAL</t>
  </si>
  <si>
    <t>Training Center</t>
  </si>
  <si>
    <t>Inspections</t>
  </si>
  <si>
    <t>Regulatory Compliance</t>
  </si>
  <si>
    <t>CPUC Energy Division</t>
  </si>
  <si>
    <t>TOTAL PROGRAM COSTS</t>
  </si>
  <si>
    <t>Indirect Costs</t>
  </si>
  <si>
    <t>Measures</t>
  </si>
  <si>
    <t>Units</t>
  </si>
  <si>
    <t>Each</t>
  </si>
  <si>
    <t>Home</t>
  </si>
  <si>
    <t>Refrigerators</t>
  </si>
  <si>
    <t>Measure Description</t>
  </si>
  <si>
    <t>Life Cycle Bill Savings Per Home</t>
  </si>
  <si>
    <t>Year</t>
  </si>
  <si>
    <t>$/Therm</t>
  </si>
  <si>
    <t>Ratio of Benefits Over Costs</t>
  </si>
  <si>
    <t>Program Year</t>
  </si>
  <si>
    <t>Program Costs</t>
  </si>
  <si>
    <t>Program Lifecycle Bill Savings</t>
  </si>
  <si>
    <t>Per Home Average Lifecycle Bill Savings</t>
  </si>
  <si>
    <t>Contractor Type
(Check one or more if applicable)</t>
  </si>
  <si>
    <t>Contractor</t>
  </si>
  <si>
    <t>Private</t>
  </si>
  <si>
    <t>CBO</t>
  </si>
  <si>
    <t>WMDVBE</t>
  </si>
  <si>
    <t>LIHEAP</t>
  </si>
  <si>
    <t>Pilots</t>
  </si>
  <si>
    <t>Single Family</t>
  </si>
  <si>
    <t>Unit of Measure</t>
  </si>
  <si>
    <t xml:space="preserve">CBO/WMDVBE </t>
  </si>
  <si>
    <t xml:space="preserve">Non-CBO/WMDVBE </t>
  </si>
  <si>
    <t>Units Installed</t>
  </si>
  <si>
    <t>Dwellings</t>
  </si>
  <si>
    <t>Costs</t>
  </si>
  <si>
    <t>Cost/ Unit</t>
  </si>
  <si>
    <t>Installations</t>
  </si>
  <si>
    <t>%</t>
  </si>
  <si>
    <t>$</t>
  </si>
  <si>
    <t>General Administration</t>
  </si>
  <si>
    <t>Multi Family</t>
  </si>
  <si>
    <t xml:space="preserve"> - Mobile Homes Treated</t>
  </si>
  <si>
    <t>Total</t>
  </si>
  <si>
    <t>Per 
Measure 
Gas Impact 
(Therms)</t>
  </si>
  <si>
    <t>Effective 
Useful 
Life 
(EUL)</t>
  </si>
  <si>
    <t>Total Homes Served By the Program</t>
  </si>
  <si>
    <t>Mobile Homes</t>
  </si>
  <si>
    <t>Cost/ 
Household</t>
  </si>
  <si>
    <t>Housing Type</t>
  </si>
  <si>
    <t>Climate Zone</t>
  </si>
  <si>
    <t># Homes Treated</t>
  </si>
  <si>
    <t>Gas and Electric Customers</t>
  </si>
  <si>
    <t>Owners - Total</t>
  </si>
  <si>
    <t xml:space="preserve">Single Family </t>
  </si>
  <si>
    <t xml:space="preserve">Mobile Homes </t>
  </si>
  <si>
    <t>Renters - Total</t>
  </si>
  <si>
    <t>Electric Customers (only)</t>
  </si>
  <si>
    <t>Gas Customers (only)</t>
  </si>
  <si>
    <t>Customer</t>
  </si>
  <si>
    <t>Bulb Name / Identification</t>
  </si>
  <si>
    <t>Bulb Cost (material)</t>
  </si>
  <si>
    <t>Number of Homes Provided CFLs</t>
  </si>
  <si>
    <t>Avg. # of CFL bulbs given per home</t>
  </si>
  <si>
    <t>Partner</t>
  </si>
  <si>
    <t>Meets all Criteria</t>
  </si>
  <si>
    <t>If not,  Explain</t>
  </si>
  <si>
    <t>Relationship outside the IOU?</t>
  </si>
  <si>
    <t>To/From Year</t>
  </si>
  <si>
    <t>Enrollment</t>
  </si>
  <si>
    <t>County</t>
  </si>
  <si>
    <t>Penetration Rate</t>
  </si>
  <si>
    <t>Type of Enrollment</t>
  </si>
  <si>
    <t>MW</t>
  </si>
  <si>
    <t>Lighting</t>
  </si>
  <si>
    <t>Attic Insulation</t>
  </si>
  <si>
    <t>Pool Pumps</t>
  </si>
  <si>
    <t>Furnace Clean and Tune</t>
  </si>
  <si>
    <t>LED Night Lights</t>
  </si>
  <si>
    <t>Customer Enrollment</t>
  </si>
  <si>
    <t>Outreach &amp; Assessment</t>
  </si>
  <si>
    <t>In-Home Education</t>
  </si>
  <si>
    <t>High Efficiency Clothes Washer</t>
  </si>
  <si>
    <t>% of Expenditure</t>
  </si>
  <si>
    <t>Quantity Installed</t>
  </si>
  <si>
    <t>Bulb Description (wattage, lumens)</t>
  </si>
  <si>
    <t>Categorical Enrollment</t>
  </si>
  <si>
    <t>Number of Homes Treated in ESA Program</t>
  </si>
  <si>
    <t>Funded Outside of ESA Program Budget</t>
  </si>
  <si>
    <t>ESA Program:</t>
  </si>
  <si>
    <t>ESA Program CFL Tracking Table</t>
  </si>
  <si>
    <t>TOTAL PROGRAM COSTS &amp; CUSTOMER DISCOUNTS</t>
  </si>
  <si>
    <t>Service Establishment Charge Discount</t>
  </si>
  <si>
    <t>CARE Rate Discount</t>
  </si>
  <si>
    <t>TOTAL Program Costs</t>
  </si>
  <si>
    <t>Measurement &amp; Evaluation</t>
  </si>
  <si>
    <t>Cool Centers</t>
  </si>
  <si>
    <t>IT Programming</t>
  </si>
  <si>
    <t>Post Enrollment Verification</t>
  </si>
  <si>
    <t>Gas</t>
  </si>
  <si>
    <t>Authorized Budget</t>
  </si>
  <si>
    <t>Category</t>
  </si>
  <si>
    <t>YTD Total</t>
  </si>
  <si>
    <t>December</t>
  </si>
  <si>
    <t>November</t>
  </si>
  <si>
    <t>October</t>
  </si>
  <si>
    <t>September</t>
  </si>
  <si>
    <t>August</t>
  </si>
  <si>
    <t>July</t>
  </si>
  <si>
    <t>June</t>
  </si>
  <si>
    <t>May</t>
  </si>
  <si>
    <t>April</t>
  </si>
  <si>
    <t>March</t>
  </si>
  <si>
    <t>February</t>
  </si>
  <si>
    <t>January</t>
  </si>
  <si>
    <t>Recertification</t>
  </si>
  <si>
    <t>Capitation</t>
  </si>
  <si>
    <t>Automatic Enrollment</t>
  </si>
  <si>
    <t>Total 
CARE 
Participants</t>
  </si>
  <si>
    <t>Duplicates</t>
  </si>
  <si>
    <t>Pending/ Never Completed</t>
  </si>
  <si>
    <t>Denied</t>
  </si>
  <si>
    <t>Approved</t>
  </si>
  <si>
    <t>Received</t>
  </si>
  <si>
    <t>Urban</t>
  </si>
  <si>
    <t>Rural</t>
  </si>
  <si>
    <t>Contractor Type 
(Check one or more if applicable)</t>
  </si>
  <si>
    <t>Eligible Households</t>
  </si>
  <si>
    <t>Electric Only</t>
  </si>
  <si>
    <t>Gas Only</t>
  </si>
  <si>
    <t>Gas and Electric</t>
  </si>
  <si>
    <t>CARE</t>
  </si>
  <si>
    <t>Non-CARE</t>
  </si>
  <si>
    <t>(Dollars per Customer)</t>
  </si>
  <si>
    <t>Tier 1</t>
  </si>
  <si>
    <t>Electric KWh</t>
  </si>
  <si>
    <t>Tier 2</t>
  </si>
  <si>
    <t>Gas Therms</t>
  </si>
  <si>
    <t>Average Monthly Gas / Electric Usage</t>
  </si>
  <si>
    <t>Commercial</t>
  </si>
  <si>
    <t>Monthly Bill</t>
  </si>
  <si>
    <t>CARE Surcharge</t>
  </si>
  <si>
    <t>Average Monthly</t>
  </si>
  <si>
    <t>CARE Surcharge and Revenue Collected by Customer Class</t>
  </si>
  <si>
    <t>Agricultural</t>
  </si>
  <si>
    <t>Duplicate</t>
  </si>
  <si>
    <t>Total Received</t>
  </si>
  <si>
    <t xml:space="preserve">Entity </t>
  </si>
  <si>
    <t>Percentage</t>
  </si>
  <si>
    <t>Pending/Never Completed</t>
  </si>
  <si>
    <t>CARE Expansion Self-Certification and Self-Recertification Applications</t>
  </si>
  <si>
    <t>Commercial Facilities</t>
  </si>
  <si>
    <t>Residential Facilities</t>
  </si>
  <si>
    <t>KWh</t>
  </si>
  <si>
    <t>Therms</t>
  </si>
  <si>
    <t>Total Electric</t>
  </si>
  <si>
    <t>CARE Commercial Facilities</t>
  </si>
  <si>
    <t>CARE Residential Facilities</t>
  </si>
  <si>
    <t>Total Gas</t>
  </si>
  <si>
    <t>Participating Facilities by Month</t>
  </si>
  <si>
    <t>Shifted to/from?</t>
  </si>
  <si>
    <t>Total Authorized</t>
  </si>
  <si>
    <t xml:space="preserve">Total </t>
  </si>
  <si>
    <t>ESA Program</t>
  </si>
  <si>
    <t>Authorized / Planning Assumptions</t>
  </si>
  <si>
    <t>Budget</t>
  </si>
  <si>
    <t>CARE Program</t>
  </si>
  <si>
    <t>% of Budget Spent</t>
  </si>
  <si>
    <t>Estimated Eligible Participants</t>
  </si>
  <si>
    <t>Participants</t>
  </si>
  <si>
    <t>Total Enrolled</t>
  </si>
  <si>
    <t>Method</t>
  </si>
  <si>
    <t>Stage 1 - IRS Documentation and ESA Agreement</t>
  </si>
  <si>
    <t>Stage 3 - Usage Monitoring</t>
  </si>
  <si>
    <t>Households Requested to Verify</t>
  </si>
  <si>
    <t>Removed
(No Response)</t>
  </si>
  <si>
    <t>Completed</t>
  </si>
  <si>
    <t>Appeals
Denied</t>
  </si>
  <si>
    <t>Appeals
Approved</t>
  </si>
  <si>
    <r>
      <t>Removed
(Verified Ineligible)</t>
    </r>
    <r>
      <rPr>
        <b/>
        <vertAlign val="superscript"/>
        <sz val="10"/>
        <color theme="1"/>
        <rFont val="Arial"/>
        <family val="2"/>
      </rPr>
      <t>1</t>
    </r>
  </si>
  <si>
    <r>
      <t>Failed and 
Removed</t>
    </r>
    <r>
      <rPr>
        <b/>
        <vertAlign val="superscript"/>
        <sz val="10"/>
        <color theme="1"/>
        <rFont val="Arial"/>
        <family val="2"/>
      </rPr>
      <t>2</t>
    </r>
  </si>
  <si>
    <r>
      <t>Ineligible</t>
    </r>
    <r>
      <rPr>
        <b/>
        <vertAlign val="superscript"/>
        <sz val="10"/>
        <color theme="1"/>
        <rFont val="Arial"/>
        <family val="2"/>
      </rPr>
      <t>3</t>
    </r>
  </si>
  <si>
    <r>
      <t>Removed</t>
    </r>
    <r>
      <rPr>
        <b/>
        <vertAlign val="superscript"/>
        <sz val="10"/>
        <color theme="1"/>
        <rFont val="Arial"/>
        <family val="2"/>
      </rPr>
      <t>4</t>
    </r>
  </si>
  <si>
    <t>Total CARE Households Enrolled</t>
  </si>
  <si>
    <t>Reason Provided</t>
  </si>
  <si>
    <t>Customer Unavailable -Scheduling Conflicts</t>
  </si>
  <si>
    <t>Hazardous Environment (unsafe/unclean)</t>
  </si>
  <si>
    <t>Household Income Exceeds Allowable Limits</t>
  </si>
  <si>
    <t>Unable to Provide Required Documentation</t>
  </si>
  <si>
    <t>Totals:</t>
  </si>
  <si>
    <t>Brief Description of Effort</t>
  </si>
  <si>
    <t>MOU Present?</t>
  </si>
  <si>
    <t>[1] Leveraging, Interdepartmental integration, Program Coordination, Data Sharing, ME&amp;O, etc.</t>
  </si>
  <si>
    <t xml:space="preserve">[2] Leveraging and Integration efforts are measurable and quantifiable in terms of dollars saved by the IOU (Shared/contributed/donated resources, shared marketing materials, shared information technology, shared programmatic infrastructure, among others are just some examples of cost and/or resource savings to the IOU). </t>
  </si>
  <si>
    <t>[4] Enrollment increases. Leveraging efforts are measurable and quantifiable in terms of program enrollment increases and/or customers served.</t>
  </si>
  <si>
    <t>Expenditures</t>
  </si>
  <si>
    <t>(Shift) or Carried Forward
(Budget - Expenditures = Variance)</t>
  </si>
  <si>
    <t>(1) Shift of Current Year Authorized</t>
  </si>
  <si>
    <t xml:space="preserve">(2) Shift of Carry Forward </t>
  </si>
  <si>
    <t>(3) Shift of Carry Back</t>
  </si>
  <si>
    <t>Fund Shifting Source
1. Current Year Authorized
2. Carried Forward
3. Carried Back</t>
  </si>
  <si>
    <t>Fund Shift Description</t>
  </si>
  <si>
    <t>Authorization</t>
  </si>
  <si>
    <t>ex. $x,xxx</t>
  </si>
  <si>
    <t>ex.  $x,xxx</t>
  </si>
  <si>
    <t>($x,xxx)</t>
  </si>
  <si>
    <t>x%</t>
  </si>
  <si>
    <t xml:space="preserve">     Domestic Hot Water</t>
  </si>
  <si>
    <t xml:space="preserve">     Maintenance</t>
  </si>
  <si>
    <t xml:space="preserve">     Lighting</t>
  </si>
  <si>
    <t>In Home Education</t>
  </si>
  <si>
    <t>Pilot</t>
  </si>
  <si>
    <t>Marketing and Outreach</t>
  </si>
  <si>
    <t>TOTAL PROGRAM INCLUDING CARRY FORWARD / CARRY BACK</t>
  </si>
  <si>
    <t>FUND SHIFT AMOUNT</t>
  </si>
  <si>
    <t>Among Categories within Program Year 1-3</t>
  </si>
  <si>
    <t xml:space="preserve">Self Certified as Categorically Eligible </t>
  </si>
  <si>
    <t xml:space="preserve">Self Certified as Income Eligible  </t>
  </si>
  <si>
    <t>Appliances</t>
  </si>
  <si>
    <t xml:space="preserve">Domestic Hot Water </t>
  </si>
  <si>
    <t>Maintenance</t>
  </si>
  <si>
    <t>Statewide Marketing Education and Outreach</t>
  </si>
  <si>
    <t>Measurement and Evaluation  Studies</t>
  </si>
  <si>
    <t xml:space="preserve">Enclosure </t>
  </si>
  <si>
    <t xml:space="preserve">HVAC </t>
  </si>
  <si>
    <t xml:space="preserve">Miscellaneous </t>
  </si>
  <si>
    <t xml:space="preserve">Expenses ($) </t>
  </si>
  <si>
    <t>G-xxxx, D.xx- xx-xxx</t>
  </si>
  <si>
    <t xml:space="preserve">Automatically Enrolled via Data Sharing, ESA Participation, etc </t>
  </si>
  <si>
    <t>$/kWh</t>
  </si>
  <si>
    <t>New Enrollment</t>
  </si>
  <si>
    <t>Penetration
Rate %
(W/X)</t>
  </si>
  <si>
    <t>Self-Certification (Income or Categorical)</t>
  </si>
  <si>
    <t>Scheduled</t>
  </si>
  <si>
    <t>Automatic</t>
  </si>
  <si>
    <t>Total 
Recertification  
(L+M+N)</t>
  </si>
  <si>
    <t>Failed 
PEV</t>
  </si>
  <si>
    <t>Failed Recertification</t>
  </si>
  <si>
    <t>Total
Attrition
(P+Q+R+S)</t>
  </si>
  <si>
    <t>Gross
(K+O)</t>
  </si>
  <si>
    <t>Combined
(B+C+D)</t>
  </si>
  <si>
    <t>Online</t>
  </si>
  <si>
    <t>Paper</t>
  </si>
  <si>
    <t>Phone</t>
  </si>
  <si>
    <t>Variance</t>
  </si>
  <si>
    <t>Residential</t>
  </si>
  <si>
    <t>Residential Non-CARE vs. CARE Customers</t>
  </si>
  <si>
    <t>Smart Power Strips</t>
  </si>
  <si>
    <t>Miscellaneous</t>
  </si>
  <si>
    <t>Central A/C Tune-up</t>
  </si>
  <si>
    <t>Duct Testing and Sealing</t>
  </si>
  <si>
    <t>Evaporative Coolers (Replacement)</t>
  </si>
  <si>
    <t>Heat Pump Replacement</t>
  </si>
  <si>
    <t>Central A/C Replacement</t>
  </si>
  <si>
    <t>Room A/C Replacement</t>
  </si>
  <si>
    <t>Furnace Repair/Replacement</t>
  </si>
  <si>
    <t>FAU Standing Pilot Light Conversion</t>
  </si>
  <si>
    <t>HVAC</t>
  </si>
  <si>
    <t>Air Sealing / Envelope</t>
  </si>
  <si>
    <t>Enclosure</t>
  </si>
  <si>
    <t>Faucet Aerator</t>
  </si>
  <si>
    <t>Low Flow Shower Head</t>
  </si>
  <si>
    <t>Water Heater Blanket</t>
  </si>
  <si>
    <t>Domestic Hot Water</t>
  </si>
  <si>
    <t>Overall Program Expenses</t>
  </si>
  <si>
    <t xml:space="preserve">CARE Table 1 </t>
  </si>
  <si>
    <t xml:space="preserve">CARE Table 2 </t>
  </si>
  <si>
    <t>Enrollment, Recertification, Attrition, &amp; Penetration</t>
  </si>
  <si>
    <t xml:space="preserve">CARE Table 4 </t>
  </si>
  <si>
    <t>CARE Enrollment by County</t>
  </si>
  <si>
    <t xml:space="preserve">CARE Table 5 </t>
  </si>
  <si>
    <t>CARE Recertification Results</t>
  </si>
  <si>
    <t>CARE Table 6</t>
  </si>
  <si>
    <t>CARE Capitation Contractors</t>
  </si>
  <si>
    <t>CARE Table 7</t>
  </si>
  <si>
    <t>CARE Table 8</t>
  </si>
  <si>
    <t>CARE Average Monthly Usage &amp; Bill</t>
  </si>
  <si>
    <t>CARE Table 9</t>
  </si>
  <si>
    <t>CARE Surcharge &amp; Revenue</t>
  </si>
  <si>
    <t xml:space="preserve">CARE Table 10 </t>
  </si>
  <si>
    <t>CARE Table 11</t>
  </si>
  <si>
    <t>CARE Expansion Program</t>
  </si>
  <si>
    <t>CARE Table 12</t>
  </si>
  <si>
    <t>CARE Table 13</t>
  </si>
  <si>
    <t>Actual</t>
  </si>
  <si>
    <t>Administrative Expenses</t>
  </si>
  <si>
    <t>Service Establishment Charge</t>
  </si>
  <si>
    <t>Subsidies</t>
  </si>
  <si>
    <t>CARE Table 14</t>
  </si>
  <si>
    <t>NGAT Costs</t>
  </si>
  <si>
    <t>Medicaid/Medi-Cal</t>
  </si>
  <si>
    <t>Healthy Families A&amp;B</t>
  </si>
  <si>
    <t>Women, Infants, and Children Program (WIC)</t>
  </si>
  <si>
    <t>Supplemental Security Income (SSI)</t>
  </si>
  <si>
    <t>National School Lunch Program (NSLP) - Free Lunch</t>
  </si>
  <si>
    <t>Low-income Home Energy Assistance Program (LIHEAP)</t>
  </si>
  <si>
    <t>Bureau of Indian Affairs General Assistance</t>
  </si>
  <si>
    <t>Head Start Income Eligible - (Tribal Only)</t>
  </si>
  <si>
    <t>CalFresh/Supplemental Nutrition Assistance Program - Food Stamps</t>
  </si>
  <si>
    <t xml:space="preserve">% of Budget Spent </t>
  </si>
  <si>
    <t>Tier 2 and Above</t>
  </si>
  <si>
    <t>Natural Gas Vehicle</t>
  </si>
  <si>
    <r>
      <t xml:space="preserve">CalWORKs/Temporary Assistance for Needy Families (TANF) </t>
    </r>
    <r>
      <rPr>
        <vertAlign val="superscript"/>
        <sz val="10"/>
        <rFont val="Arial"/>
        <family val="2"/>
      </rPr>
      <t>2</t>
    </r>
  </si>
  <si>
    <r>
      <t xml:space="preserve">Tribal TANF </t>
    </r>
    <r>
      <rPr>
        <vertAlign val="superscript"/>
        <sz val="10"/>
        <rFont val="Arial"/>
        <family val="2"/>
      </rPr>
      <t>2</t>
    </r>
  </si>
  <si>
    <t>CARE Participants as of Month-End</t>
  </si>
  <si>
    <t xml:space="preserve">Admin Cost (overhead, contractor fee, marketing, etc.) </t>
  </si>
  <si>
    <r>
      <t xml:space="preserve">AB 1109 Compliant? </t>
    </r>
    <r>
      <rPr>
        <b/>
        <sz val="10"/>
        <rFont val="Arial"/>
        <family val="2"/>
      </rPr>
      <t>[2]</t>
    </r>
  </si>
  <si>
    <t>Yes</t>
  </si>
  <si>
    <r>
      <t xml:space="preserve">Est. total energy savings from installed CFLs </t>
    </r>
    <r>
      <rPr>
        <b/>
        <sz val="10"/>
        <rFont val="Arial"/>
        <family val="2"/>
      </rPr>
      <t>[3]</t>
    </r>
  </si>
  <si>
    <t>Total Bulb Cost (material + admin)  [1]</t>
  </si>
  <si>
    <t>Standard Enrollment</t>
  </si>
  <si>
    <t>% of Authorized Total</t>
  </si>
  <si>
    <t>Budget Impact of "Add Back"</t>
  </si>
  <si>
    <r>
      <rPr>
        <vertAlign val="superscript"/>
        <sz val="10"/>
        <rFont val="Arial"/>
        <family val="2"/>
      </rPr>
      <t>1</t>
    </r>
    <r>
      <rPr>
        <sz val="10"/>
        <rFont val="Arial"/>
        <family val="2"/>
      </rPr>
      <t xml:space="preserve"> Includes sub-metered customers.</t>
    </r>
  </si>
  <si>
    <r>
      <rPr>
        <vertAlign val="superscript"/>
        <sz val="10"/>
        <rFont val="Arial"/>
        <family val="2"/>
      </rPr>
      <t xml:space="preserve">1 </t>
    </r>
    <r>
      <rPr>
        <sz val="10"/>
        <rFont val="Arial"/>
        <family val="2"/>
      </rPr>
      <t xml:space="preserve"> Excludes master-meter usage.</t>
    </r>
  </si>
  <si>
    <r>
      <rPr>
        <vertAlign val="superscript"/>
        <sz val="10"/>
        <rFont val="Arial"/>
        <family val="2"/>
      </rPr>
      <t>1</t>
    </r>
    <r>
      <rPr>
        <sz val="10"/>
        <rFont val="Arial"/>
        <family val="2"/>
      </rPr>
      <t xml:space="preserve"> Excludes master meter usage.</t>
    </r>
  </si>
  <si>
    <r>
      <rPr>
        <vertAlign val="superscript"/>
        <sz val="10"/>
        <rFont val="Arial"/>
        <family val="2"/>
      </rPr>
      <t>1</t>
    </r>
    <r>
      <rPr>
        <sz val="10"/>
        <rFont val="Arial"/>
        <family val="2"/>
      </rPr>
      <t xml:space="preserve"> Number of customers enrolled reflects categorical programs selected by customer.  Customers may select more than one eligible program for a single account.</t>
    </r>
  </si>
  <si>
    <r>
      <rPr>
        <vertAlign val="superscript"/>
        <sz val="10"/>
        <rFont val="Arial"/>
        <family val="2"/>
      </rPr>
      <t>2</t>
    </r>
    <r>
      <rPr>
        <sz val="10"/>
        <rFont val="Arial"/>
        <family val="2"/>
      </rPr>
      <t xml:space="preserve">  CalWORKS and Tribal TANF are combined categorical programs with no distinction between the two programs.</t>
    </r>
  </si>
  <si>
    <t>Fields not applicable to specific efforts are marked "N/A"</t>
  </si>
  <si>
    <t>Program
Year</t>
  </si>
  <si>
    <t>ESACET</t>
  </si>
  <si>
    <t>Resource
TRC</t>
  </si>
  <si>
    <t>Notes:</t>
  </si>
  <si>
    <t xml:space="preserve">- The ESACET includes energy and non-energy benefits and all program costs including measure, installation, and administrative costs.  </t>
  </si>
  <si>
    <t>Program Bill Savings/ Cost Ratio</t>
  </si>
  <si>
    <t>[3] Ordering Paragraph 34 of D.14-08-030 adopts the 2013 ESA Impact Evaluation. The results from that study were used in this Annual Report.</t>
  </si>
  <si>
    <t>Targeted Self Certification</t>
  </si>
  <si>
    <r>
      <t>CARE High Usage Verification Results</t>
    </r>
    <r>
      <rPr>
        <b/>
        <vertAlign val="superscript"/>
        <sz val="12"/>
        <color theme="1"/>
        <rFont val="Arial"/>
        <family val="2"/>
      </rPr>
      <t>5</t>
    </r>
  </si>
  <si>
    <t>Income Verified and Referred to ESA</t>
  </si>
  <si>
    <t>[1] Bulb cost and admin cost were combined effective 2013.</t>
  </si>
  <si>
    <t xml:space="preserve">[2]  Compliant in regards to: 1) Do bulbs meet or exceed CEC energy efficiency standards for general purpose lighting?  </t>
  </si>
  <si>
    <t xml:space="preserve">      Do all models comply with Europe's RoHS standards on toxicity?   </t>
  </si>
  <si>
    <t>Total Enrollments and Expenditures</t>
  </si>
  <si>
    <t>Outreach</t>
  </si>
  <si>
    <r>
      <t>2</t>
    </r>
    <r>
      <rPr>
        <sz val="10"/>
        <rFont val="Arial"/>
        <family val="2"/>
      </rPr>
      <t xml:space="preserve"> Includes customers verified as over income or who requested to be de-enrolled.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</si>
  <si>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</si>
  <si>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2</t>
    </r>
    <r>
      <rPr>
        <sz val="10"/>
        <rFont val="Arial"/>
        <family val="2"/>
      </rPr>
      <t xml:space="preserve"> Includes customers verified as over income, who requested to be de-enrolled, did not reduce usage, or did not agree to be weatherized.</t>
    </r>
  </si>
  <si>
    <t>Per Measure 
Electric 
Impact  
(kWh)</t>
  </si>
  <si>
    <t>Resouce TRC</t>
  </si>
  <si>
    <t>Lifecycle Bill Savings Impact</t>
  </si>
  <si>
    <t>Total Expenditures</t>
  </si>
  <si>
    <t>California Alternate Rates for Energy Program</t>
  </si>
  <si>
    <t>Multi-Family Common Area Measures</t>
  </si>
  <si>
    <t>ESA Program (Summary)Total</t>
  </si>
  <si>
    <t>ESA Program (First Touch Homes Treated)</t>
  </si>
  <si>
    <t>ESA Program (Re-Treated Homes/Go Backs)</t>
  </si>
  <si>
    <t>kWh [4] (Annual)</t>
  </si>
  <si>
    <t>kW [4] (Annual)</t>
  </si>
  <si>
    <t>Therms [4] (Annual)</t>
  </si>
  <si>
    <t xml:space="preserve"> (K+S)</t>
  </si>
  <si>
    <t>(L+T)</t>
  </si>
  <si>
    <t>(M+U)</t>
  </si>
  <si>
    <t>(N+V)</t>
  </si>
  <si>
    <t>(O+W)</t>
  </si>
  <si>
    <t xml:space="preserve">Refrigerators </t>
  </si>
  <si>
    <t>Microwaves [5]</t>
  </si>
  <si>
    <t>New - Heat Pump Water Heater</t>
  </si>
  <si>
    <t>Air Sealing / Envelope [1]</t>
  </si>
  <si>
    <t xml:space="preserve">Attic Insulation </t>
  </si>
  <si>
    <t>FAU Standing Pilot Conversion</t>
  </si>
  <si>
    <t>Central A/C replacement</t>
  </si>
  <si>
    <t>Evaporative Cooler (Replacement)</t>
  </si>
  <si>
    <t>New - Energy Efficient Fan Control</t>
  </si>
  <si>
    <t>New - Prescriptive Duct Sealing</t>
  </si>
  <si>
    <t>New - High Efficiency Forced Air Unit (HE FAU)</t>
  </si>
  <si>
    <t>Central A/C Tune up</t>
  </si>
  <si>
    <t xml:space="preserve">Lighting </t>
  </si>
  <si>
    <t>New - LED Diffuse Bulb (60W Replacement)</t>
  </si>
  <si>
    <t>New - LED Reflector Bulb</t>
  </si>
  <si>
    <t>New - LED Reflector Downlight Retrofit Kits</t>
  </si>
  <si>
    <t>New - LED A-Lamps</t>
  </si>
  <si>
    <t>Smart Power Strips - Tier 1</t>
  </si>
  <si>
    <t>New - Smart Power Strips - Tier 2</t>
  </si>
  <si>
    <t>Total Savings/Expenditures</t>
  </si>
  <si>
    <t>Total Households Weatherized [2]</t>
  </si>
  <si>
    <t xml:space="preserve">Households Treated </t>
  </si>
  <si>
    <t>Total (K+S)</t>
  </si>
  <si>
    <t>First Touches</t>
  </si>
  <si>
    <t>Re-treated Homes/Go-Backs</t>
  </si>
  <si>
    <t xml:space="preserve"> - Single Family Households Treated</t>
  </si>
  <si>
    <t xml:space="preserve"> - Multi-family Households Treated</t>
  </si>
  <si>
    <t>Total Number of Households Treated</t>
  </si>
  <si>
    <t># Eligible Households to be Treated for PY [3]</t>
  </si>
  <si>
    <t>% of Households Treated</t>
  </si>
  <si>
    <t xml:space="preserve"> - Master-Meter Households Treated</t>
  </si>
  <si>
    <t>[1]  Envelope and Air Sealing Measures may include outlet cover plate gaskets, attic access weatherization, weatherstripping - door, caulking and</t>
  </si>
  <si>
    <t xml:space="preserve">      minor home repairs.  Minor home repairs predominantly are door jamb repair / replacement, door repair, and window putty.</t>
  </si>
  <si>
    <t>[2]  Weatherization may consist of attic insulation, attic access weatherization, weatherstripping - door, caulking, &amp; minor home repairs</t>
  </si>
  <si>
    <t>[3]  Based on OP 79 of D.16-11-022.</t>
  </si>
  <si>
    <t>[4]  All savings are calculated based on the following sources:</t>
  </si>
  <si>
    <t>Evergreen Economics  “Impact Evaluation of the 2011 CA Low Income Energy Efficiency Program, Final Report.”  August 30, 2013</t>
  </si>
  <si>
    <t>Expenses ($)</t>
  </si>
  <si>
    <t>Ancillary Services</t>
  </si>
  <si>
    <t>Audit</t>
  </si>
  <si>
    <t>`</t>
  </si>
  <si>
    <t>CSD MF Buildings Treated</t>
  </si>
  <si>
    <t xml:space="preserve"> - Multifamily</t>
  </si>
  <si>
    <t>[2]  Weatherization may consist of attic insulation, attic access weatherization, weatherstripping - door, caulking, &amp; minor home repairs.</t>
  </si>
  <si>
    <t>Total Multifamily Buildings Weatherized [2]</t>
  </si>
  <si>
    <t>Multifamily Buildings Treated</t>
  </si>
  <si>
    <t xml:space="preserve">Households </t>
  </si>
  <si>
    <t>Customer Unwilling/Declined Program Measures</t>
  </si>
  <si>
    <t>Landlord Refused to Authorize Participation</t>
  </si>
  <si>
    <t>% of Budget Expensed</t>
  </si>
  <si>
    <t>Total Pilots</t>
  </si>
  <si>
    <t>Studies</t>
  </si>
  <si>
    <t>Rapid Feedback Research and Analysis</t>
  </si>
  <si>
    <t>2017 Potential and Goals Study</t>
  </si>
  <si>
    <t xml:space="preserve">Total Studies </t>
  </si>
  <si>
    <t>Received Refrigerator</t>
  </si>
  <si>
    <t>Opt-Out</t>
  </si>
  <si>
    <t>Already Enrolled</t>
  </si>
  <si>
    <t>Opt-In</t>
  </si>
  <si>
    <t>First Touches Homes Treated</t>
  </si>
  <si>
    <t>Go-Backs/Retreated Homes</t>
  </si>
  <si>
    <t>Processing, Certification, Recertification</t>
  </si>
  <si>
    <t>Attrition (Drop Offs)</t>
  </si>
  <si>
    <t xml:space="preserve">Estimated CARE Eligible </t>
  </si>
  <si>
    <t>Total New Enrollment
(E+J)</t>
  </si>
  <si>
    <t>Non-Scheduled (Duplicates)</t>
  </si>
  <si>
    <t>Net Adjusted
(K-T)</t>
  </si>
  <si>
    <t>Combined (F+G+H+I)</t>
  </si>
  <si>
    <r>
      <t>1</t>
    </r>
    <r>
      <rPr>
        <sz val="10"/>
        <rFont val="Arial"/>
        <family val="2"/>
      </rPr>
      <t xml:space="preserve"> Enrollments via data sharing between the IOUs.</t>
    </r>
  </si>
  <si>
    <r>
      <t>2</t>
    </r>
    <r>
      <rPr>
        <sz val="10"/>
        <rFont val="Arial"/>
        <family val="2"/>
      </rPr>
      <t xml:space="preserve"> Enrollments via data sharing between departments and/or programs within the utility.</t>
    </r>
  </si>
  <si>
    <r>
      <t>3</t>
    </r>
    <r>
      <rPr>
        <sz val="10"/>
        <rFont val="Arial"/>
        <family val="2"/>
      </rPr>
      <t xml:space="preserve"> Enrollments via data sharing with programs outside the IOU that serve low-income customers.</t>
    </r>
  </si>
  <si>
    <t>Month</t>
  </si>
  <si>
    <t>% of CARE Enrolled Requested to Verify Total</t>
  </si>
  <si>
    <t>CARE  Households De-enrolled (Due to no response)</t>
  </si>
  <si>
    <t>% of Total CARE Households  De-enrolled</t>
  </si>
  <si>
    <t xml:space="preserve">% of 
CARE Enrolled Requested to Verify 
Total </t>
  </si>
  <si>
    <t xml:space="preserve">CARE  Households
De-enrolled
(Due to no response) </t>
  </si>
  <si>
    <t xml:space="preserve">% of Total CARE Households  De-enrolled </t>
  </si>
  <si>
    <r>
      <t xml:space="preserve">1 </t>
    </r>
    <r>
      <rPr>
        <sz val="10"/>
        <rFont val="Arial"/>
        <family val="2"/>
      </rPr>
      <t xml:space="preserve">Includes all participants who were selected for high usage verification process. </t>
    </r>
  </si>
  <si>
    <t xml:space="preserve">Denied </t>
  </si>
  <si>
    <t xml:space="preserve">Pending/Never Completed </t>
  </si>
  <si>
    <t xml:space="preserve">Total (Y-T-D) </t>
  </si>
  <si>
    <r>
      <rPr>
        <b/>
        <vertAlign val="superscript"/>
        <sz val="10"/>
        <rFont val="Arial"/>
        <family val="2"/>
      </rPr>
      <t xml:space="preserve">1 </t>
    </r>
    <r>
      <rPr>
        <sz val="10"/>
        <rFont val="Arial"/>
        <family val="2"/>
      </rPr>
      <t>Includes sub-metered customers.</t>
    </r>
  </si>
  <si>
    <t>Total CARE Households</t>
  </si>
  <si>
    <t>% of Households Total
 (C/B)</t>
  </si>
  <si>
    <t>% of Total Households De-enrolled 
(F/B)</t>
  </si>
  <si>
    <t>YTD</t>
  </si>
  <si>
    <r>
      <rPr>
        <vertAlign val="superscript"/>
        <sz val="10"/>
        <rFont val="Arial"/>
        <family val="2"/>
      </rPr>
      <t>1</t>
    </r>
    <r>
      <rPr>
        <sz val="10"/>
        <rFont val="Arial"/>
        <family val="2"/>
      </rPr>
      <t xml:space="preserve"> Excludes count of customers recertified through the probability model.</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</si>
  <si>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</si>
  <si>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</si>
  <si>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t>- kWh Saved</t>
  </si>
  <si>
    <t>- kW Demand Reduced</t>
  </si>
  <si>
    <t>- Therms Saved</t>
  </si>
  <si>
    <t>Gas and Electric Total</t>
  </si>
  <si>
    <t>Multifamly Common Area Bldgs - Total</t>
  </si>
  <si>
    <t>Carry Back from 2018</t>
  </si>
  <si>
    <t xml:space="preserve">Note:  Numbers reported in standard accounting format, with negative amounts displayed in parentheses ($xxx). </t>
  </si>
  <si>
    <t>CARE Table 13A</t>
  </si>
  <si>
    <t># of Enrollments led to ESA Program measure Installations</t>
  </si>
  <si>
    <t>Energy Usage before ESA Program treatment</t>
  </si>
  <si>
    <t>Energy Usage within 12-months of ESA Program treatment</t>
  </si>
  <si>
    <t>CARE Customer Usage and ESA Program Treatment</t>
  </si>
  <si>
    <t>Energy Usage within
 3-months of ESA Program treatment</t>
  </si>
  <si>
    <t>Energy Usage within
 6-months of ESA Program treatment</t>
  </si>
  <si>
    <t xml:space="preserve">Pacific Gas and Electric Company </t>
  </si>
  <si>
    <t>Summary Homes Treated</t>
  </si>
  <si>
    <t>Summary kWh Saved</t>
  </si>
  <si>
    <t>Summary kW Demand Reduced</t>
  </si>
  <si>
    <t>Summary Therms Saved</t>
  </si>
  <si>
    <t>Pacific Gas and Electric Company</t>
  </si>
  <si>
    <t>% of Budget Spent YTD</t>
  </si>
  <si>
    <t>Implementation [3]</t>
  </si>
  <si>
    <t>Measurement and Evaluation Studies</t>
  </si>
  <si>
    <t>TOTAL UNSPENT PROGRAM COSTS [1]</t>
  </si>
  <si>
    <t>Annual Expenses</t>
  </si>
  <si>
    <t xml:space="preserve">Water Heater Repair/Replacement
</t>
  </si>
  <si>
    <t xml:space="preserve">Thermostat-controlled Shower Valve
</t>
  </si>
  <si>
    <t xml:space="preserve">New - Combined Showerhead/TSV
</t>
  </si>
  <si>
    <t xml:space="preserve">New - Tub Diverter/ Tub Spout
</t>
  </si>
  <si>
    <r>
      <rPr>
        <sz val="10"/>
        <rFont val="Arial"/>
        <family val="2"/>
      </rPr>
      <t xml:space="preserve">Interior Hard wired </t>
    </r>
    <r>
      <rPr>
        <sz val="10"/>
        <rFont val="Arial"/>
        <family val="2"/>
      </rPr>
      <t>LED fixtures</t>
    </r>
  </si>
  <si>
    <r>
      <rPr>
        <sz val="10"/>
        <rFont val="Arial"/>
        <family val="2"/>
      </rPr>
      <t xml:space="preserve">Exterior Hard wired </t>
    </r>
    <r>
      <rPr>
        <sz val="10"/>
        <rFont val="Arial"/>
        <family val="2"/>
      </rPr>
      <t>LED fixtures</t>
    </r>
  </si>
  <si>
    <t>Torchiere LED</t>
  </si>
  <si>
    <t>[6] Evergreen Economics  “Impact Evaluation of the 2009 CA Low Income Energy Efficiency Program, Final Report.”  June 16, 2011</t>
  </si>
  <si>
    <t>kWh [3] (Annual)</t>
  </si>
  <si>
    <t>kW [3] (Annual)</t>
  </si>
  <si>
    <t>Therms [3] (Annual)</t>
  </si>
  <si>
    <t>LED Torchiere</t>
  </si>
  <si>
    <t>[3]  All savings are calculated based on the following sources:</t>
  </si>
  <si>
    <t xml:space="preserve">      Evergreen Economics  “Impact Evaluation of the 2011 CA Low Income Energy Efficiency Program, Final Report.”  August 30, 2013</t>
  </si>
  <si>
    <t>[4]  Microwave savings are from ECONorthWest Studies received in December of 2011.</t>
  </si>
  <si>
    <t>[5]  Evergreen Economics  “Impact Evaluation of the 2009 CA Low Income Energy Efficiency Program, Final Report.”  June 16, 2011</t>
  </si>
  <si>
    <t xml:space="preserve">Other Infeasible/  Ineligible </t>
  </si>
  <si>
    <t xml:space="preserve">ALAMEDA        </t>
  </si>
  <si>
    <t>ALPINE</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</si>
  <si>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</si>
  <si>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</si>
  <si>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</si>
  <si>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</si>
  <si>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</si>
  <si>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</si>
  <si>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</si>
  <si>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</si>
  <si>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</si>
  <si>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KERN           </t>
  </si>
  <si>
    <t xml:space="preserve">KINGS          </t>
  </si>
  <si>
    <t xml:space="preserve">LAKE           </t>
  </si>
  <si>
    <t xml:space="preserve">LASSEN         </t>
  </si>
  <si>
    <t xml:space="preserve">MADERA         </t>
  </si>
  <si>
    <t xml:space="preserve">MARIN          </t>
  </si>
  <si>
    <t xml:space="preserve">MARIPOSA       </t>
  </si>
  <si>
    <t xml:space="preserve">MENDOCINO      </t>
  </si>
  <si>
    <t xml:space="preserve">MERCED         </t>
  </si>
  <si>
    <t xml:space="preserve">MONTEREY       </t>
  </si>
  <si>
    <t xml:space="preserve">NAPA           </t>
  </si>
  <si>
    <t xml:space="preserve">NEVADA         </t>
  </si>
  <si>
    <t xml:space="preserve">PLACER         </t>
  </si>
  <si>
    <t xml:space="preserve">PLUMAS         </t>
  </si>
  <si>
    <t xml:space="preserve">SACRAMENTO     </t>
  </si>
  <si>
    <t xml:space="preserve">SAN BENITO     </t>
  </si>
  <si>
    <t xml:space="preserve">SAN BERNARDINO </t>
  </si>
  <si>
    <t xml:space="preserve">SAN FRANCISCO  </t>
  </si>
  <si>
    <t xml:space="preserve">SAN JOAQUIN    </t>
  </si>
  <si>
    <t>SAN LUIS OBISPO</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</si>
  <si>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</si>
  <si>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</si>
  <si>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</si>
  <si>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</si>
  <si>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</si>
  <si>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</si>
  <si>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</si>
  <si>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</si>
  <si>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</si>
  <si>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</si>
  <si>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</si>
  <si>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</si>
  <si>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</si>
  <si>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</si>
  <si>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</si>
  <si>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YOLO           </t>
  </si>
  <si>
    <t xml:space="preserve">YUBA           </t>
  </si>
  <si>
    <r>
      <t xml:space="preserve">Programmable Controllable Thermostat/ Smart Thermostat TOU </t>
    </r>
    <r>
      <rPr>
        <vertAlign val="superscript"/>
        <sz val="10"/>
        <rFont val="Arial"/>
        <family val="2"/>
      </rPr>
      <t>[1]</t>
    </r>
  </si>
  <si>
    <t>Not eligible for Refrigerator Due to Less than Six Occupants</t>
  </si>
  <si>
    <t>Second Refrigerators [1]</t>
  </si>
  <si>
    <t>In-Home Energy Education</t>
  </si>
  <si>
    <t>- D.14-08-030 Ordering Paragraph 34 adopted the 2013 ESA Impact Evaluation. The results from that study were used in this Annual Report, except as indicated in ESA Table 2.</t>
  </si>
  <si>
    <t>- D.14-08-030, Ordering Paragraph 43 directs the application of the two new cost effectiveness tests, ESACET and Resource Measure TRC.</t>
  </si>
  <si>
    <t>Water heater Repair/Replacement</t>
  </si>
  <si>
    <t>Thermostat-controlled Shower Valve</t>
  </si>
  <si>
    <t>New - Comblined Showerhead/TSV</t>
  </si>
  <si>
    <t>New Tub Diverter/ Tub Spout</t>
  </si>
  <si>
    <t>Interior Hard wired LED fixtures</t>
  </si>
  <si>
    <t>Exterior Hard wired LEDfixtures</t>
  </si>
  <si>
    <t>Torchiere (LED)</t>
  </si>
  <si>
    <t>Vacancy Sensor</t>
  </si>
  <si>
    <t>Microwaves</t>
  </si>
  <si>
    <t>Water Heater Pilpe Insulation</t>
  </si>
  <si>
    <t>Exterior Hard wired LED fixtures</t>
  </si>
  <si>
    <t>Number of Homes Treated</t>
  </si>
  <si>
    <t xml:space="preserve">Tables 4B - Penetration History </t>
  </si>
  <si>
    <r>
      <t xml:space="preserve">New - </t>
    </r>
    <r>
      <rPr>
        <sz val="10"/>
        <rFont val="Arial"/>
        <family val="2"/>
      </rPr>
      <t>Heat Pump Water Heater</t>
    </r>
  </si>
  <si>
    <t>New - Tub Diverter/ Tub Spout</t>
  </si>
  <si>
    <r>
      <t xml:space="preserve">Consumption Driven Weatherization </t>
    </r>
    <r>
      <rPr>
        <vertAlign val="superscript"/>
        <sz val="10"/>
        <rFont val="Arial"/>
        <family val="2"/>
      </rPr>
      <t>[2]</t>
    </r>
  </si>
  <si>
    <r>
      <t xml:space="preserve">Low Income Needs Assessment (LINA) Study </t>
    </r>
    <r>
      <rPr>
        <vertAlign val="superscript"/>
        <sz val="10"/>
        <rFont val="Arial"/>
        <family val="2"/>
      </rPr>
      <t>[3]</t>
    </r>
  </si>
  <si>
    <r>
      <t xml:space="preserve">Load Impact Evaluation Study </t>
    </r>
    <r>
      <rPr>
        <vertAlign val="superscript"/>
        <sz val="10"/>
        <rFont val="Arial"/>
        <family val="2"/>
      </rPr>
      <t>[4]</t>
    </r>
  </si>
  <si>
    <t>Households that Only Received Energy Education [2]</t>
  </si>
  <si>
    <t>Households for My Energy/My Account Platform [3]</t>
  </si>
  <si>
    <t>NA</t>
  </si>
  <si>
    <t>Compact Fluorescent Lights (CFL)</t>
  </si>
  <si>
    <t>Interior Hard wired CFL fixtures</t>
  </si>
  <si>
    <t>Exterior Hard wired CFL fixtures</t>
  </si>
  <si>
    <t>Torchiere (CFL)</t>
  </si>
  <si>
    <t>Amador-Tuolumne Community Action Agency</t>
  </si>
  <si>
    <t>Redwood Community Action Agency</t>
  </si>
  <si>
    <t>Overall Expenditures [1]</t>
  </si>
  <si>
    <t>Total Shifted [2]</t>
  </si>
  <si>
    <r>
      <t xml:space="preserve">Non Energy Benefits (NEB) Study </t>
    </r>
    <r>
      <rPr>
        <vertAlign val="superscript"/>
        <sz val="10"/>
        <rFont val="Arial"/>
        <family val="2"/>
      </rPr>
      <t>[5]</t>
    </r>
  </si>
  <si>
    <t xml:space="preserve">Regulatory Compliance </t>
  </si>
  <si>
    <t xml:space="preserve">General Administration </t>
  </si>
  <si>
    <t>Leveraging - CSD and MCE [4]</t>
  </si>
  <si>
    <t>Authorized Budget [1]</t>
  </si>
  <si>
    <t xml:space="preserve">% De-enrolled through 
HU Post Enrollment Verification  </t>
  </si>
  <si>
    <r>
      <t xml:space="preserve">1 </t>
    </r>
    <r>
      <rPr>
        <sz val="10"/>
        <rFont val="Arial"/>
        <family val="2"/>
      </rPr>
      <t>Includes customers selected randomly or via PG&amp;E's CARE probability model.</t>
    </r>
  </si>
  <si>
    <r>
      <rPr>
        <vertAlign val="superscript"/>
        <sz val="10"/>
        <rFont val="Arial"/>
        <family val="2"/>
      </rPr>
      <t>3</t>
    </r>
    <r>
      <rPr>
        <sz val="10"/>
        <rFont val="Arial"/>
        <family val="2"/>
      </rPr>
      <t xml:space="preserve"> Verification results are tied to the month initiated.</t>
    </r>
  </si>
  <si>
    <r>
      <t>CARE Self-Certification and Self-Recertification Applications</t>
    </r>
    <r>
      <rPr>
        <b/>
        <vertAlign val="superscript"/>
        <sz val="12"/>
        <rFont val="Arial"/>
        <family val="2"/>
      </rPr>
      <t>1</t>
    </r>
  </si>
  <si>
    <r>
      <t>2</t>
    </r>
    <r>
      <rPr>
        <sz val="10"/>
        <rFont val="Arial"/>
        <family val="2"/>
      </rPr>
      <t xml:space="preserve"> Includes number of applications provided via direct mail campaigns, call centers, bill inserts and other outreach methods. Because there are other means by which customers obtain applications which are not counted, this number is only an approximation.</t>
    </r>
  </si>
  <si>
    <r>
      <t>3</t>
    </r>
    <r>
      <rPr>
        <sz val="10"/>
        <rFont val="Arial"/>
        <family val="2"/>
      </rPr>
      <t xml:space="preserve"> Percentage of Received.  Duplicates are also counted as Approved, so the total will not add up to 100%.</t>
    </r>
  </si>
  <si>
    <t>Estimated Eligible Households</t>
  </si>
  <si>
    <t>Total Households Enrolled</t>
  </si>
  <si>
    <r>
      <rPr>
        <vertAlign val="superscript"/>
        <sz val="10"/>
        <rFont val="Sans-serif"/>
      </rPr>
      <t>1</t>
    </r>
    <r>
      <rPr>
        <sz val="10"/>
        <rFont val="Sans-serif"/>
      </rPr>
      <t xml:space="preserve"> “Rural” includes ZIP Codes classified as such by the Goldsmith modification that was developed to identify small</t>
    </r>
  </si>
  <si>
    <t xml:space="preserve"> towns and rural areas within large metropolitan counties.  ZIP Codes not defined as rural are classified as urban.</t>
  </si>
  <si>
    <r>
      <rPr>
        <vertAlign val="superscript"/>
        <sz val="10"/>
        <rFont val="Arial"/>
        <family val="2"/>
      </rPr>
      <t>2</t>
    </r>
    <r>
      <rPr>
        <sz val="10"/>
        <rFont val="Arial"/>
        <family val="2"/>
      </rPr>
      <t xml:space="preserve"> Recertification results are tied to the month initiated.</t>
    </r>
  </si>
  <si>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</si>
  <si>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r>
      <rPr>
        <vertAlign val="superscript"/>
        <sz val="10"/>
        <rFont val="Arial"/>
        <family val="2"/>
      </rPr>
      <t>2</t>
    </r>
    <r>
      <rPr>
        <sz val="10"/>
        <rFont val="Arial"/>
        <family val="2"/>
      </rPr>
      <t xml:space="preserve"> Enrollments reflect new enrollments only.</t>
    </r>
  </si>
  <si>
    <t>ACC Senior Services (formerly Asian Community Center)</t>
  </si>
  <si>
    <t>Afghan Coalition</t>
  </si>
  <si>
    <t>Area Agency on Aging Serving Napa and Solano</t>
  </si>
  <si>
    <t>Arriba Juntos</t>
  </si>
  <si>
    <t>Breathe California Central Coast</t>
  </si>
  <si>
    <t>Breathe California of the Bay Area</t>
  </si>
  <si>
    <t>California Human Development Corporation</t>
  </si>
  <si>
    <t>Catholic Charities Diocese of Fresno</t>
  </si>
  <si>
    <t>Center of Vision Enhancement</t>
  </si>
  <si>
    <t>Central California Legal Services, Inc.</t>
  </si>
  <si>
    <t>Central Coast Energy Services, Inc.</t>
  </si>
  <si>
    <t>Child Abuse Prevention Council of San Joaquin County</t>
  </si>
  <si>
    <t>Chinese Christian Herald Crusades</t>
  </si>
  <si>
    <t>Chinese Newcomers Service Center</t>
  </si>
  <si>
    <t>Community Action Marin</t>
  </si>
  <si>
    <t xml:space="preserve">Community Action Partnership of Madera County </t>
  </si>
  <si>
    <t>Community Health for Asian Americans</t>
  </si>
  <si>
    <t>Community Resource Project, Inc.</t>
  </si>
  <si>
    <t>Community Resources for Independent Living</t>
  </si>
  <si>
    <t>County of San Joaquin</t>
  </si>
  <si>
    <t>Disability Resource Agency for Independent Living</t>
  </si>
  <si>
    <t>Filipino American Development Foundation</t>
  </si>
  <si>
    <t>Fresno Center for New Americans</t>
  </si>
  <si>
    <t>Golden Umbrella</t>
  </si>
  <si>
    <t xml:space="preserve">Good Samaritan Family Resource Center of San Francisco </t>
  </si>
  <si>
    <t>Heritage Institute for Family Advocacy</t>
  </si>
  <si>
    <t>Hip Housing Human Investment Project, Inc.</t>
  </si>
  <si>
    <t>Housing Authority of the City of Fresno</t>
  </si>
  <si>
    <t>Housing Authority of the County of Kern</t>
  </si>
  <si>
    <t>Independent Living Center of Kern County, Inc.</t>
  </si>
  <si>
    <t>KidsFirst</t>
  </si>
  <si>
    <t>Kings Community Action Organization, Inc.</t>
  </si>
  <si>
    <t xml:space="preserve">Korean American Community Services Inc </t>
  </si>
  <si>
    <t>Lao Khmu Assoc., Inc</t>
  </si>
  <si>
    <t xml:space="preserve">Madera Coalition for Community Justice </t>
  </si>
  <si>
    <t>Marin Center for Independent Living</t>
  </si>
  <si>
    <t>Merced County Community Action Agency</t>
  </si>
  <si>
    <t>Merced Lao Family Community Inc.</t>
  </si>
  <si>
    <t>Moncada Outreach</t>
  </si>
  <si>
    <t>Monument Crisis Center</t>
  </si>
  <si>
    <t>Mutual Assistance Network of Del Paso Heights</t>
  </si>
  <si>
    <t>National Asian American Coalition</t>
  </si>
  <si>
    <t>Oakland Citizens Committee for Urban Renewal</t>
  </si>
  <si>
    <t>Project Access, Inc</t>
  </si>
  <si>
    <t>REDI (Renewable Energy Development Institute)</t>
  </si>
  <si>
    <t>Resources for Independece Central Valley</t>
  </si>
  <si>
    <t>Rising Sun Energy Center</t>
  </si>
  <si>
    <t>Sacred Heart Community Service</t>
  </si>
  <si>
    <t>Second Harvest Food Bank of Santa Cruz and San Benito Counties</t>
  </si>
  <si>
    <t>Self-Help for the Elderly</t>
  </si>
  <si>
    <t>Southeast Asian Community Center</t>
  </si>
  <si>
    <t>Suscol Intertribal Council</t>
  </si>
  <si>
    <t>Tri-County Independent Living Center</t>
  </si>
  <si>
    <t>UpValley Family Centers</t>
  </si>
  <si>
    <t>Valley Oak Children's Services, Inc.</t>
  </si>
  <si>
    <t>West Valley Community Services</t>
  </si>
  <si>
    <t>Yolo County Housing Authority</t>
  </si>
  <si>
    <t>Yolo Family Resource Center</t>
  </si>
  <si>
    <t>Penetration</t>
  </si>
  <si>
    <t xml:space="preserve">% Change </t>
  </si>
  <si>
    <r>
      <t>CARE Capitation Applications</t>
    </r>
    <r>
      <rPr>
        <b/>
        <vertAlign val="superscript"/>
        <sz val="12"/>
        <rFont val="Arial"/>
        <family val="2"/>
      </rPr>
      <t>1</t>
    </r>
  </si>
  <si>
    <t>CARE Table 3A</t>
  </si>
  <si>
    <t>Post-Enrollment Verification Results (Model)</t>
  </si>
  <si>
    <t xml:space="preserve">CARE Table 3B  </t>
  </si>
  <si>
    <t>Post-Enrollment Verification Results (Electric only High Usage)</t>
  </si>
  <si>
    <t>SCE</t>
  </si>
  <si>
    <t>SoCalGas</t>
  </si>
  <si>
    <t>Table 4C - Households in Shared Service Territory</t>
  </si>
  <si>
    <t>1 Those CARE customers who have been on CARE rate at the same meter for at least six years.</t>
  </si>
  <si>
    <r>
      <t>Percentage</t>
    </r>
    <r>
      <rPr>
        <b/>
        <vertAlign val="superscript"/>
        <sz val="10"/>
        <rFont val="Arial"/>
        <family val="2"/>
      </rPr>
      <t>3</t>
    </r>
  </si>
  <si>
    <t>Implementation [4]</t>
  </si>
  <si>
    <t>Large / Industrial</t>
  </si>
  <si>
    <t>CARE Surcharge as Percent of Bill</t>
  </si>
  <si>
    <t>Total CARE Surcharge Revenue Collected</t>
  </si>
  <si>
    <t>Percentage of CARE Surcharge Revenue Collected</t>
  </si>
  <si>
    <r>
      <rPr>
        <vertAlign val="superscript"/>
        <sz val="10"/>
        <color theme="1"/>
        <rFont val="Arial"/>
        <family val="2"/>
      </rPr>
      <t>2</t>
    </r>
    <r>
      <rPr>
        <sz val="10"/>
        <color theme="1"/>
        <rFont val="Arial"/>
        <family val="2"/>
      </rPr>
      <t xml:space="preserve"> Industrial includes both G-NT(D), G-NT(T), G-NT(BB), and GNGV4 and is net of volumes qualifying for G-COG.</t>
    </r>
  </si>
  <si>
    <r>
      <t xml:space="preserve">Industrial </t>
    </r>
    <r>
      <rPr>
        <b/>
        <vertAlign val="superscript"/>
        <sz val="10"/>
        <color rgb="FF000000"/>
        <rFont val="Arial"/>
        <family val="2"/>
      </rPr>
      <t>2</t>
    </r>
  </si>
  <si>
    <r>
      <rPr>
        <vertAlign val="superscript"/>
        <sz val="10"/>
        <rFont val="Arial"/>
        <family val="2"/>
      </rPr>
      <t>1</t>
    </r>
    <r>
      <rPr>
        <sz val="10"/>
        <rFont val="Arial"/>
        <family val="2"/>
      </rPr>
      <t xml:space="preserve"> Excludes CARE customers. </t>
    </r>
  </si>
  <si>
    <t>Water Heater Blanket [6]</t>
  </si>
  <si>
    <t xml:space="preserve">Low Flow Shower Head [6]
</t>
  </si>
  <si>
    <t xml:space="preserve">Water Heater Pipe Insulation [6]
</t>
  </si>
  <si>
    <t xml:space="preserve">Faucet Aerator [6]
</t>
  </si>
  <si>
    <t>Faucet Aerator [5]</t>
  </si>
  <si>
    <t>ESA Program - CSD Leveraging [6]</t>
  </si>
  <si>
    <t>Microwaves [4]</t>
  </si>
  <si>
    <t>Water Heater Blanket [5]</t>
  </si>
  <si>
    <t>Low Flow Shower Head [5]</t>
  </si>
  <si>
    <t>Water Heater Pipe Insulation [5]</t>
  </si>
  <si>
    <r>
      <t>2</t>
    </r>
    <r>
      <rPr>
        <sz val="10"/>
        <rFont val="Arial"/>
        <family val="2"/>
      </rPr>
      <t xml:space="preserve"> Includes new enrollments only.</t>
    </r>
  </si>
  <si>
    <t>Total Program Costs and Discounts [1]</t>
  </si>
  <si>
    <t>Resource TRC</t>
  </si>
  <si>
    <t>- The Resource TRC includes energy benefits and program measure and installation costs, and does not include administration costs.</t>
  </si>
  <si>
    <t>CFL - Low</t>
  </si>
  <si>
    <t>CFL - High</t>
  </si>
  <si>
    <t>CFL - Medium</t>
  </si>
  <si>
    <t>CFL bulbs used within PG&amp;EESA program</t>
  </si>
  <si>
    <r>
      <t xml:space="preserve">No 
Response </t>
    </r>
    <r>
      <rPr>
        <b/>
        <vertAlign val="superscript"/>
        <sz val="10"/>
        <color theme="0"/>
        <rFont val="Arial"/>
        <family val="2"/>
      </rPr>
      <t>4</t>
    </r>
  </si>
  <si>
    <r>
      <t xml:space="preserve">Inter-Utility </t>
    </r>
    <r>
      <rPr>
        <b/>
        <vertAlign val="superscript"/>
        <sz val="10"/>
        <color theme="0"/>
        <rFont val="Arial"/>
        <family val="2"/>
      </rPr>
      <t>1</t>
    </r>
  </si>
  <si>
    <r>
      <t xml:space="preserve">Intra-Utility </t>
    </r>
    <r>
      <rPr>
        <b/>
        <vertAlign val="superscript"/>
        <sz val="10"/>
        <color theme="0"/>
        <rFont val="Arial"/>
        <family val="2"/>
      </rPr>
      <t>2</t>
    </r>
  </si>
  <si>
    <r>
      <t xml:space="preserve">Leveraging </t>
    </r>
    <r>
      <rPr>
        <b/>
        <vertAlign val="superscript"/>
        <sz val="10"/>
        <color theme="0"/>
        <rFont val="Arial"/>
        <family val="2"/>
      </rPr>
      <t>3</t>
    </r>
  </si>
  <si>
    <r>
      <t>Households Requested to Verify</t>
    </r>
    <r>
      <rPr>
        <b/>
        <vertAlign val="superscript"/>
        <sz val="10"/>
        <color theme="0"/>
        <rFont val="Arial"/>
        <family val="2"/>
      </rPr>
      <t>1</t>
    </r>
  </si>
  <si>
    <r>
      <t>CARE Households De-enrolled (Verified as Ineligible)</t>
    </r>
    <r>
      <rPr>
        <b/>
        <vertAlign val="superscript"/>
        <sz val="10"/>
        <color theme="0"/>
        <rFont val="Arial"/>
        <family val="2"/>
      </rPr>
      <t>2</t>
    </r>
  </si>
  <si>
    <r>
      <t>Total Households De-enrolled</t>
    </r>
    <r>
      <rPr>
        <b/>
        <vertAlign val="superscript"/>
        <sz val="10"/>
        <color theme="0"/>
        <rFont val="Arial"/>
        <family val="2"/>
      </rPr>
      <t>3</t>
    </r>
  </si>
  <si>
    <r>
      <t>% De-enrolled through Post Enrollment Verification</t>
    </r>
    <r>
      <rPr>
        <b/>
        <vertAlign val="superscript"/>
        <sz val="10"/>
        <color theme="0"/>
        <rFont val="Arial"/>
        <family val="2"/>
      </rPr>
      <t>4</t>
    </r>
  </si>
  <si>
    <r>
      <t xml:space="preserve">Households
Requested 
to Verify </t>
    </r>
    <r>
      <rPr>
        <b/>
        <vertAlign val="superscript"/>
        <sz val="10"/>
        <color theme="0"/>
        <rFont val="Arial"/>
        <family val="2"/>
      </rPr>
      <t>1</t>
    </r>
  </si>
  <si>
    <r>
      <t>CARE Households 
De-enrolled 
(Verified as 
Ineligible)</t>
    </r>
    <r>
      <rPr>
        <b/>
        <vertAlign val="superscript"/>
        <sz val="10"/>
        <color theme="0"/>
        <rFont val="Arial"/>
        <family val="2"/>
      </rPr>
      <t xml:space="preserve"> 2</t>
    </r>
  </si>
  <si>
    <r>
      <t xml:space="preserve">Provided </t>
    </r>
    <r>
      <rPr>
        <b/>
        <vertAlign val="superscript"/>
        <sz val="10"/>
        <color theme="0"/>
        <rFont val="Arial"/>
        <family val="2"/>
      </rPr>
      <t>2</t>
    </r>
  </si>
  <si>
    <r>
      <t xml:space="preserve">Rural </t>
    </r>
    <r>
      <rPr>
        <b/>
        <vertAlign val="superscript"/>
        <sz val="10"/>
        <color theme="0"/>
        <rFont val="Arial"/>
        <family val="2"/>
      </rPr>
      <t>1</t>
    </r>
  </si>
  <si>
    <r>
      <t xml:space="preserve">Households Requested to Recertify </t>
    </r>
    <r>
      <rPr>
        <b/>
        <vertAlign val="superscript"/>
        <sz val="10"/>
        <color theme="0"/>
        <rFont val="Arial"/>
        <family val="2"/>
      </rPr>
      <t xml:space="preserve"> 1</t>
    </r>
  </si>
  <si>
    <r>
      <t xml:space="preserve">Households Recertified </t>
    </r>
    <r>
      <rPr>
        <b/>
        <vertAlign val="superscript"/>
        <sz val="10"/>
        <color theme="0"/>
        <rFont val="Arial"/>
        <family val="2"/>
      </rPr>
      <t>2</t>
    </r>
  </si>
  <si>
    <r>
      <t>Households   De-enrolled</t>
    </r>
    <r>
      <rPr>
        <b/>
        <vertAlign val="superscript"/>
        <sz val="10"/>
        <color theme="0"/>
        <rFont val="Arial"/>
        <family val="2"/>
      </rPr>
      <t xml:space="preserve"> 3</t>
    </r>
  </si>
  <si>
    <r>
      <t xml:space="preserve">Recertification Rate %  </t>
    </r>
    <r>
      <rPr>
        <b/>
        <vertAlign val="superscript"/>
        <sz val="10"/>
        <color theme="0"/>
        <rFont val="Arial"/>
        <family val="2"/>
      </rPr>
      <t>4</t>
    </r>
    <r>
      <rPr>
        <b/>
        <sz val="10"/>
        <color theme="0"/>
        <rFont val="Arial"/>
        <family val="2"/>
      </rPr>
      <t xml:space="preserve">
(E/C)</t>
    </r>
  </si>
  <si>
    <r>
      <t xml:space="preserve">Contractor Name </t>
    </r>
    <r>
      <rPr>
        <b/>
        <vertAlign val="superscript"/>
        <sz val="10"/>
        <color theme="0"/>
        <rFont val="Arial"/>
        <family val="2"/>
      </rPr>
      <t>1</t>
    </r>
  </si>
  <si>
    <r>
      <t>Enrollments</t>
    </r>
    <r>
      <rPr>
        <vertAlign val="superscript"/>
        <sz val="10"/>
        <color theme="0"/>
        <rFont val="Arial"/>
        <family val="2"/>
      </rPr>
      <t>2</t>
    </r>
  </si>
  <si>
    <r>
      <t xml:space="preserve">Average Monthly Gas / Electric Bill </t>
    </r>
    <r>
      <rPr>
        <b/>
        <vertAlign val="superscript"/>
        <sz val="12"/>
        <color theme="0"/>
        <rFont val="Arial"/>
        <family val="2"/>
      </rPr>
      <t>2</t>
    </r>
  </si>
  <si>
    <r>
      <t xml:space="preserve">Residential Non-CARE vs. CARE Customers </t>
    </r>
    <r>
      <rPr>
        <b/>
        <vertAlign val="superscript"/>
        <sz val="12"/>
        <color theme="0"/>
        <rFont val="Arial"/>
        <family val="2"/>
      </rPr>
      <t>1</t>
    </r>
  </si>
  <si>
    <r>
      <t xml:space="preserve">Customer Class </t>
    </r>
    <r>
      <rPr>
        <b/>
        <vertAlign val="superscript"/>
        <sz val="10"/>
        <color theme="0"/>
        <rFont val="Arial"/>
        <family val="2"/>
      </rPr>
      <t>1</t>
    </r>
  </si>
  <si>
    <r>
      <t>Approved</t>
    </r>
    <r>
      <rPr>
        <b/>
        <vertAlign val="superscript"/>
        <sz val="10"/>
        <color theme="0"/>
        <rFont val="Arial"/>
        <family val="2"/>
      </rPr>
      <t>2</t>
    </r>
  </si>
  <si>
    <r>
      <t>Average Monthly Gas / Electric Usage</t>
    </r>
    <r>
      <rPr>
        <b/>
        <vertAlign val="superscript"/>
        <sz val="12"/>
        <color theme="0"/>
        <rFont val="Arial"/>
        <family val="2"/>
      </rPr>
      <t>1</t>
    </r>
  </si>
  <si>
    <r>
      <t># of CARE customers at or above 90th Percentile of Usage not subject to High Usage PEV</t>
    </r>
    <r>
      <rPr>
        <b/>
        <vertAlign val="superscript"/>
        <sz val="10"/>
        <color theme="0"/>
        <rFont val="Arial"/>
        <family val="2"/>
      </rPr>
      <t>1</t>
    </r>
  </si>
  <si>
    <r>
      <t>Percent of those CARE customers not served by ESA Program</t>
    </r>
    <r>
      <rPr>
        <b/>
        <vertAlign val="superscript"/>
        <sz val="10"/>
        <color theme="0"/>
        <rFont val="Arial"/>
        <family val="2"/>
      </rPr>
      <t>2</t>
    </r>
  </si>
  <si>
    <r>
      <t>Number of Customer Enrollments</t>
    </r>
    <r>
      <rPr>
        <b/>
        <vertAlign val="superscript"/>
        <sz val="10"/>
        <color theme="0"/>
        <rFont val="Arial"/>
        <family val="2"/>
      </rPr>
      <t>1</t>
    </r>
  </si>
  <si>
    <t>Program Coordination</t>
  </si>
  <si>
    <t>Interdepartmental Integration</t>
  </si>
  <si>
    <t>Unknown</t>
  </si>
  <si>
    <r>
      <t xml:space="preserve">Coordination 
Type </t>
    </r>
    <r>
      <rPr>
        <b/>
        <vertAlign val="superscript"/>
        <sz val="12"/>
        <color theme="0"/>
        <rFont val="Calibri"/>
        <family val="2"/>
        <scheme val="minor"/>
      </rPr>
      <t>1</t>
    </r>
  </si>
  <si>
    <r>
      <t xml:space="preserve">Amount of Dollars Saved </t>
    </r>
    <r>
      <rPr>
        <b/>
        <vertAlign val="superscript"/>
        <sz val="12"/>
        <color theme="0"/>
        <rFont val="Calibri"/>
        <family val="2"/>
        <scheme val="minor"/>
      </rPr>
      <t>2</t>
    </r>
  </si>
  <si>
    <r>
      <t xml:space="preserve">Amount of Energy Savings </t>
    </r>
    <r>
      <rPr>
        <b/>
        <vertAlign val="superscript"/>
        <sz val="12"/>
        <color theme="0"/>
        <rFont val="Calibri"/>
        <family val="2"/>
        <scheme val="minor"/>
      </rPr>
      <t>3</t>
    </r>
  </si>
  <si>
    <r>
      <t xml:space="preserve">Enrollments Resulting from Leveraging 
Effort </t>
    </r>
    <r>
      <rPr>
        <b/>
        <vertAlign val="superscript"/>
        <sz val="12"/>
        <color theme="0"/>
        <rFont val="Calibri"/>
        <family val="2"/>
        <scheme val="minor"/>
      </rPr>
      <t>4</t>
    </r>
  </si>
  <si>
    <r>
      <t xml:space="preserve">Methodology </t>
    </r>
    <r>
      <rPr>
        <b/>
        <vertAlign val="superscript"/>
        <sz val="12"/>
        <color theme="0"/>
        <rFont val="Calibri"/>
        <family val="2"/>
        <scheme val="minor"/>
      </rPr>
      <t>5</t>
    </r>
  </si>
  <si>
    <t>N</t>
  </si>
  <si>
    <t>Unknown amount of energy or dollar savings</t>
  </si>
  <si>
    <t>American Insulation</t>
  </si>
  <si>
    <t>El Concilio</t>
  </si>
  <si>
    <t>Coordination with LIHEAP</t>
  </si>
  <si>
    <t>Empire</t>
  </si>
  <si>
    <t>Self Help Home Improvement</t>
  </si>
  <si>
    <t>Winegard Energy</t>
  </si>
  <si>
    <t>No</t>
  </si>
  <si>
    <t>Residential Newsletter</t>
  </si>
  <si>
    <t>SmartAC and ESA</t>
  </si>
  <si>
    <r>
      <rPr>
        <vertAlign val="superscript"/>
        <sz val="10"/>
        <color theme="1"/>
        <rFont val="Arial"/>
        <family val="2"/>
      </rPr>
      <t xml:space="preserve">1 </t>
    </r>
    <r>
      <rPr>
        <sz val="10"/>
        <rFont val="Arial"/>
        <family val="2"/>
      </rPr>
      <t>Includes customers who were verified as over income, requested to be removed, or did not agree to participate in ESA Program.</t>
    </r>
  </si>
  <si>
    <r>
      <rPr>
        <vertAlign val="superscript"/>
        <sz val="10"/>
        <color theme="1"/>
        <rFont val="Arial"/>
        <family val="2"/>
      </rPr>
      <t>2</t>
    </r>
    <r>
      <rPr>
        <sz val="10"/>
        <rFont val="Arial"/>
        <family val="2"/>
      </rPr>
      <t xml:space="preserve"> Includes customers who declined to participate in ESA Program, failed to respond to appointment requests, or missed multiple appointments or denied access to all rooms.</t>
    </r>
  </si>
  <si>
    <r>
      <rPr>
        <vertAlign val="superscript"/>
        <sz val="10"/>
        <color theme="1"/>
        <rFont val="Arial"/>
        <family val="2"/>
      </rPr>
      <t>3</t>
    </r>
    <r>
      <rPr>
        <sz val="10"/>
        <rFont val="Arial"/>
        <family val="2"/>
      </rPr>
      <t xml:space="preserve"> Includes customers who previously participated in ESA Program, did not meet the three-measure minimum, landlord refused, etc.  These customers move directly to Stage 3.</t>
    </r>
  </si>
  <si>
    <r>
      <rPr>
        <vertAlign val="superscript"/>
        <sz val="10"/>
        <color theme="1"/>
        <rFont val="Arial"/>
        <family val="2"/>
      </rPr>
      <t>4</t>
    </r>
    <r>
      <rPr>
        <sz val="10"/>
        <rFont val="Arial"/>
        <family val="2"/>
      </rPr>
      <t xml:space="preserve"> Customers removed for exceeding 600% of baseline in any monthly billing cycle, after the 90-day grace period following ESA Participation.</t>
    </r>
  </si>
  <si>
    <r>
      <t xml:space="preserve">Stage 2 - ESA Participation </t>
    </r>
    <r>
      <rPr>
        <b/>
        <vertAlign val="superscript"/>
        <sz val="10"/>
        <color theme="0"/>
        <rFont val="Arial"/>
        <family val="2"/>
      </rPr>
      <t>6</t>
    </r>
  </si>
  <si>
    <t>[5] Methodology used to calculate cost and/or resource savings.</t>
  </si>
  <si>
    <t>[1] Based on Appendix H.1 and H.2 in D.12-08-044 and D.14-08-030.</t>
  </si>
  <si>
    <t xml:space="preserve"> ESA Table 1A - Expenses Funded From 2009-2016 Unspent ESA Program Funds </t>
  </si>
  <si>
    <t>ESA Table 2 - Measure Installations and Savings</t>
  </si>
  <si>
    <t>ESA Table 2A - CSD Measure Installations and Savings</t>
  </si>
  <si>
    <t>ESA Table 2B - MF CAM Measure Installations and Savings</t>
  </si>
  <si>
    <r>
      <t>Statewide ME&amp;O</t>
    </r>
    <r>
      <rPr>
        <vertAlign val="superscript"/>
        <sz val="10"/>
        <rFont val="Arial"/>
        <family val="2"/>
      </rPr>
      <t xml:space="preserve"> </t>
    </r>
  </si>
  <si>
    <r>
      <t>M&amp;E Studies</t>
    </r>
    <r>
      <rPr>
        <vertAlign val="superscript"/>
        <sz val="10"/>
        <rFont val="Arial"/>
        <family val="2"/>
      </rPr>
      <t xml:space="preserve"> </t>
    </r>
  </si>
  <si>
    <t>There were no authorized planning assumptions for First Touch or ReTreated homes in D.16-11-022.</t>
  </si>
  <si>
    <t>[*] Summary data which includes ESA Program, CSD Leveraging, and MF efforts.</t>
  </si>
  <si>
    <r>
      <rPr>
        <vertAlign val="superscript"/>
        <sz val="11"/>
        <rFont val="Arial"/>
        <family val="2"/>
      </rPr>
      <t xml:space="preserve">1 </t>
    </r>
    <r>
      <rPr>
        <sz val="11"/>
        <rFont val="Arial"/>
        <family val="2"/>
      </rPr>
      <t>Ordering Paragraph 34 of D.14-08-030 adopts the 2013 ESA Impact Evaluation. The results from that study were used in this Annual Report.</t>
    </r>
  </si>
  <si>
    <r>
      <t>Homes Treated</t>
    </r>
    <r>
      <rPr>
        <b/>
        <vertAlign val="superscript"/>
        <sz val="11"/>
        <color theme="0"/>
        <rFont val="Arial"/>
        <family val="2"/>
      </rPr>
      <t>1</t>
    </r>
  </si>
  <si>
    <r>
      <t>Ineligible &amp; Unwilling</t>
    </r>
    <r>
      <rPr>
        <b/>
        <vertAlign val="superscript"/>
        <sz val="11"/>
        <color theme="0"/>
        <rFont val="Arial"/>
        <family val="2"/>
      </rPr>
      <t>2</t>
    </r>
  </si>
  <si>
    <r>
      <t>Estimated Eligible in Current Year</t>
    </r>
    <r>
      <rPr>
        <b/>
        <vertAlign val="superscript"/>
        <sz val="11"/>
        <color theme="0"/>
        <rFont val="Arial"/>
        <family val="2"/>
      </rPr>
      <t>3</t>
    </r>
  </si>
  <si>
    <r>
      <t xml:space="preserve"> Current Year Penetration Rate for Homes Treated</t>
    </r>
    <r>
      <rPr>
        <b/>
        <vertAlign val="superscript"/>
        <sz val="11"/>
        <color theme="0"/>
        <rFont val="Arial"/>
        <family val="2"/>
      </rPr>
      <t>4</t>
    </r>
  </si>
  <si>
    <t>Commissioning  [2]</t>
  </si>
  <si>
    <t>Administration [3]</t>
  </si>
  <si>
    <t>[2] Refers to optimizing the installation of the measure installed such as retrofitting pipes, etc.</t>
  </si>
  <si>
    <t>[3] Per D.16-11-022 at p.210, the CPUC imposes a cap of 10% of ESA Program funds for administrative activities and a ceiling of 20% for direct implementation non-incentive costs.</t>
  </si>
  <si>
    <t xml:space="preserve">[1] Ordering Paragraph 34 of D.14-08-030 adopts the 2013 ESA Impact Evaluation (Evergreen Economics  “Impact Evaluation of the 2011 CA Low Income Energy Efficiency Program, Final Report.”  August 30, 2013). Unless otherwise noted, the results from that study were used in this Annual Report. </t>
  </si>
  <si>
    <t>[2]  For microwaves, the savings estimate comes from a separate analysis completed by Evergreen Economics.  A reasonable estimate for the usage of the microwave, which would be shown as negative kWh, is not available at this time; however, we expect this to be addressed in the next impact evaluation.</t>
  </si>
  <si>
    <t>[3] Energy savings are from: Evergreen Economics  “Impact Evaluation of the 2009 CA Low Income Energy Efficiency Program, Final Report.”  June 16, 2011</t>
  </si>
  <si>
    <t>[4] Refers to optimizing the installation of the measure installed such as retrofitting pipes, etc.</t>
  </si>
  <si>
    <t>[5] Per D.16-11-022 at p.210, the CPUC imposes a cap of 10% of ESA Program funds for administrative activities and a ceiling of 20% for direct implementation non-incentive costs.</t>
  </si>
  <si>
    <t>Microwaves [2]</t>
  </si>
  <si>
    <t>Water Heater Blanket [3]</t>
  </si>
  <si>
    <t xml:space="preserve">Low Flow Shower Head [3] </t>
  </si>
  <si>
    <t>Water Heater Pilpe Insulation [3]</t>
  </si>
  <si>
    <t>Faucet Aerator [3]</t>
  </si>
  <si>
    <t>Commissioning [4]</t>
  </si>
  <si>
    <t>Administration [5]</t>
  </si>
  <si>
    <t>Labor [1]</t>
  </si>
  <si>
    <t>Non-Labor [2]</t>
  </si>
  <si>
    <t>Contractor [3]</t>
  </si>
  <si>
    <t>[4] This budget category includes the primary administrative fee for Implementer(s).</t>
  </si>
  <si>
    <t>[1] Labor costs include any internal direct (administrative and/or implementation) costs (indirect costs are a separate line item), burdened by overhead, that represents person hours.</t>
  </si>
  <si>
    <t>[2] Non-Labor costs include all direct internal (administrative and/or implementation) costs (indirect costs are given as a separate line item) not covered under labor.</t>
  </si>
  <si>
    <t>[3] Contract costs include all outsourced costs (administrative and/or implementation). Contract costs do not need to be further broken out by labor/non-labor. This category includes agency employees.</t>
  </si>
  <si>
    <t>[4]  PG&amp;E transitioned from CFLs to LEDs in 2017, and by mid-year was not installing any CFLs.  This table does not include LEDs.</t>
  </si>
  <si>
    <t>Measure [1]</t>
  </si>
  <si>
    <t>TBD</t>
  </si>
  <si>
    <t>x</t>
  </si>
  <si>
    <t>California Builder Appliances, Inc.
dba Monark of California</t>
  </si>
  <si>
    <t>Community Action Partnership of San Luis Obispo, Inc.</t>
  </si>
  <si>
    <t>Community Energy Services Corporation</t>
  </si>
  <si>
    <t>Alameda
Contra Costa
Marin</t>
  </si>
  <si>
    <t>Pacific Coast Energy Conservation Services</t>
  </si>
  <si>
    <t>Residential Weatherization Inc.</t>
  </si>
  <si>
    <t>Y</t>
  </si>
  <si>
    <t>Leveraging</t>
  </si>
  <si>
    <t xml:space="preserve">Through Refrigerator Leveraging Contracts with PG&amp;E, LIHEAP agencies in PG&amp;E’s service area that are not ESA contractors can receive ESA Program funding to purchase refrigerators for qualified PG&amp;E electric customers, thus freeing up more LIHEAP funding to provide other services to low income households.  PG&amp;E counts these refrigerators and their savings, but not the CSD “treated” home. </t>
  </si>
  <si>
    <r>
      <t># of Long-Term tenancy CARE customers who have not applied for ESA Program</t>
    </r>
    <r>
      <rPr>
        <b/>
        <vertAlign val="superscript"/>
        <sz val="10"/>
        <color theme="0"/>
        <rFont val="Arial"/>
        <family val="2"/>
      </rPr>
      <t>3</t>
    </r>
  </si>
  <si>
    <r>
      <t>Energy Usage of Long-Term Tenancy CARE Customers
 who Accept ESA Program Treatment</t>
    </r>
    <r>
      <rPr>
        <b/>
        <vertAlign val="superscript"/>
        <sz val="10"/>
        <color theme="0"/>
        <rFont val="Arial"/>
        <family val="2"/>
      </rPr>
      <t>4</t>
    </r>
  </si>
  <si>
    <r>
      <t>Energy Usage of CARE customers who do not accept ESA Program treatment</t>
    </r>
    <r>
      <rPr>
        <b/>
        <vertAlign val="superscript"/>
        <sz val="10"/>
        <color theme="0"/>
        <rFont val="Arial"/>
        <family val="2"/>
      </rPr>
      <t>4</t>
    </r>
  </si>
  <si>
    <t>Net Benefits  ($ in Millions)</t>
  </si>
  <si>
    <t>- All program measures "resource and non-resource measures" are included in the ESACET.  Only measures considered "resource measures" (measures with savings in kWh/Therms) are included in the Resource TRC.</t>
  </si>
  <si>
    <t>Water Heater Repair/Replacement</t>
  </si>
  <si>
    <t>(MM Therm)</t>
  </si>
  <si>
    <t xml:space="preserve">Energy Savings Assistance Program and </t>
  </si>
  <si>
    <t>Note:  This table is consistent with costs reflected on ESA Table 1 and Table 1A, and includes total program costs from both authorized costs (Table 1) and authorized costs from unspent funding (Table 1A).</t>
  </si>
  <si>
    <t>2017*</t>
  </si>
  <si>
    <t>2018 Summary Highlights</t>
  </si>
  <si>
    <t>2018 Energy Savings Assistance Program Summary</t>
  </si>
  <si>
    <t>Funded from 2009-2017 Unspent Funds</t>
  </si>
  <si>
    <t xml:space="preserve">2018 CARE Program Summary </t>
  </si>
  <si>
    <r>
      <t>2018 CARE New Enrollments</t>
    </r>
    <r>
      <rPr>
        <b/>
        <vertAlign val="superscript"/>
        <sz val="12"/>
        <rFont val="Arial"/>
        <family val="2"/>
      </rPr>
      <t xml:space="preserve"> </t>
    </r>
  </si>
  <si>
    <t>2018 CARE Penetration</t>
  </si>
  <si>
    <t xml:space="preserve">ESA Table 1 -  ESA Overall Program Expenses 
Pacific Gas and Electric Company
Program Year 2018                                                                                                           </t>
  </si>
  <si>
    <t>2018 Annual Expenses</t>
  </si>
  <si>
    <t>Program Year 2018</t>
  </si>
  <si>
    <t>2018 Completed &amp; Expensed Installation</t>
  </si>
  <si>
    <t>ESA Table 3 - Program Cost Effectiveness 
Pacific Gas and Electric Company
Program Year 2018</t>
  </si>
  <si>
    <t xml:space="preserve">ESA Table 4 - Detail by Housing Type and Source [*] 
Pacific Gas and Electric Company
Program Year 2018                                                                                                                                                                                              </t>
  </si>
  <si>
    <r>
      <t>Table 4A - 2018 Energy Savings</t>
    </r>
    <r>
      <rPr>
        <b/>
        <vertAlign val="superscript"/>
        <sz val="11"/>
        <color theme="0"/>
        <rFont val="Arial"/>
        <family val="2"/>
      </rPr>
      <t>1</t>
    </r>
  </si>
  <si>
    <t>2018
Expenses</t>
  </si>
  <si>
    <t>ESA Table 6 - ESA Installation Cost of Program Installation Contractors
Pacific Gas and Electric Company
Program Year 2018</t>
  </si>
  <si>
    <t>2018 Program Total</t>
  </si>
  <si>
    <t>ESA Table 7 -  Expenditures Recorded by Cost Element
Pacific Gas and Electric Company
Program Year 2018</t>
  </si>
  <si>
    <t>ESA Table 9 - Life Cycle Bill Savings by Measure[1]
Pacific Gas and Electric Company
Program Year 2018</t>
  </si>
  <si>
    <t>2018
Number 
Installed</t>
  </si>
  <si>
    <t xml:space="preserve">2018
Total 
Measure 
Life Cycle 
Bill Savings </t>
  </si>
  <si>
    <t>ESA Table 10 - Energy Rate Used for Bill Savings Calculations[1]
Pacific Gas and Electric Company
Program Year 2018</t>
  </si>
  <si>
    <t>ESA Table 11 - Bill Savings Calculations by Program Year
Pacific Gas and Electric Company
Program Year 2018</t>
  </si>
  <si>
    <t>ESA Table 13 - Categorical and Other Enrollment [1]
Pacific Gas and Electric Company
Program Year 2018</t>
  </si>
  <si>
    <t>ESA Table 15 - Lighting (CFLs) [4]
Pacific Gas and Electric Company
Program Year 2018</t>
  </si>
  <si>
    <t xml:space="preserve">ESA Table 16 - "Add Back" Measures 
Pacific Gas and Electric Company
Program Year 2018 </t>
  </si>
  <si>
    <t>ESA Table 17 - ESA Expenditures for Pilots and Studies
Pacific Gas and Electric Company
Program Year 2018</t>
  </si>
  <si>
    <t>Authorized 2018 Funding</t>
  </si>
  <si>
    <t>2018 Expenses</t>
  </si>
  <si>
    <t>ESA Table 18 - Homes Receiving Second Refrigerators and In-Home Energy Education Only
Pacific Gas and Electric Company
Program Year 2018</t>
  </si>
  <si>
    <t>PY 2018 CARE Annual Report</t>
  </si>
  <si>
    <t xml:space="preserve">PY 2018 CARE Annual Report </t>
  </si>
  <si>
    <t xml:space="preserve">[1] Program authorized budget per D.16-11-022 has been updated to include $878,743 as authorized in the 2017 GRC Decision (D.) 17-05-013 - Decision Authorizing Pacific Gas and Electric Company's General Rate Case Revenue Requirement for 2017-2019.  Actual employee benefit burden costs have been included in the program expenses. </t>
  </si>
  <si>
    <t>[2] Total program administrative expenses did not exceed the overall authorized budget. The CARE discount exceeded the authorized amount by $23,310,696. Per D.02-09-021, PG&amp;E is authorized to recover the full value of the discount through the CARE two-way balancing account on an automatic pass-through basis. The information in the "Total Shifted" and "Shifted to/from?" column is for illustrative purposes only, to disclose how funds from the overall authorized budget can be shifted between categories per Section 20.3.3 in D.08-11-031.</t>
  </si>
  <si>
    <t xml:space="preserve">ESA Table 12 - Fund Shifting
Pacific Gas and Electric Company
Program Year 2018 </t>
  </si>
  <si>
    <t>2.280 kWh
0 kW</t>
  </si>
  <si>
    <t>Cost: PG&amp;E provided 3 refrigerators
Energy Savings: ESA refrigerator savings</t>
  </si>
  <si>
    <t>n/a</t>
  </si>
  <si>
    <r>
      <t xml:space="preserve">Other </t>
    </r>
    <r>
      <rPr>
        <b/>
        <vertAlign val="superscript"/>
        <sz val="10"/>
        <color theme="0"/>
        <rFont val="Arial"/>
        <family val="2"/>
      </rPr>
      <t>5</t>
    </r>
  </si>
  <si>
    <r>
      <t>4</t>
    </r>
    <r>
      <rPr>
        <vertAlign val="superscript"/>
        <sz val="10"/>
        <rFont val="Arial"/>
        <family val="2"/>
      </rPr>
      <t xml:space="preserve"> </t>
    </r>
    <r>
      <rPr>
        <sz val="10"/>
        <rFont val="Arial"/>
        <family val="2"/>
      </rPr>
      <t>PG&amp;E counts attrition due to no response in the Failed PEV and Failed Recertification columns, respectively.</t>
    </r>
  </si>
  <si>
    <r>
      <t>5</t>
    </r>
    <r>
      <rPr>
        <vertAlign val="superscript"/>
        <sz val="10"/>
        <rFont val="Arial"/>
        <family val="2"/>
      </rPr>
      <t xml:space="preserve"> </t>
    </r>
    <r>
      <rPr>
        <sz val="10"/>
        <rFont val="Arial"/>
        <family val="2"/>
      </rPr>
      <t>Includes customers who closed their accounts, requested to be removed, or were otherwise ineligible for the program.</t>
    </r>
  </si>
  <si>
    <r>
      <rPr>
        <vertAlign val="superscript"/>
        <sz val="10"/>
        <rFont val="Arial"/>
        <family val="2"/>
      </rPr>
      <t xml:space="preserve">2  </t>
    </r>
    <r>
      <rPr>
        <sz val="10"/>
        <rFont val="Arial"/>
        <family val="2"/>
      </rPr>
      <t>Average Monthly Gas/Electric Bill reflects residential Non-CARE (CARE) 2018 total billed</t>
    </r>
  </si>
  <si>
    <t xml:space="preserve">   revenues divided by the average number of Non-CARE (CARE) 2018 monthly bills. </t>
  </si>
  <si>
    <r>
      <rPr>
        <vertAlign val="superscript"/>
        <sz val="10"/>
        <rFont val="Arial"/>
        <family val="2"/>
      </rPr>
      <t>5</t>
    </r>
    <r>
      <rPr>
        <sz val="10"/>
        <rFont val="Arial"/>
        <family val="2"/>
      </rPr>
      <t xml:space="preserve"> High usage is defined as a customer that exceeds 400% of baseline. Results as of March 31, 2019 (reflecting verification requests mailed in 2017 or 2018).</t>
    </r>
  </si>
  <si>
    <t>x </t>
  </si>
  <si>
    <r>
      <rPr>
        <vertAlign val="superscript"/>
        <sz val="10"/>
        <rFont val="Arial"/>
        <family val="2"/>
      </rPr>
      <t>6</t>
    </r>
    <r>
      <rPr>
        <sz val="10"/>
        <rFont val="Arial"/>
        <family val="2"/>
      </rPr>
      <t xml:space="preserve"> Does not include 1,652 customers still pending ESA participation.</t>
    </r>
  </si>
  <si>
    <t>ESA Table 5 - ESA Direct Purchases &amp; Installation Contractors
Pacific Gas and Electric Company
Program Year 2018</t>
  </si>
  <si>
    <t>2018 Annual 
Expenditures</t>
  </si>
  <si>
    <t xml:space="preserve">Alameda
Contra Costa
Marin
Napa
San Francisco
</t>
  </si>
  <si>
    <t>Alameda
Contra Costa
San Francisco
Marin</t>
  </si>
  <si>
    <t xml:space="preserve">Alameda
</t>
  </si>
  <si>
    <t>Alameda
Contra Costa
San Francisco
Napa</t>
  </si>
  <si>
    <t>Napa
San Francisco
Contra Costa</t>
  </si>
  <si>
    <t>Alameda</t>
  </si>
  <si>
    <t>Alameda
Contra Costa
Marin
Napa
San Francisco</t>
  </si>
  <si>
    <t xml:space="preserve">Program Total  </t>
  </si>
  <si>
    <t>Action Air Conditioning, Heating &amp; Plumbing</t>
  </si>
  <si>
    <t>American Eco Services</t>
  </si>
  <si>
    <t>Bright Ideas Construction &amp; Mechanical Inc.</t>
  </si>
  <si>
    <t>CAA Butte</t>
  </si>
  <si>
    <t>Carroll Co.</t>
  </si>
  <si>
    <t>CWES, Inc</t>
  </si>
  <si>
    <t>El Concilio
of San Mateo County</t>
  </si>
  <si>
    <t>Empire Insulation</t>
  </si>
  <si>
    <t>Fresno Economic Opportunities Commission</t>
  </si>
  <si>
    <t>Lovotti, Inc</t>
  </si>
  <si>
    <t>Project Go, Inc</t>
  </si>
  <si>
    <t>Proteus Inc</t>
  </si>
  <si>
    <t>Residential Weatherization, Inc</t>
  </si>
  <si>
    <t>Salco Better Energy, Inc.</t>
  </si>
  <si>
    <t>Silicon Valley Foundation, Inc</t>
  </si>
  <si>
    <t xml:space="preserve">Staples &amp; Associates, Inc.          </t>
  </si>
  <si>
    <t>Sundowner Insulation</t>
  </si>
  <si>
    <t>AE3V dba Western Cooling</t>
  </si>
  <si>
    <t>Ventura TV Video Appliance Center, Inc.</t>
  </si>
  <si>
    <t>[1] Total program administrative expenses did not exceed the overall authorized budget. The CARE discount exceeded the authorized amount by $23,310,696. Per D.02-09-021, PG&amp;E is authorized to recover the full value of the discount through the CARE two-way balancing account on an automatic pass-through basis.</t>
  </si>
  <si>
    <t>Coordination with Yuba County Water Program and Cal Am Water Program</t>
  </si>
  <si>
    <t xml:space="preserve"> ESA Table 14 - Leveraging &amp; Integration
Pacific Gas and Electric Company
Program Year 2018 </t>
  </si>
  <si>
    <t>Barker Heating and Cooling</t>
  </si>
  <si>
    <t>Implementer 1</t>
  </si>
  <si>
    <t>[3] Annual Energy savings/benefits for measures installation in 2018. Leveraging efforts are measurable and quantifiable in terms of home energy benefits/ savings to the eligible households.</t>
  </si>
  <si>
    <t>Implementer 2</t>
  </si>
  <si>
    <t xml:space="preserve">Contra Costa
Napa
</t>
  </si>
  <si>
    <t>Sierra Weatherization Company Inc. dba Bo Enterprises</t>
  </si>
  <si>
    <t>Implementer 1 Total</t>
  </si>
  <si>
    <t>Implementer 2 Total</t>
  </si>
  <si>
    <t>This recruitment effort provides approximately half a megawatt of aggregate load reduction value</t>
  </si>
  <si>
    <t>Unknown amount of dollar savings</t>
  </si>
  <si>
    <t>Unknown amount of energy savings</t>
  </si>
  <si>
    <t>As part of the Residential Integrated Campaign, the Residential Newsletter is sent out monthly to over 2.6 million residential customers, with approximately 1.24 million receiving a version tailored to low income customers. The goal of this effort is to go beyond a transactional one-time interaction with our customers in exchange for a continued dialogue about energy efficiency and management. Emails were sent out monthly to general population and low-income customers</t>
  </si>
  <si>
    <t>N/A</t>
  </si>
  <si>
    <t>1. Current Year Authorized
2. 
3.</t>
  </si>
  <si>
    <t>1. To 2018
2. 
3.</t>
  </si>
  <si>
    <t>1.  D.16-11-022
2.
3.</t>
  </si>
  <si>
    <t>1.
2. 
3.</t>
  </si>
  <si>
    <t>1.
2.
3.</t>
  </si>
  <si>
    <t>Fresno</t>
  </si>
  <si>
    <t>San Luis Obispo
Santa Barbara</t>
  </si>
  <si>
    <t>San Joaquin
Stanislaus
San Luis Obispo
Santa Barbara</t>
  </si>
  <si>
    <t>Monterey
San Benito
San Mateo
Santa Clara
Santa Cruz
Solano
Sonoma
Yolo</t>
  </si>
  <si>
    <t>Santa Clara
Santa Cruz</t>
  </si>
  <si>
    <t>Madera
Mariposa
Merced
San Joaquin
Tuolumne</t>
  </si>
  <si>
    <t>Butte
Colusa
Glenn
Sutter
Yuba</t>
  </si>
  <si>
    <t>Fresno
Humboldt
Siskiyou
Trinity</t>
  </si>
  <si>
    <t>Sacramento
Solano
Yolo</t>
  </si>
  <si>
    <t>Monterey
San Luis Obispo
Santa Barbara
Santa Cruz</t>
  </si>
  <si>
    <t>San Mateo
Santa Clara</t>
  </si>
  <si>
    <t>San Joaquin
Stanislaus
Sacramento
Yolo</t>
  </si>
  <si>
    <t>Santa Clara
San Mateo</t>
  </si>
  <si>
    <t>San Mateo
Fresno
Kings
Tulare
Kern
Merced
San Joaquin
Stanislaus
Tuolumne</t>
  </si>
  <si>
    <t>Solano
Fresno
Madera
Mariposa
Merced
San Joaquin
Stanislaus
Tuolumne</t>
  </si>
  <si>
    <t>Monterey
San Luis Obispo
Kern</t>
  </si>
  <si>
    <t>Plumas
Yolo</t>
  </si>
  <si>
    <t>Fresno
Kern
Kings
Tulare</t>
  </si>
  <si>
    <t>San Bernardino
Solano
Sonoma</t>
  </si>
  <si>
    <t>Butte
Colusa
Glenn
Lake
Lassen
Mendocino
Nevada
Placer
Plumas
Sacramento
Sierra
Shasta
Tehema
Sutter
Yolo
Yuba</t>
  </si>
  <si>
    <t>Colusa
Glenn
Mendocino
Shasta
Sonoma
Tehema
Yolo
Humboldt</t>
  </si>
  <si>
    <t>Shasta
Tehema</t>
  </si>
  <si>
    <t>Santa Clara</t>
  </si>
  <si>
    <t>Monterey
San Benito
Santa Cruz
Alpine
Amador
Calaveras
Kern
El Dorado
Nevada
Placer
Sacramento</t>
  </si>
  <si>
    <t>San Joaquin
Stanislaus
San Luis Obispo</t>
  </si>
  <si>
    <t>All Counties in each Region</t>
  </si>
  <si>
    <t>Fresno
Kern
Kings
Madera
Tulare</t>
  </si>
  <si>
    <t>Shared contractor for Redding Electric</t>
  </si>
  <si>
    <t>Alameda and Contra Costa</t>
  </si>
  <si>
    <t>Self Help Home Improvement (SHIP)</t>
  </si>
  <si>
    <t>57 enrollments as a result of MID leveraging, 28 enrollments as of result of TID leveraging, 25 customers referred to LIHEAP</t>
  </si>
  <si>
    <t>24 enrollments as a result of LIHEAP leveraging.
704 PG&amp;E gas customer homes rec'd electric measures from REU's weatherization program.</t>
  </si>
  <si>
    <t>Coordination with LIHEAP, and Redding Electric Utility (REU)</t>
  </si>
  <si>
    <t>Coordination with Modesto Irrigation District (MID), Turlock Irrigation District (TID), and LIHEAP</t>
  </si>
  <si>
    <t>284 enrollments as a result of Yuba County Water Program leveraging, 2 enrollments as a result of Cal Am Water Program leveraging.</t>
  </si>
  <si>
    <t>121 enrollments as a result of CHANGES and PMHR leveraging.</t>
  </si>
  <si>
    <t>8 customers referred to LIHEAP.</t>
  </si>
  <si>
    <t>75 customers referred into LIEE Gas Co.</t>
  </si>
  <si>
    <t>3 ESA refrigerators provided to LIHEAP customers.</t>
  </si>
  <si>
    <t xml:space="preserve">Shared contractor with Southern California Edison </t>
  </si>
  <si>
    <t xml:space="preserve">Coordination with Southern California Edison </t>
  </si>
  <si>
    <t xml:space="preserve"> ESA Table 8 -  ESA Homes Unwilling / Unable to Participate [1]
Pacific Gas and Electric Company
Program Year 2018</t>
  </si>
  <si>
    <t>[1] The data in this table shows the number of households that did not qualify or declined to participate at the referral pre-assessment stage.</t>
  </si>
  <si>
    <t>Households that did not qualify or declined to participate at the time of the physical home assessment are not included.</t>
  </si>
  <si>
    <t>[6] LIWP leveraging will begin in 2019. PG&amp;E has a signed agreement with CSD  to leverage funding for CSD LIWP efforts for those measures provided by the ESA Program, preserving the remaining CSD funding for use to install central systems and common area., as required by D.17-12-009, OP.41.d.</t>
  </si>
  <si>
    <t>GRID Alternatives</t>
  </si>
  <si>
    <t>Electric IOUs shall provide the Single-family Affordable Solar Homes Program Administrator, current GRID Alternatives, with a monthly list of owner-occupied single-family households that have completed the Energy Savings Assistance (ESA) Program requirements of the California Alternate Rates for Energy (CARE) Program high usage process.</t>
  </si>
  <si>
    <t>Electric IOUs shall provide the Single-family Affordable Solar Homes Program Administrator, current GRID Alternatives, with a monthly list of referrals along with what installation measures were received in the homes, if any</t>
  </si>
  <si>
    <t>1026 enrollments</t>
  </si>
  <si>
    <r>
      <rPr>
        <b/>
        <sz val="10"/>
        <rFont val="Arial"/>
        <family val="2"/>
      </rPr>
      <t>Note:</t>
    </r>
    <r>
      <rPr>
        <sz val="10"/>
        <rFont val="Arial"/>
        <family val="2"/>
      </rPr>
      <t xml:space="preserve"> Any required corrections/adjustments are reported herein and supersede results reported in prior months and may reflect YTD adjustments.</t>
    </r>
  </si>
  <si>
    <t>1. D.16-11-022
2.
3.</t>
  </si>
  <si>
    <t>(GWh)</t>
  </si>
  <si>
    <t>The purpose of this effort is to increase customer participation in the SmartAC program by using the existing ESA program as a marketing and outreach channel to promote SmartAC. SmartAC leverages established relationships between ESA contractors and residential customers by authorizing an annual telemarketing effort to recruit eligible ESA customers into the SmartAC program. The campaign typically occurs during winter and spring months in order to onboard customers before the summer.</t>
  </si>
  <si>
    <t>2 Includes those customers who have not applied for ESA as well as 546 customers who enrolled in ESA but did not accept any measure installations.</t>
  </si>
  <si>
    <t>3 PG&amp;E implemented "targeted marketing" to this group in 2018.</t>
  </si>
  <si>
    <t>4 Reflects average monthly kWh usage</t>
  </si>
  <si>
    <t>Commissioning</t>
  </si>
  <si>
    <t>*ESA Program - Multifamily Common Area [1]</t>
  </si>
  <si>
    <t>kWh (Annual)</t>
  </si>
  <si>
    <t>kW (Annual)</t>
  </si>
  <si>
    <t>Therms (Annual)</t>
  </si>
  <si>
    <t>[2]  PG&amp;E's total authorized 2017-2020 MF CAM budget is $36M.</t>
  </si>
  <si>
    <t>% of Total Expenditure [2]</t>
  </si>
  <si>
    <t>[1]  Implementation of the MF CAM Initiative began after approval of PG&amp;E's March 1, 2018. PG&amp;E is working with the ED and the other IOU's to revise ESA Table 2B.  MF CAM reporting categories other than Audit, Administration and Treated are currently under discussion.</t>
  </si>
  <si>
    <r>
      <rPr>
        <vertAlign val="superscript"/>
        <sz val="11"/>
        <rFont val="Arial"/>
        <family val="2"/>
      </rPr>
      <t>4</t>
    </r>
    <r>
      <rPr>
        <sz val="11"/>
        <rFont val="Arial"/>
        <family val="2"/>
      </rPr>
      <t xml:space="preserve"> Penetration is percent of customers treated (Column B) relative to the total remaining eligible customers (Column D minus Column B) less the unwilling/ineligible customers (Column C): </t>
    </r>
    <r>
      <rPr>
        <b/>
        <sz val="11"/>
        <rFont val="Arial"/>
        <family val="2"/>
      </rPr>
      <t>B/(D-C)</t>
    </r>
    <r>
      <rPr>
        <sz val="11"/>
        <rFont val="Arial"/>
        <family val="2"/>
      </rPr>
      <t>.  This calculation is consistent with PG&amp;E's methodology for estimating customers willingness / unwillingness to participate as authorized by the Commission, except that it is not applied to an escalated estimated 2020 eligiblity and does not discount homes treated by CSD's LIHEAP program.  PG&amp;E updated WFTP forecasts in its Mid-Cycle Update Advice Letter in July 2018.</t>
    </r>
  </si>
  <si>
    <r>
      <t xml:space="preserve">2017 </t>
    </r>
    <r>
      <rPr>
        <b/>
        <vertAlign val="superscript"/>
        <sz val="11"/>
        <rFont val="Arial"/>
        <family val="2"/>
      </rPr>
      <t>1</t>
    </r>
  </si>
  <si>
    <r>
      <t xml:space="preserve">2018 </t>
    </r>
    <r>
      <rPr>
        <b/>
        <vertAlign val="superscript"/>
        <sz val="11"/>
        <rFont val="Arial"/>
        <family val="2"/>
      </rPr>
      <t>1</t>
    </r>
  </si>
  <si>
    <r>
      <t xml:space="preserve">2019 </t>
    </r>
    <r>
      <rPr>
        <b/>
        <vertAlign val="superscript"/>
        <sz val="11"/>
        <rFont val="Arial"/>
        <family val="2"/>
      </rPr>
      <t>1</t>
    </r>
  </si>
  <si>
    <r>
      <t xml:space="preserve">2020 </t>
    </r>
    <r>
      <rPr>
        <b/>
        <vertAlign val="superscript"/>
        <sz val="11"/>
        <rFont val="Arial"/>
        <family val="2"/>
      </rPr>
      <t>1</t>
    </r>
  </si>
  <si>
    <r>
      <rPr>
        <vertAlign val="superscript"/>
        <sz val="11"/>
        <rFont val="Arial"/>
        <family val="2"/>
      </rPr>
      <t>1</t>
    </r>
    <r>
      <rPr>
        <sz val="11"/>
        <rFont val="Arial"/>
        <family val="2"/>
      </rPr>
      <t xml:space="preserve"> Homes treated since 2002 are reported to track progress toward meeting the 2020 Programmatic Initiative. Beginning in 2017, IOUs were allowed to re-treat customer homes that had been treated by the ESA Program since 2002, although these homes do not count toward the 2020 goal.  </t>
    </r>
    <r>
      <rPr>
        <b/>
        <sz val="11"/>
        <rFont val="Arial"/>
        <family val="2"/>
      </rPr>
      <t>For 2017-2020: This cumulative total includes only the First Touch homes treated by PG&amp;E (and does not include previoulsy counted Go-Back homes)</t>
    </r>
    <r>
      <rPr>
        <sz val="11"/>
        <rFont val="Arial"/>
        <family val="2"/>
      </rPr>
      <t xml:space="preserve">. Additionally, this total </t>
    </r>
    <r>
      <rPr>
        <b/>
        <sz val="11"/>
        <rFont val="Arial"/>
        <family val="2"/>
      </rPr>
      <t xml:space="preserve">does not include the homes treated by CSD's LIHEAP program </t>
    </r>
    <r>
      <rPr>
        <sz val="11"/>
        <rFont val="Arial"/>
        <family val="2"/>
      </rPr>
      <t>that are allowed to count towards PG&amp;E's 2020 goal.</t>
    </r>
  </si>
  <si>
    <r>
      <rPr>
        <vertAlign val="superscript"/>
        <sz val="11"/>
        <rFont val="Arial"/>
        <family val="2"/>
      </rPr>
      <t>2</t>
    </r>
    <r>
      <rPr>
        <sz val="11"/>
        <rFont val="Arial"/>
        <family val="2"/>
      </rPr>
      <t xml:space="preserve"> Customers that were ineligible, unwilling, or infeasible to participate.  Estimate is 40% of the total </t>
    </r>
    <r>
      <rPr>
        <i/>
        <sz val="11"/>
        <rFont val="Arial"/>
        <family val="2"/>
      </rPr>
      <t>remaining</t>
    </r>
    <r>
      <rPr>
        <sz val="11"/>
        <rFont val="Arial"/>
        <family val="2"/>
      </rPr>
      <t xml:space="preserve"> eligible population (Column D minus Column B), based on the 60% remaining Willing and Feasible to Participate (WFTP) factor authorized in D.16-11-022 and D.17-12-009 for the 2017-2020 cycle  (40% of the 308,723 remaining homes to be treated is 123,489).  Per the Commission authorized methodology, the WFTP factor is applied to the escalated 2020 estimated eligible population. On this table, there is no escalation, and it is applied to the remaining 2018 estimated eligible population, updated annually by Athens Research from census data.</t>
    </r>
  </si>
  <si>
    <r>
      <rPr>
        <vertAlign val="superscript"/>
        <sz val="11"/>
        <rFont val="Arial"/>
        <family val="2"/>
      </rPr>
      <t>3</t>
    </r>
    <r>
      <rPr>
        <sz val="11"/>
        <rFont val="Arial"/>
        <family val="2"/>
      </rPr>
      <t xml:space="preserve"> Based on Attachment F of D.12-08-044, D.14-08-030, and Ordering Paragraph 79 of D.16-11-022.  Total eligibility shown in this column is unescalated Athens Research ESA eligible housholds for 2018, and does not deduct homes treated by CSD's LIHEAP program, as authorized by the Commission.</t>
    </r>
  </si>
  <si>
    <t xml:space="preserve"> There were 414 ESA enrollments resulting from this leveraging effort and PG&amp;E provided GRID 911 referrals</t>
  </si>
  <si>
    <t>There were 414 ESA enrollments resulting from this leveraging effort and PG&amp;E provided GRID 1,602  CARE High Usage referrals</t>
  </si>
  <si>
    <t>CalWORKs/Temporary Assistance for Needy Families (TANF) or Tribal TANF</t>
  </si>
  <si>
    <t>Medi-Cal for Families (Healthy Families A &amp; B)</t>
  </si>
  <si>
    <t>-</t>
  </si>
  <si>
    <t>Property Owner Income Certified</t>
  </si>
  <si>
    <t>CARE Income Qualified</t>
  </si>
  <si>
    <t>Categorical - Multiple [2]</t>
  </si>
  <si>
    <t>[2] Households that qualified for the program based on participation in more than one public assistance program.</t>
  </si>
  <si>
    <t>Incomplete Data [3]</t>
  </si>
  <si>
    <t xml:space="preserve">[3] Incomplete data is due to data migration disparity from legacy ESA database to current database. Eligibility records exist on individual bases. </t>
  </si>
  <si>
    <t>[1] Does not include MF common area efforts.</t>
  </si>
  <si>
    <t>ESA/ MIDI Program</t>
  </si>
  <si>
    <t>The Moderate Income Direct Install Program (MIDI) is focused on reaching moderate income, underserved, disadvantaged and/or hard to reach communities. This population is a large, underserved portion of the residential customer segment and represents a unique direct install energy efficiency opportunity for customers whose income exceeds ESA's income eligibility guidelines.</t>
  </si>
  <si>
    <t>Net Total kW Savings: 751 kW
Net Total kWh Savings: 2,060 MWh
Net Total Therms Savings: 17,872</t>
  </si>
  <si>
    <t>Unknown amount of  dollar savings</t>
  </si>
  <si>
    <t>Community Housing Opportunities Corporation (CHOC)</t>
  </si>
  <si>
    <t>Energy Efficiency, Inc. dba Synergy EEI</t>
  </si>
  <si>
    <t>Highlands Diversified, Inc. dba Highlands Trade Partners</t>
  </si>
  <si>
    <t>Quality Conservation Services Inc. (QCS)</t>
  </si>
  <si>
    <t>[3]  PG&amp;E implemented My Energy/ My Account tracking in 2018.</t>
  </si>
  <si>
    <t>[1]  PG&amp;E implemented 2nd refrigerators in 2018.</t>
  </si>
  <si>
    <t>[2]  D.16-11-022 allowed customers to recieive energy education only.  Customers flagged as Energy Education Only in 2018, may convert to a treated home in 2019.</t>
  </si>
  <si>
    <t xml:space="preserve">N/A                     </t>
  </si>
  <si>
    <t>[1] For 2018, the average cost per kWh and therm paid by ESA participants is shown.  Cost is calculated using the CPUC discount rate at 7.66%</t>
  </si>
  <si>
    <t>Air Sealing / Envelope-ESH-MF-1</t>
  </si>
  <si>
    <t>1</t>
  </si>
  <si>
    <t>Air Sealing / Envelope-ESH-MF-11</t>
  </si>
  <si>
    <t>11</t>
  </si>
  <si>
    <t>Air Sealing / Envelope-ESH-MF-12</t>
  </si>
  <si>
    <t>12</t>
  </si>
  <si>
    <t>Air Sealing / Envelope-ESH-MF-13</t>
  </si>
  <si>
    <t>13</t>
  </si>
  <si>
    <t>Air Sealing / Envelope-ESH-MF-1-AC</t>
  </si>
  <si>
    <t>Air Sealing / Envelope-ESH-MF-2</t>
  </si>
  <si>
    <t>2</t>
  </si>
  <si>
    <t>Air Sealing / Envelope-ESH-MF-2-AC</t>
  </si>
  <si>
    <t>Air Sealing / Envelope-ESH-MF-3A</t>
  </si>
  <si>
    <t>3A</t>
  </si>
  <si>
    <t>Air Sealing / Envelope-ESH-MF-3A-AC</t>
  </si>
  <si>
    <t>Air Sealing / Envelope-ESH-MF-3B</t>
  </si>
  <si>
    <t>3B</t>
  </si>
  <si>
    <t>Air Sealing / Envelope-ESH-MF-3B-AC</t>
  </si>
  <si>
    <t>Air Sealing / Envelope-ESH-MF-4</t>
  </si>
  <si>
    <t>4</t>
  </si>
  <si>
    <t>Air Sealing / Envelope-ESH-MF-4-AC</t>
  </si>
  <si>
    <t>Air Sealing / Envelope-ESH-MF-5</t>
  </si>
  <si>
    <t>5</t>
  </si>
  <si>
    <t>Air Sealing / Envelope-ESH-MH-1</t>
  </si>
  <si>
    <t>Air Sealing / Envelope-ESH-MH-11</t>
  </si>
  <si>
    <t>Air Sealing / Envelope-ESH-MH-12</t>
  </si>
  <si>
    <t>Air Sealing / Envelope-ESH-MH-13</t>
  </si>
  <si>
    <t>Air Sealing / Envelope-ESH-MH-16</t>
  </si>
  <si>
    <t>16</t>
  </si>
  <si>
    <t>Air Sealing / Envelope-ESH-MH-2</t>
  </si>
  <si>
    <t>Air Sealing / Envelope-ESH-MH-2-AC</t>
  </si>
  <si>
    <t>Air Sealing / Envelope-ESH-MH-3A</t>
  </si>
  <si>
    <t>Air Sealing / Envelope-ESH-MH-3A-AC</t>
  </si>
  <si>
    <t>Air Sealing / Envelope-ESH-MH-3B</t>
  </si>
  <si>
    <t>Air Sealing / Envelope-ESH-MH-4</t>
  </si>
  <si>
    <t>Air Sealing / Envelope-ESH-MH-5</t>
  </si>
  <si>
    <t>Air Sealing / Envelope-ESH-SF-1</t>
  </si>
  <si>
    <t>Air Sealing / Envelope-ESH-SF-11</t>
  </si>
  <si>
    <t>Air Sealing / Envelope-ESH-SF-12</t>
  </si>
  <si>
    <t>Air Sealing / Envelope-ESH-SF-13</t>
  </si>
  <si>
    <t>Air Sealing / Envelope-ESH-SF-16</t>
  </si>
  <si>
    <t>Air Sealing / Envelope-ESH-SF-1-AC</t>
  </si>
  <si>
    <t>Air Sealing / Envelope-ESH-SF-2</t>
  </si>
  <si>
    <t>Air Sealing / Envelope-ESH-SF-2-AC</t>
  </si>
  <si>
    <t>Air Sealing / Envelope-ESH-SF-3A</t>
  </si>
  <si>
    <t>Air Sealing / Envelope-ESH-SF-3A-AC</t>
  </si>
  <si>
    <t>Air Sealing / Envelope-ESH-SF-3B</t>
  </si>
  <si>
    <t>Air Sealing / Envelope-ESH-SF-3B-AC</t>
  </si>
  <si>
    <t>Air Sealing / Envelope-ESH-SF-4</t>
  </si>
  <si>
    <t>Air Sealing / Envelope-ESH-SF-4-AC</t>
  </si>
  <si>
    <t>Air Sealing / Envelope-ESH-SF-5</t>
  </si>
  <si>
    <t>Air Sealing / Envelope-ESH-SF-5-AC</t>
  </si>
  <si>
    <t>Air Sealing / Envelope-GSH-MF-1</t>
  </si>
  <si>
    <t>Air Sealing / Envelope-GSH-MF-11</t>
  </si>
  <si>
    <t>Air Sealing / Envelope-GSH-MF-12</t>
  </si>
  <si>
    <t>Air Sealing / Envelope-GSH-MF-13</t>
  </si>
  <si>
    <t>Air Sealing / Envelope-GSH-MF-16</t>
  </si>
  <si>
    <t>Air Sealing / Envelope-GSH-MF-1-AC</t>
  </si>
  <si>
    <t>Air Sealing / Envelope-GSH-MF-2</t>
  </si>
  <si>
    <t>Air Sealing / Envelope-GSH-MF-2-AC</t>
  </si>
  <si>
    <t>Air Sealing / Envelope-GSH-MF-3A</t>
  </si>
  <si>
    <t>Air Sealing / Envelope-GSH-MF-3A-AC</t>
  </si>
  <si>
    <t>Air Sealing / Envelope-GSH-MF-3B</t>
  </si>
  <si>
    <t>Air Sealing / Envelope-GSH-MF-3B-AC</t>
  </si>
  <si>
    <t>Air Sealing / Envelope-GSH-MF-4</t>
  </si>
  <si>
    <t>Air Sealing / Envelope-GSH-MF-4-AC</t>
  </si>
  <si>
    <t>Air Sealing / Envelope-GSH-MF-5</t>
  </si>
  <si>
    <t>Attic Insulation -GSH-MF-11</t>
  </si>
  <si>
    <t>Attic Insulation -GSH-MF-12</t>
  </si>
  <si>
    <t>Attic Insulation -GSH-MF-13</t>
  </si>
  <si>
    <t>Attic Insulation -GSH-MF-3A</t>
  </si>
  <si>
    <t>Attic Insulation -GSH-MF-3B</t>
  </si>
  <si>
    <t>Attic Insulation -GSH-MF-4</t>
  </si>
  <si>
    <t>Attic Insulation -GSH-SF-11</t>
  </si>
  <si>
    <t>Attic Insulation -GSH-SF-12</t>
  </si>
  <si>
    <t>Attic Insulation -GSH-SF-13</t>
  </si>
  <si>
    <t>Attic Insulation -GSH-SF-16</t>
  </si>
  <si>
    <t>Attic Insulation -GSH-SF-2</t>
  </si>
  <si>
    <t>Attic Insulation -GSH-SF-3A</t>
  </si>
  <si>
    <t>Attic Insulation -GSH-SF-3A-AC</t>
  </si>
  <si>
    <t>Attic Insulation -GSH-SF-3B</t>
  </si>
  <si>
    <t>Attic Insulation -GSH-SF-3B-AC</t>
  </si>
  <si>
    <t>Attic Insulation -GSH-SF-4</t>
  </si>
  <si>
    <t>Duct Testing and Sealing-ESH-MF-12-AC</t>
  </si>
  <si>
    <t>Duct Testing and Sealing-ESH-MF-13-AC</t>
  </si>
  <si>
    <t>Duct Testing and Sealing-ESH-MH-13-AC</t>
  </si>
  <si>
    <t>Duct Testing and Sealing-ESH-SF-12</t>
  </si>
  <si>
    <t>Duct Testing and Sealing-ESH-SF-12-AC</t>
  </si>
  <si>
    <t>Duct Testing and Sealing-ESH-SF-13-AC</t>
  </si>
  <si>
    <t>Duct Testing and Sealing-ESH-SF-16-AC</t>
  </si>
  <si>
    <t>Duct Testing and Sealing-ESH-SF-2-AC</t>
  </si>
  <si>
    <t>Duct Testing and Sealing-ESH-SF-3A</t>
  </si>
  <si>
    <t>Duct Testing and Sealing-GSH-MF-11-AC</t>
  </si>
  <si>
    <t>Duct Testing and Sealing-GSH-MF-12-AC</t>
  </si>
  <si>
    <t>Duct Testing and Sealing-GSH-MF-13-AC</t>
  </si>
  <si>
    <t>Duct Testing and Sealing-GSH-MH-11</t>
  </si>
  <si>
    <t>Duct Testing and Sealing-GSH-MH-11-AC</t>
  </si>
  <si>
    <t>Duct Testing and Sealing-GSH-MH-12</t>
  </si>
  <si>
    <t>Duct Testing and Sealing-GSH-MH-12-AC</t>
  </si>
  <si>
    <t>Duct Testing and Sealing-GSH-MH-13</t>
  </si>
  <si>
    <t>Duct Testing and Sealing-GSH-MH-13-AC</t>
  </si>
  <si>
    <t>Duct Testing and Sealing-GSH-MH-16-AC</t>
  </si>
  <si>
    <t>Duct Testing and Sealing-GSH-MH-2</t>
  </si>
  <si>
    <t>Duct Testing and Sealing-GSH-MH-2-AC</t>
  </si>
  <si>
    <t>Duct Testing and Sealing-GSH-MH-3A</t>
  </si>
  <si>
    <t>Duct Testing and Sealing-GSH-MH-3B</t>
  </si>
  <si>
    <t>Duct Testing and Sealing-GSH-MH-3B-AC</t>
  </si>
  <si>
    <t>Duct Testing and Sealing-GSH-MH-4</t>
  </si>
  <si>
    <t>Duct Testing and Sealing-GSH-MH-4-AC</t>
  </si>
  <si>
    <t>Duct Testing and Sealing-GSH-SF-11</t>
  </si>
  <si>
    <t>Duct Testing and Sealing-GSH-SF-11-AC</t>
  </si>
  <si>
    <t>Duct Testing and Sealing-GSH-SF-12</t>
  </si>
  <si>
    <t>Duct Testing and Sealing-GSH-SF-12-AC</t>
  </si>
  <si>
    <t>Duct Testing and Sealing-GSH-SF-13</t>
  </si>
  <si>
    <t>Duct Testing and Sealing-GSH-SF-13-AC</t>
  </si>
  <si>
    <t>Duct Testing and Sealing-GSH-SF-2</t>
  </si>
  <si>
    <t>Duct Testing and Sealing-GSH-SF-2-AC</t>
  </si>
  <si>
    <t>Duct Testing and Sealing-GSH-SF-3A</t>
  </si>
  <si>
    <t>Duct Testing and Sealing-GSH-SF-3A-AC</t>
  </si>
  <si>
    <t>Duct Testing and Sealing-GSH-SF-3B</t>
  </si>
  <si>
    <t>Duct Testing and Sealing-GSH-SF-3B-AC</t>
  </si>
  <si>
    <t>Duct Testing and Sealing-GSH-SF-4</t>
  </si>
  <si>
    <t>Duct Testing and Sealing-GSH-SF-4-AC</t>
  </si>
  <si>
    <t>Faucet Aerator-EWH-MF</t>
  </si>
  <si>
    <t>System</t>
  </si>
  <si>
    <t>Furnace Repair/Replacement-GSH-MH-11</t>
  </si>
  <si>
    <t>Furnace Repair/Replacement-GSH-MH-12</t>
  </si>
  <si>
    <t>Furnace Repair/Replacement-GSH-MH-13</t>
  </si>
  <si>
    <t>Furnace Repair/Replacement-GSH-MH-3B</t>
  </si>
  <si>
    <t>Furnace Repair/Replacement-GSH-MH-4</t>
  </si>
  <si>
    <t>Furnace Repair/Replacement-GSH-SF-11</t>
  </si>
  <si>
    <t>Furnace Repair/Replacement-GSH-SF-12</t>
  </si>
  <si>
    <t>Furnace Repair/Replacement-GSH-SF-13</t>
  </si>
  <si>
    <t>Furnace Repair/Replacement-GSH-SF-2</t>
  </si>
  <si>
    <t>Furnace Repair/Replacement-GSH-SF-3A</t>
  </si>
  <si>
    <t>Furnace Repair/Replacement-GSH-SF-3B</t>
  </si>
  <si>
    <t>Furnace Repair/Replacement-GSH-SF-4</t>
  </si>
  <si>
    <t>Low Flow Shower Head-EWH-MF</t>
  </si>
  <si>
    <t>Low Flow Shower Head-GWH-MF</t>
  </si>
  <si>
    <t>New - A/C Time Delay-SF-3B</t>
  </si>
  <si>
    <t>Room A/C Replacement-MF-13</t>
  </si>
  <si>
    <t>Room A/C Replacement-MH-13</t>
  </si>
  <si>
    <t>Room A/C Replacement-SF-13</t>
  </si>
  <si>
    <t>Water Heater Blanket-EWH-MF</t>
  </si>
  <si>
    <t>Water Heater Pipe Insulation-EWH-MF</t>
  </si>
  <si>
    <t>Water Heater Repair/Replacement-GWH-MF</t>
  </si>
  <si>
    <t>Water Heater Repair/Replacement-GWH-MH</t>
  </si>
  <si>
    <t>Water Heater Repair/Replacement-GWH-SF</t>
  </si>
  <si>
    <t>ESA Energy-Water Leveraging Program</t>
  </si>
  <si>
    <r>
      <t xml:space="preserve">Other Measurable Benefits </t>
    </r>
    <r>
      <rPr>
        <b/>
        <vertAlign val="superscript"/>
        <sz val="12"/>
        <color theme="0"/>
        <rFont val="Calibri"/>
        <family val="2"/>
        <scheme val="minor"/>
      </rPr>
      <t>3</t>
    </r>
  </si>
  <si>
    <t>Approximately 500 customers referred to LIHEAP</t>
  </si>
  <si>
    <t>Coordination with Community Help and Awareness of Natural Gas and Electric Services Program (CHANGES) and Peninsula Minor Home Repair (PMHR)</t>
  </si>
  <si>
    <t>This purpose of this effort is to allow ESA contractors to offer water measures, which are paid by Water Agencies, while they treat ESA customers.  Water Agencies select from a standardized menu of  options to customer their water offerings that can include replacing toilets, leak detection, meter checks, etc. Water offerings are paid by each Water agency.</t>
  </si>
  <si>
    <t>972 HHs rec'd water  measures</t>
  </si>
  <si>
    <t>~12,900 kWh/year
~8.9 million gallons of water</t>
  </si>
  <si>
    <r>
      <t xml:space="preserve">Total Homes Treated since 2002 </t>
    </r>
    <r>
      <rPr>
        <b/>
        <vertAlign val="superscript"/>
        <sz val="11"/>
        <rFont val="Arial"/>
        <family val="2"/>
      </rPr>
      <t>1</t>
    </r>
  </si>
  <si>
    <t>1.Fund shift from EnclosureGas to Appliance Gas
2.
3.</t>
  </si>
  <si>
    <t>1.Fund shift from Enclosure to Appliance Gas
2.Fund shift from Enclosure Gas to HVAC Gas
3.</t>
  </si>
  <si>
    <r>
      <t>Budget</t>
    </r>
    <r>
      <rPr>
        <b/>
        <vertAlign val="superscript"/>
        <sz val="9"/>
        <color theme="0"/>
        <rFont val="Arial"/>
        <family val="2"/>
      </rPr>
      <t xml:space="preserve"> </t>
    </r>
    <r>
      <rPr>
        <b/>
        <vertAlign val="superscript"/>
        <sz val="11"/>
        <color theme="0"/>
        <rFont val="Arial"/>
        <family val="2"/>
      </rPr>
      <t>1</t>
    </r>
  </si>
  <si>
    <t>Carry Forward from 2017</t>
  </si>
  <si>
    <r>
      <t>Date</t>
    </r>
    <r>
      <rPr>
        <vertAlign val="superscript"/>
        <sz val="9"/>
        <rFont val="Arial"/>
        <family val="2"/>
      </rPr>
      <t xml:space="preserve"> </t>
    </r>
  </si>
  <si>
    <t xml:space="preserve">Implementation </t>
  </si>
  <si>
    <t xml:space="preserve">Fund Shifting Offset </t>
  </si>
  <si>
    <t xml:space="preserve">CPUC Energy Division </t>
  </si>
  <si>
    <r>
      <t xml:space="preserve">     Appliance</t>
    </r>
    <r>
      <rPr>
        <vertAlign val="superscript"/>
        <sz val="10"/>
        <rFont val="Arial"/>
        <family val="2"/>
      </rPr>
      <t>2</t>
    </r>
  </si>
  <si>
    <r>
      <t xml:space="preserve">     Enclosure</t>
    </r>
    <r>
      <rPr>
        <vertAlign val="superscript"/>
        <sz val="10"/>
        <rFont val="Arial"/>
        <family val="2"/>
      </rPr>
      <t>2</t>
    </r>
  </si>
  <si>
    <r>
      <t xml:space="preserve">     HVAC</t>
    </r>
    <r>
      <rPr>
        <vertAlign val="superscript"/>
        <sz val="10"/>
        <rFont val="Arial"/>
        <family val="2"/>
      </rPr>
      <t>2</t>
    </r>
  </si>
  <si>
    <r>
      <t>Total Shifted  Gas/ Electric</t>
    </r>
    <r>
      <rPr>
        <b/>
        <vertAlign val="superscript"/>
        <sz val="9"/>
        <rFont val="Arial"/>
        <family val="2"/>
      </rPr>
      <t>2</t>
    </r>
  </si>
  <si>
    <t>1.Fund shift from Enclosure Gas to Appliance Gas
2.
3.</t>
  </si>
  <si>
    <t>[1] Reflects the authorized funding per year in D.16-11-022 and approved midcycle request as per approval from AL 3990-G/5329-E A/B on January 4, 2019</t>
  </si>
  <si>
    <t>Note: The authorized budgets (including from unspent funding) and values shown for planning assumptions are from PG&amp;E authorized funding per year in D.16-11-022 and approved midcycle request as per approval from AL 3990-G/5329-E A/B on January 4, 2019.</t>
  </si>
  <si>
    <t>[2] Reflects fund shifting of ($1,242,149) from Enclosure - gas to Appliance - gas $649,486 and HVAC $592,663 due to overspend.</t>
  </si>
  <si>
    <t>2018*</t>
  </si>
  <si>
    <t>* Increased bill savings due to introduction of LEDs and Smart Power Strip in 2017, increased installations resulting from removal of measure caps in 2017, and LED cost reductions.</t>
  </si>
  <si>
    <t>[1]  Envelope and Air Sealing Measures may include outlet cover plate gaskets, attic access weatherization, weatherstripping - door, caulking and minor home repairs.  Minor home repairs predominantly are door jamb repair / replacement, door repair, and window putty.</t>
  </si>
  <si>
    <t>Energy Efficiency Inc. dba Synergy EEI</t>
  </si>
  <si>
    <r>
      <rPr>
        <vertAlign val="superscript"/>
        <sz val="10"/>
        <rFont val="Arial"/>
        <family val="2"/>
      </rPr>
      <t xml:space="preserve">[1] </t>
    </r>
    <r>
      <rPr>
        <sz val="10"/>
        <rFont val="Arial"/>
        <family val="2"/>
      </rPr>
      <t xml:space="preserve">D.17-12-009, Attachment 1 (modified D.16-11-022), OP.66 directed electric IOUs to file PCT pilot implementation plans by March 1, 2018.  PG&amp;E's AL 5242-E was approved April 27, 2018 and authorized $290,000. </t>
    </r>
  </si>
  <si>
    <r>
      <rPr>
        <vertAlign val="superscript"/>
        <sz val="10"/>
        <rFont val="Arial"/>
        <family val="2"/>
      </rPr>
      <t>[2]</t>
    </r>
    <r>
      <rPr>
        <sz val="10"/>
        <rFont val="Arial"/>
        <family val="2"/>
      </rPr>
      <t xml:space="preserve"> PG&amp;E proposed the CDWx pilot in its 2015-2017 ESA Application, authorized in D.16-11-022, OP.144.  In December 2017, PG&amp;E requested and was granted an extension to implement this pilot so that CSD could be included in it.  This pilot was completed in 2018 and the pilot report will be completed in 2019.</t>
    </r>
  </si>
  <si>
    <t xml:space="preserve"> 36,348,687 </t>
  </si>
  <si>
    <t>LED savings are from PGECOLTG175-R1 LED</t>
  </si>
  <si>
    <t>[5] Microwave and HE clothes washer savings are from ECONorthWest Studies received in December of 2011</t>
  </si>
  <si>
    <t>High Efficiency Clothes Washer [5]</t>
  </si>
  <si>
    <t xml:space="preserve">[3] Program budgets have been updated by $1,738,402  to include employee benefits costs approved in the GRC (D.17-05-013) - Decision Authorizing Pacific Gas and Electric Company's General Rate Case Revenue Requirement for 2017-2019, issue date of May 11, 2017.  </t>
  </si>
  <si>
    <t>[4] This budget category includes the administrative fee paid to PG&amp;E's ESA Regional Administrators. In the past, PG&amp;E apportioned this fee across measures, but now tracks it separately.</t>
  </si>
  <si>
    <t>[1] Reflects the authorized funding per year in D.16-11-022 and approved midcycle request as per approval from AL 3990-G/5329-E A/B on January 4, 2019.</t>
  </si>
  <si>
    <t>[4] Includes unspent funds transferred to Marin Clean Energy (as authorized by OP 147 in Decision 16-11-022) and unspent funds to support Department of Community Services and Development’s Low-Income Weatherization Program initiative.</t>
  </si>
  <si>
    <t xml:space="preserve">[3] This budget category includes the primary administrative fee for Implementer(s), including multifamily SPOC activities. </t>
  </si>
  <si>
    <t>Appliances [2]</t>
  </si>
  <si>
    <t>Domestic Hot Water [2]</t>
  </si>
  <si>
    <t>Lighting [2]</t>
  </si>
  <si>
    <t>In Home Energy Education  [2]</t>
  </si>
  <si>
    <t>2018 Authorized Budget* [1],[2],[3]</t>
  </si>
  <si>
    <r>
      <rPr>
        <b/>
        <sz val="10"/>
        <rFont val="Arial"/>
        <family val="2"/>
      </rPr>
      <t xml:space="preserve">* </t>
    </r>
    <r>
      <rPr>
        <sz val="10"/>
        <rFont val="Arial"/>
        <family val="2"/>
      </rPr>
      <t>Note:  Applicable to Deed-Restricted, government and non-profit owned multi-family buildings described in D.16-11-022 where 65% of tenants are income eligible based on CPUC  income requirements of at or below 200% of the Federal Poverty Guidelines.</t>
    </r>
  </si>
  <si>
    <t>[2] Reflects fund shifting of ($1,242,149) from Enclosure (gas) to Appliance (gas) $649,486 and HVAC (gas) $592,663 due to overspend.</t>
  </si>
  <si>
    <t xml:space="preserve">[2] Incremental increases in existing energy efficiency measures from new directives (e.g., removal of 3 measure minimum) use authorized funds shown in Table 1 until depleted, then will use carryover funds. </t>
  </si>
  <si>
    <r>
      <rPr>
        <vertAlign val="superscript"/>
        <sz val="10"/>
        <rFont val="Arial"/>
        <family val="2"/>
      </rPr>
      <t>[3]</t>
    </r>
    <r>
      <rPr>
        <sz val="10"/>
        <rFont val="Arial"/>
        <family val="2"/>
      </rPr>
      <t xml:space="preserve"> A contract for this statewide study was awarded in January 2018.  SCE is the project manager.  </t>
    </r>
  </si>
  <si>
    <r>
      <rPr>
        <vertAlign val="superscript"/>
        <sz val="10"/>
        <rFont val="Arial"/>
        <family val="2"/>
      </rPr>
      <t>[4]</t>
    </r>
    <r>
      <rPr>
        <sz val="10"/>
        <rFont val="Arial"/>
        <family val="2"/>
      </rPr>
      <t xml:space="preserve"> SCG is the contract manager of this co-funded statewide study. </t>
    </r>
  </si>
  <si>
    <r>
      <rPr>
        <vertAlign val="superscript"/>
        <sz val="10"/>
        <rFont val="Arial"/>
        <family val="2"/>
      </rPr>
      <t>[5]</t>
    </r>
    <r>
      <rPr>
        <sz val="10"/>
        <rFont val="Arial"/>
        <family val="2"/>
      </rPr>
      <t xml:space="preserve"> This statewide study was awarded in 2018.  SDG&amp;E is the contract manager.  No cross billing occurred in 2018.</t>
    </r>
  </si>
  <si>
    <r>
      <t xml:space="preserve">[*] </t>
    </r>
    <r>
      <rPr>
        <b/>
        <sz val="10"/>
        <rFont val="Arial"/>
        <family val="2"/>
      </rPr>
      <t>Authorized Budget:</t>
    </r>
    <r>
      <rPr>
        <sz val="10"/>
        <rFont val="Arial"/>
        <family val="2"/>
      </rPr>
      <t xml:space="preserve"> Authorized budget includes $1,823,560 carried over from the 2017 General Administration line into 2018 General Administration; it also includes fund shift per Advice Letter Al 3977-G/5298-E of $877,047 from 2017 Inspection budget and $905,057 from 2018 Inspection budget to 2018 General Administration.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</si>
</sst>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Red]#,##0.00"/>
    <numFmt numFmtId="166" formatCode="_(* #,##0_);_(* \(#,##0\);_(* &quot;-&quot;??_);_(@_)"/>
    <numFmt numFmtId="167" formatCode="_(&quot;$&quot;* #,##0_);_(&quot;$&quot;* \(#,##0\);_(&quot;$&quot;* &quot;-&quot;??_);_(@_)"/>
    <numFmt numFmtId="168" formatCode="0.000"/>
    <numFmt numFmtId="169" formatCode="yymmmmdd"/>
    <numFmt numFmtId="170" formatCode="#,##0.00&quot; $&quot;;\-#,##0.00&quot; $&quot;"/>
    <numFmt numFmtId="171" formatCode=";;;"/>
    <numFmt numFmtId="172" formatCode="dd/mm/yy"/>
    <numFmt numFmtId="173" formatCode="0.0%"/>
    <numFmt numFmtId="174" formatCode="[$-409]mmm\-yy;@"/>
    <numFmt numFmtId="175" formatCode="0.0"/>
    <numFmt numFmtId="176" formatCode="General_)"/>
    <numFmt numFmtId="177" formatCode="[$-409]mmmm\ d\,\ yyyy;@"/>
    <numFmt numFmtId="178" formatCode="_-* #,##0.00\ _D_M_-;\-* #,##0.00\ _D_M_-;_-* &quot;-&quot;??\ _D_M_-;_-@_-"/>
    <numFmt numFmtId="179" formatCode="_-* #,##0.00\ &quot;DM&quot;_-;\-* #,##0.00\ &quot;DM&quot;_-;_-* &quot;-&quot;??\ &quot;DM&quot;_-;_-@_-"/>
    <numFmt numFmtId="180" formatCode="_(* #,##0.000_);_(* \(#,##0.000\);_(* &quot;-&quot;??_);_(@_)"/>
    <numFmt numFmtId="181" formatCode="_(* #,##0.0000_);_(* \(#,##0.0000\);_(* &quot;-&quot;??_);_(@_)"/>
    <numFmt numFmtId="182" formatCode="_([$$-409]* #,##0_);_([$$-409]* \(#,##0\);_([$$-409]* &quot;-&quot;??_);_(@_)"/>
    <numFmt numFmtId="183" formatCode="0.0000"/>
    <numFmt numFmtId="184" formatCode="&quot;$&quot;#,##0.00"/>
    <numFmt numFmtId="185" formatCode="_(* #,##0.0_);_(* \(#,##0.0\);_(* &quot;-&quot;?_);_(@_)"/>
    <numFmt numFmtId="186" formatCode="&quot;$&quot;#,##0.0000"/>
  </numFmts>
  <fonts count="196">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0"/>
      <name val="Arial"/>
      <family val="2"/>
    </font>
    <font>
      <sz val="8"/>
      <name val="Arial"/>
      <family val="2"/>
    </font>
    <font>
      <sz val="11"/>
      <name val="Arial"/>
      <family val="2"/>
    </font>
    <font>
      <sz val="12"/>
      <name val="Arial"/>
      <family val="2"/>
    </font>
    <font>
      <sz val="9"/>
      <name val="Times New Roman"/>
      <family val="1"/>
    </font>
    <font>
      <sz val="12"/>
      <name val="Times New Roman"/>
      <family val="1"/>
    </font>
    <font>
      <vertAlign val="superscript"/>
      <sz val="11"/>
      <name val="Arial"/>
      <family val="2"/>
    </font>
    <font>
      <b/>
      <sz val="12"/>
      <name val="Arial"/>
      <family val="2"/>
    </font>
    <font>
      <b/>
      <sz val="11"/>
      <color indexed="10"/>
      <name val="Arial"/>
      <family val="2"/>
    </font>
    <font>
      <sz val="10"/>
      <color indexed="8"/>
      <name val="MS Sans Serif"/>
      <family val="2"/>
    </font>
    <font>
      <sz val="10"/>
      <color indexed="8"/>
      <name val="Arial"/>
      <family val="2"/>
    </font>
    <font>
      <b/>
      <u/>
      <sz val="11"/>
      <color indexed="37"/>
      <name val="Arial"/>
      <family val="2"/>
    </font>
    <font>
      <b/>
      <sz val="18"/>
      <name val="Arial"/>
      <family val="2"/>
    </font>
    <font>
      <sz val="10"/>
      <color indexed="12"/>
      <name val="Arial"/>
      <family val="2"/>
    </font>
    <font>
      <sz val="7"/>
      <name val="Small Fonts"/>
      <family val="2"/>
    </font>
    <font>
      <sz val="10"/>
      <name val="Tahoma"/>
      <family val="2"/>
    </font>
    <font>
      <sz val="8"/>
      <color indexed="12"/>
      <name val="Arial"/>
      <family val="2"/>
    </font>
    <font>
      <b/>
      <sz val="11"/>
      <name val="Arial"/>
      <family val="2"/>
    </font>
    <font>
      <b/>
      <vertAlign val="superscript"/>
      <sz val="11"/>
      <name val="Arial"/>
      <family val="2"/>
    </font>
    <font>
      <sz val="11"/>
      <color indexed="22"/>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name val="Arial"/>
      <family val="2"/>
    </font>
    <font>
      <b/>
      <sz val="10"/>
      <color indexed="8"/>
      <name val="Arial"/>
      <family val="2"/>
    </font>
    <font>
      <sz val="10"/>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sz val="9"/>
      <name val="Arial"/>
      <family val="2"/>
    </font>
    <font>
      <sz val="10"/>
      <name val="Arial"/>
      <family val="2"/>
    </font>
    <font>
      <b/>
      <sz val="12"/>
      <color indexed="8"/>
      <name val="Arial"/>
      <family val="2"/>
    </font>
    <font>
      <b/>
      <sz val="8"/>
      <color indexed="8"/>
      <name val="Arial"/>
      <family val="2"/>
    </font>
    <font>
      <b/>
      <sz val="9"/>
      <name val="Arial"/>
      <family val="2"/>
    </font>
    <font>
      <sz val="11"/>
      <color theme="1"/>
      <name val="Calibri"/>
      <family val="2"/>
      <scheme val="minor"/>
    </font>
    <font>
      <b/>
      <vertAlign val="superscript"/>
      <sz val="10"/>
      <name val="Arial"/>
      <family val="2"/>
    </font>
    <font>
      <vertAlign val="superscript"/>
      <sz val="10"/>
      <name val="Arial"/>
      <family val="2"/>
    </font>
    <font>
      <b/>
      <sz val="12"/>
      <color theme="1"/>
      <name val="Arial"/>
      <family val="2"/>
    </font>
    <font>
      <b/>
      <sz val="10"/>
      <color theme="1"/>
      <name val="Arial"/>
      <family val="2"/>
    </font>
    <font>
      <b/>
      <vertAlign val="superscript"/>
      <sz val="10"/>
      <color theme="1"/>
      <name val="Arial"/>
      <family val="2"/>
    </font>
    <font>
      <vertAlign val="superscript"/>
      <sz val="10"/>
      <color theme="1"/>
      <name val="Arial"/>
      <family val="2"/>
    </font>
    <font>
      <b/>
      <vertAlign val="superscript"/>
      <sz val="9"/>
      <name val="Arial"/>
      <family val="2"/>
    </font>
    <font>
      <vertAlign val="superscript"/>
      <sz val="9"/>
      <name val="Arial"/>
      <family val="2"/>
    </font>
    <font>
      <b/>
      <sz val="11"/>
      <color indexed="8"/>
      <name val="Calibri"/>
      <family val="2"/>
    </font>
    <font>
      <b/>
      <sz val="18"/>
      <color indexed="62"/>
      <name val="Cambria"/>
      <family val="2"/>
    </font>
    <font>
      <sz val="9"/>
      <color rgb="FF060AB6"/>
      <name val="Arial"/>
      <family val="2"/>
    </font>
    <font>
      <sz val="10"/>
      <name val="Arial"/>
      <family val="2"/>
    </font>
    <font>
      <sz val="11"/>
      <name val="Interstate-LightCondensed"/>
    </font>
    <font>
      <b/>
      <sz val="15"/>
      <color indexed="56"/>
      <name val="Calibri"/>
      <family val="2"/>
    </font>
    <font>
      <b/>
      <sz val="13"/>
      <color indexed="56"/>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u/>
      <sz val="10"/>
      <color indexed="12"/>
      <name val="Arial"/>
      <family val="2"/>
    </font>
    <font>
      <sz val="10"/>
      <color theme="1"/>
      <name val="Arial"/>
      <family val="2"/>
    </font>
    <font>
      <b/>
      <sz val="11"/>
      <color indexed="62"/>
      <name val="Calibri"/>
      <family val="2"/>
    </font>
    <font>
      <b/>
      <sz val="15"/>
      <color indexed="62"/>
      <name val="Calibri"/>
      <family val="2"/>
    </font>
    <font>
      <b/>
      <sz val="13"/>
      <color indexed="62"/>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theme="1"/>
      <name val="Arial"/>
      <family val="2"/>
    </font>
    <font>
      <sz val="10"/>
      <name val="Arial"/>
      <family val="2"/>
    </font>
    <font>
      <sz val="10"/>
      <name val="Calibri"/>
      <family val="2"/>
      <scheme val="minor"/>
    </font>
    <font>
      <sz val="10"/>
      <color rgb="FFFF0000"/>
      <name val="Arial"/>
      <family val="2"/>
    </font>
    <font>
      <b/>
      <vertAlign val="superscript"/>
      <sz val="12"/>
      <color theme="1"/>
      <name val="Arial"/>
      <family val="2"/>
    </font>
    <font>
      <b/>
      <sz val="14"/>
      <color rgb="FF0070C0"/>
      <name val="Calibri"/>
      <family val="2"/>
    </font>
    <font>
      <sz val="10"/>
      <color theme="0"/>
      <name val="Arial"/>
      <family val="2"/>
    </font>
    <font>
      <b/>
      <sz val="16"/>
      <color rgb="FFFF0000"/>
      <name val="Arial"/>
      <family val="2"/>
    </font>
    <font>
      <sz val="16"/>
      <name val="Arial"/>
      <family val="2"/>
    </font>
    <font>
      <sz val="11"/>
      <color rgb="FFFF0000"/>
      <name val="Arial"/>
      <family val="2"/>
    </font>
    <font>
      <b/>
      <sz val="14"/>
      <color rgb="FFFF0000"/>
      <name val="Arial"/>
      <family val="2"/>
    </font>
    <font>
      <b/>
      <sz val="16"/>
      <name val="Arial"/>
      <family val="2"/>
    </font>
    <font>
      <u/>
      <sz val="10"/>
      <color theme="10"/>
      <name val="Arial"/>
      <family val="2"/>
    </font>
    <font>
      <sz val="10"/>
      <color theme="1"/>
      <name val="Arial Narrow"/>
      <family val="2"/>
    </font>
    <font>
      <strike/>
      <sz val="10"/>
      <name val="Arial"/>
      <family val="2"/>
    </font>
    <font>
      <sz val="10"/>
      <color rgb="FF0070C0"/>
      <name val="Arial"/>
      <family val="2"/>
    </font>
    <font>
      <b/>
      <vertAlign val="superscript"/>
      <sz val="12"/>
      <name val="Arial"/>
      <family val="2"/>
    </font>
    <font>
      <sz val="10"/>
      <name val="Sans-serif"/>
    </font>
    <font>
      <vertAlign val="superscript"/>
      <sz val="10"/>
      <name val="Sans-serif"/>
    </font>
    <font>
      <sz val="10"/>
      <color rgb="FF000000"/>
      <name val="Arial"/>
      <family val="2"/>
    </font>
    <font>
      <b/>
      <sz val="10"/>
      <color rgb="FF000000"/>
      <name val="Arial"/>
      <family val="2"/>
    </font>
    <font>
      <b/>
      <vertAlign val="superscript"/>
      <sz val="10"/>
      <color rgb="FF000000"/>
      <name val="Arial"/>
      <family val="2"/>
    </font>
    <font>
      <b/>
      <sz val="14"/>
      <name val="Calibri"/>
      <family val="2"/>
    </font>
    <font>
      <sz val="11"/>
      <name val="Calibri"/>
      <family val="2"/>
      <scheme val="minor"/>
    </font>
    <font>
      <b/>
      <sz val="10"/>
      <color theme="0"/>
      <name val="Arial"/>
      <family val="2"/>
    </font>
    <font>
      <b/>
      <sz val="12"/>
      <color theme="0"/>
      <name val="Arial"/>
      <family val="2"/>
    </font>
    <font>
      <b/>
      <sz val="11"/>
      <color theme="0"/>
      <name val="Arial"/>
      <family val="2"/>
    </font>
    <font>
      <sz val="11"/>
      <color theme="0"/>
      <name val="Arial"/>
      <family val="2"/>
    </font>
    <font>
      <b/>
      <vertAlign val="superscript"/>
      <sz val="11"/>
      <color theme="0"/>
      <name val="Arial"/>
      <family val="2"/>
    </font>
    <font>
      <b/>
      <sz val="9"/>
      <color theme="0"/>
      <name val="Arial"/>
      <family val="2"/>
    </font>
    <font>
      <b/>
      <vertAlign val="superscript"/>
      <sz val="9"/>
      <color theme="0"/>
      <name val="Arial"/>
      <family val="2"/>
    </font>
    <font>
      <i/>
      <sz val="11"/>
      <color theme="0"/>
      <name val="Arial"/>
      <family val="2"/>
    </font>
    <font>
      <b/>
      <vertAlign val="superscript"/>
      <sz val="10"/>
      <color theme="0"/>
      <name val="Arial"/>
      <family val="2"/>
    </font>
    <font>
      <vertAlign val="superscript"/>
      <sz val="10"/>
      <color theme="0"/>
      <name val="Arial"/>
      <family val="2"/>
    </font>
    <font>
      <b/>
      <vertAlign val="superscript"/>
      <sz val="12"/>
      <color theme="0"/>
      <name val="Arial"/>
      <family val="2"/>
    </font>
    <font>
      <sz val="12"/>
      <color theme="0"/>
      <name val="Arial"/>
      <family val="2"/>
    </font>
    <font>
      <b/>
      <sz val="12"/>
      <color theme="0"/>
      <name val="Calibri"/>
      <family val="2"/>
      <scheme val="minor"/>
    </font>
    <font>
      <b/>
      <vertAlign val="superscript"/>
      <sz val="12"/>
      <color theme="0"/>
      <name val="Calibri"/>
      <family val="2"/>
      <scheme val="minor"/>
    </font>
    <font>
      <sz val="11"/>
      <color theme="1"/>
      <name val="Calibri"/>
      <family val="2"/>
    </font>
    <font>
      <b/>
      <sz val="10"/>
      <color theme="0" tint="-0.499984740745262"/>
      <name val="Arial"/>
      <family val="2"/>
    </font>
    <font>
      <i/>
      <sz val="10"/>
      <name val="Arial"/>
      <family val="2"/>
    </font>
    <font>
      <sz val="10"/>
      <name val="Arial"/>
      <family val="2"/>
    </font>
    <font>
      <sz val="12"/>
      <color rgb="FF000000"/>
      <name val="Arial"/>
      <family val="2"/>
    </font>
    <font>
      <b/>
      <sz val="10"/>
      <color rgb="FFFF0000"/>
      <name val="Arial"/>
      <family val="2"/>
    </font>
    <font>
      <b/>
      <sz val="12"/>
      <color rgb="FFFF0000"/>
      <name val="Arial"/>
      <family val="2"/>
    </font>
    <font>
      <b/>
      <sz val="11"/>
      <color rgb="FFFF0000"/>
      <name val="Arial"/>
      <family val="2"/>
    </font>
    <font>
      <b/>
      <sz val="14"/>
      <color rgb="FFFF0000"/>
      <name val="Calibri"/>
      <family val="2"/>
    </font>
    <font>
      <sz val="11"/>
      <color theme="1" tint="0.499984740745262"/>
      <name val="Arial"/>
      <family val="2"/>
    </font>
    <font>
      <sz val="11"/>
      <name val="Calibri"/>
      <family val="2"/>
    </font>
    <font>
      <i/>
      <sz val="11"/>
      <name val="Arial"/>
      <family val="2"/>
    </font>
  </fonts>
  <fills count="12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44"/>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22"/>
        <bgColor indexed="40"/>
      </patternFill>
    </fill>
    <fill>
      <patternFill patternType="solid">
        <fgColor indexed="55"/>
        <bgColor indexed="64"/>
      </patternFill>
    </fill>
    <fill>
      <patternFill patternType="solid">
        <fgColor indexed="50"/>
      </patternFill>
    </fill>
    <fill>
      <patternFill patternType="lightUp">
        <fgColor indexed="48"/>
        <bgColor indexed="22"/>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9"/>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rgb="FFFFFFFF"/>
        <bgColor indexed="64"/>
      </patternFill>
    </fill>
    <fill>
      <patternFill patternType="solid">
        <fgColor theme="3" tint="0.79998168889431442"/>
        <bgColor indexed="64"/>
      </patternFill>
    </fill>
    <fill>
      <patternFill patternType="solid">
        <fgColor rgb="FF0070C0"/>
        <bgColor indexed="64"/>
      </patternFill>
    </fill>
    <fill>
      <patternFill patternType="solid">
        <fgColor theme="4"/>
        <bgColor indexed="64"/>
      </patternFill>
    </fill>
    <fill>
      <patternFill patternType="solid">
        <fgColor theme="3" tint="0.39997558519241921"/>
        <bgColor indexed="64"/>
      </patternFill>
    </fill>
    <fill>
      <patternFill patternType="solid">
        <fgColor rgb="FFC5D9F1"/>
        <bgColor indexed="64"/>
      </patternFill>
    </fill>
    <fill>
      <patternFill patternType="solid">
        <fgColor theme="5" tint="0.79998168889431442"/>
        <bgColor indexed="64"/>
      </patternFill>
    </fill>
    <fill>
      <patternFill patternType="solid">
        <fgColor theme="0" tint="-0.499984740745262"/>
        <bgColor indexed="64"/>
      </patternFill>
    </fill>
    <fill>
      <patternFill patternType="gray125">
        <bgColor theme="3" tint="0.79998168889431442"/>
      </patternFill>
    </fill>
    <fill>
      <patternFill patternType="gray125">
        <bgColor theme="0" tint="-0.249977111117893"/>
      </patternFill>
    </fill>
    <fill>
      <patternFill patternType="gray125">
        <bgColor theme="0"/>
      </patternFill>
    </fill>
    <fill>
      <patternFill patternType="solid">
        <fgColor theme="1" tint="0.499984740745262"/>
        <bgColor indexed="64"/>
      </patternFill>
    </fill>
  </fills>
  <borders count="113">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top style="thin">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s>
  <cellStyleXfs count="47631">
    <xf numFmtId="0" fontId="0"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169" fontId="31" fillId="20" borderId="1">
      <alignment horizontal="center" vertical="center"/>
    </xf>
    <xf numFmtId="169" fontId="31" fillId="20" borderId="1">
      <alignment horizontal="center" vertical="center"/>
    </xf>
    <xf numFmtId="169" fontId="31" fillId="20" borderId="1">
      <alignment horizontal="center" vertical="center"/>
    </xf>
    <xf numFmtId="0" fontId="45" fillId="3" borderId="0" applyNumberFormat="0" applyBorder="0" applyAlignment="0" applyProtection="0"/>
    <xf numFmtId="0" fontId="46" fillId="21" borderId="2" applyNumberFormat="0" applyAlignment="0" applyProtection="0"/>
    <xf numFmtId="0" fontId="47" fillId="22" borderId="3" applyNumberFormat="0" applyAlignment="0" applyProtection="0"/>
    <xf numFmtId="43" fontId="19" fillId="0" borderId="0" applyFont="0" applyFill="0" applyBorder="0" applyAlignment="0" applyProtection="0"/>
    <xf numFmtId="41" fontId="22" fillId="0" borderId="0" applyFont="0" applyFill="0" applyBorder="0" applyAlignment="0" applyProtection="0"/>
    <xf numFmtId="43" fontId="5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19" fillId="0" borderId="0" applyFont="0" applyFill="0" applyBorder="0" applyAlignment="0" applyProtection="0"/>
    <xf numFmtId="3" fontId="59"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59"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4" fontId="1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0" fontId="19" fillId="0" borderId="0" applyFont="0" applyFill="0" applyBorder="0" applyAlignment="0" applyProtection="0"/>
    <xf numFmtId="0" fontId="59"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59"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19" fillId="0" borderId="0" applyFont="0" applyFill="0" applyBorder="0" applyAlignment="0" applyProtection="0"/>
    <xf numFmtId="14" fontId="59"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59"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0" fontId="48" fillId="0" borderId="0" applyNumberFormat="0" applyFill="0" applyBorder="0" applyAlignment="0" applyProtection="0"/>
    <xf numFmtId="2" fontId="19" fillId="0" borderId="0" applyFont="0" applyFill="0" applyBorder="0" applyAlignment="0" applyProtection="0"/>
    <xf numFmtId="2" fontId="59"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2" fontId="59"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0" fontId="49" fillId="4" borderId="0" applyNumberFormat="0" applyBorder="0" applyAlignment="0" applyProtection="0"/>
    <xf numFmtId="38" fontId="23" fillId="23" borderId="0" applyNumberFormat="0" applyBorder="0" applyAlignment="0" applyProtection="0"/>
    <xf numFmtId="38" fontId="20" fillId="23" borderId="0" applyNumberFormat="0" applyBorder="0" applyAlignment="0" applyProtection="0"/>
    <xf numFmtId="38" fontId="20" fillId="23" borderId="0" applyNumberFormat="0" applyBorder="0" applyAlignment="0" applyProtection="0"/>
    <xf numFmtId="0" fontId="33" fillId="0" borderId="0" applyNumberFormat="0" applyFill="0" applyBorder="0" applyAlignment="0" applyProtection="0"/>
    <xf numFmtId="0" fontId="21" fillId="0" borderId="4" applyNumberFormat="0" applyAlignment="0" applyProtection="0">
      <alignment horizontal="left" vertical="center"/>
    </xf>
    <xf numFmtId="0" fontId="21" fillId="0" borderId="5">
      <alignment horizontal="left" vertical="center"/>
    </xf>
    <xf numFmtId="0" fontId="34" fillId="0" borderId="0" applyNumberFormat="0" applyFont="0" applyFill="0" applyBorder="0" applyProtection="0"/>
    <xf numFmtId="0" fontId="34" fillId="0" borderId="0" applyNumberFormat="0" applyFont="0" applyFill="0" applyBorder="0" applyProtection="0"/>
    <xf numFmtId="0" fontId="29"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50" fillId="0" borderId="6" applyNumberFormat="0" applyFill="0" applyAlignment="0" applyProtection="0"/>
    <xf numFmtId="0" fontId="50" fillId="0" borderId="0" applyNumberFormat="0" applyFill="0" applyBorder="0" applyAlignment="0" applyProtection="0"/>
    <xf numFmtId="170" fontId="19" fillId="0" borderId="0">
      <protection locked="0"/>
    </xf>
    <xf numFmtId="170" fontId="59" fillId="0" borderId="0">
      <protection locked="0"/>
    </xf>
    <xf numFmtId="170" fontId="22" fillId="0" borderId="0">
      <protection locked="0"/>
    </xf>
    <xf numFmtId="170" fontId="22" fillId="0" borderId="0">
      <protection locked="0"/>
    </xf>
    <xf numFmtId="170" fontId="59" fillId="0" borderId="0">
      <protection locked="0"/>
    </xf>
    <xf numFmtId="170" fontId="22" fillId="0" borderId="0">
      <protection locked="0"/>
    </xf>
    <xf numFmtId="170" fontId="22" fillId="0" borderId="0">
      <protection locked="0"/>
    </xf>
    <xf numFmtId="170" fontId="22" fillId="0" borderId="0">
      <protection locked="0"/>
    </xf>
    <xf numFmtId="170" fontId="19" fillId="0" borderId="0">
      <protection locked="0"/>
    </xf>
    <xf numFmtId="170" fontId="59" fillId="0" borderId="0">
      <protection locked="0"/>
    </xf>
    <xf numFmtId="170" fontId="22" fillId="0" borderId="0">
      <protection locked="0"/>
    </xf>
    <xf numFmtId="170" fontId="22" fillId="0" borderId="0">
      <protection locked="0"/>
    </xf>
    <xf numFmtId="170" fontId="59" fillId="0" borderId="0">
      <protection locked="0"/>
    </xf>
    <xf numFmtId="170" fontId="22" fillId="0" borderId="0">
      <protection locked="0"/>
    </xf>
    <xf numFmtId="170" fontId="22" fillId="0" borderId="0">
      <protection locked="0"/>
    </xf>
    <xf numFmtId="170" fontId="22" fillId="0" borderId="0">
      <protection locked="0"/>
    </xf>
    <xf numFmtId="171" fontId="22" fillId="0" borderId="0" applyFont="0" applyFill="0" applyBorder="0" applyAlignment="0" applyProtection="0">
      <alignment horizontal="center"/>
    </xf>
    <xf numFmtId="0" fontId="35" fillId="0" borderId="7" applyNumberFormat="0" applyFill="0" applyAlignment="0" applyProtection="0"/>
    <xf numFmtId="0" fontId="51" fillId="7" borderId="2" applyNumberFormat="0" applyAlignment="0" applyProtection="0"/>
    <xf numFmtId="10" fontId="23" fillId="24" borderId="8" applyNumberFormat="0" applyBorder="0" applyAlignment="0" applyProtection="0"/>
    <xf numFmtId="10" fontId="20" fillId="24" borderId="8" applyNumberFormat="0" applyBorder="0" applyAlignment="0" applyProtection="0"/>
    <xf numFmtId="10" fontId="20" fillId="24" borderId="8" applyNumberFormat="0" applyBorder="0" applyAlignment="0" applyProtection="0"/>
    <xf numFmtId="0" fontId="52" fillId="0" borderId="9" applyNumberFormat="0" applyFill="0" applyAlignment="0" applyProtection="0"/>
    <xf numFmtId="0" fontId="53" fillId="25" borderId="0" applyNumberFormat="0" applyBorder="0" applyAlignment="0" applyProtection="0"/>
    <xf numFmtId="37" fontId="36" fillId="0" borderId="0"/>
    <xf numFmtId="37" fontId="36" fillId="0" borderId="0"/>
    <xf numFmtId="37" fontId="36" fillId="0" borderId="0"/>
    <xf numFmtId="172" fontId="25" fillId="0" borderId="0"/>
    <xf numFmtId="172" fontId="25" fillId="0" borderId="0"/>
    <xf numFmtId="172" fontId="25" fillId="0" borderId="0"/>
    <xf numFmtId="0" fontId="88" fillId="0" borderId="0"/>
    <xf numFmtId="0" fontId="69" fillId="0" borderId="0"/>
    <xf numFmtId="0" fontId="22" fillId="0" borderId="0"/>
    <xf numFmtId="0" fontId="22" fillId="0" borderId="0"/>
    <xf numFmtId="0" fontId="81" fillId="0" borderId="0"/>
    <xf numFmtId="0" fontId="81" fillId="0" borderId="0"/>
    <xf numFmtId="0" fontId="81" fillId="0" borderId="0"/>
    <xf numFmtId="0" fontId="22" fillId="0" borderId="0"/>
    <xf numFmtId="0" fontId="83" fillId="0" borderId="0"/>
    <xf numFmtId="0" fontId="83" fillId="0" borderId="0"/>
    <xf numFmtId="0" fontId="83" fillId="0" borderId="0"/>
    <xf numFmtId="0" fontId="27" fillId="0" borderId="0"/>
    <xf numFmtId="0" fontId="19" fillId="26" borderId="10" applyNumberFormat="0" applyFont="0" applyAlignment="0" applyProtection="0"/>
    <xf numFmtId="0" fontId="59" fillId="26" borderId="10" applyNumberFormat="0" applyFont="0" applyAlignment="0" applyProtection="0"/>
    <xf numFmtId="0" fontId="54" fillId="21" borderId="11" applyNumberFormat="0" applyAlignment="0" applyProtection="0"/>
    <xf numFmtId="9" fontId="19" fillId="0" borderId="0" applyFont="0" applyFill="0" applyBorder="0" applyAlignment="0" applyProtection="0"/>
    <xf numFmtId="10" fontId="19" fillId="0" borderId="0" applyFont="0" applyFill="0" applyBorder="0" applyAlignment="0" applyProtection="0"/>
    <xf numFmtId="10" fontId="59"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59"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 fontId="32" fillId="27" borderId="11" applyNumberFormat="0" applyProtection="0">
      <alignment vertical="center"/>
    </xf>
    <xf numFmtId="4" fontId="32" fillId="27" borderId="11" applyNumberFormat="0" applyProtection="0">
      <alignment vertical="center"/>
    </xf>
    <xf numFmtId="4" fontId="82" fillId="28" borderId="8" applyNumberFormat="0" applyProtection="0">
      <alignment horizontal="right" vertical="center" wrapText="1"/>
    </xf>
    <xf numFmtId="4" fontId="32" fillId="27" borderId="11" applyNumberFormat="0" applyProtection="0">
      <alignment vertical="center"/>
    </xf>
    <xf numFmtId="4" fontId="86" fillId="29" borderId="8" applyNumberFormat="0" applyProtection="0">
      <alignment horizontal="right" vertical="center" wrapText="1"/>
    </xf>
    <xf numFmtId="4" fontId="82" fillId="28" borderId="8" applyNumberFormat="0" applyProtection="0">
      <alignment horizontal="right" vertical="center" wrapText="1"/>
    </xf>
    <xf numFmtId="4" fontId="61" fillId="27" borderId="12" applyNumberFormat="0" applyProtection="0">
      <alignment vertical="center"/>
    </xf>
    <xf numFmtId="4" fontId="62" fillId="30" borderId="13">
      <alignment vertical="center"/>
    </xf>
    <xf numFmtId="4" fontId="63" fillId="30" borderId="13">
      <alignment vertical="center"/>
    </xf>
    <xf numFmtId="4" fontId="62" fillId="31" borderId="13">
      <alignment vertical="center"/>
    </xf>
    <xf numFmtId="4" fontId="63" fillId="31" borderId="13">
      <alignment vertical="center"/>
    </xf>
    <xf numFmtId="4" fontId="32" fillId="27" borderId="11" applyNumberFormat="0" applyProtection="0">
      <alignment horizontal="left" vertical="center" indent="1"/>
    </xf>
    <xf numFmtId="4" fontId="32" fillId="27" borderId="11" applyNumberFormat="0" applyProtection="0">
      <alignment horizontal="left" vertical="center" indent="1"/>
    </xf>
    <xf numFmtId="4" fontId="82" fillId="28" borderId="8" applyNumberFormat="0" applyProtection="0">
      <alignment horizontal="left" vertical="center" indent="1"/>
    </xf>
    <xf numFmtId="4" fontId="32" fillId="27" borderId="11" applyNumberFormat="0" applyProtection="0">
      <alignment horizontal="left" vertical="center" indent="1"/>
    </xf>
    <xf numFmtId="4" fontId="86" fillId="29" borderId="8" applyNumberFormat="0" applyProtection="0">
      <alignment horizontal="left" vertical="center" indent="1"/>
    </xf>
    <xf numFmtId="4" fontId="82" fillId="28" borderId="8" applyNumberFormat="0" applyProtection="0">
      <alignment horizontal="left" vertical="center" indent="1"/>
    </xf>
    <xf numFmtId="0" fontId="58" fillId="27" borderId="12" applyNumberFormat="0" applyProtection="0">
      <alignment horizontal="left" vertical="top" indent="1"/>
    </xf>
    <xf numFmtId="4" fontId="64" fillId="32" borderId="8" applyNumberFormat="0" applyProtection="0">
      <alignment horizontal="left" vertical="center"/>
    </xf>
    <xf numFmtId="4" fontId="64" fillId="33" borderId="8" applyNumberFormat="0" applyProtection="0">
      <alignment horizontal="center" vertical="center"/>
    </xf>
    <xf numFmtId="4" fontId="65" fillId="34" borderId="8" applyNumberFormat="0">
      <alignment horizontal="right" vertical="center"/>
    </xf>
    <xf numFmtId="4" fontId="32" fillId="3" borderId="12" applyNumberFormat="0" applyProtection="0">
      <alignment horizontal="right" vertical="center"/>
    </xf>
    <xf numFmtId="4" fontId="32" fillId="3" borderId="12" applyNumberFormat="0" applyProtection="0">
      <alignment horizontal="right" vertical="center"/>
    </xf>
    <xf numFmtId="4" fontId="32" fillId="9" borderId="12" applyNumberFormat="0" applyProtection="0">
      <alignment horizontal="right" vertical="center"/>
    </xf>
    <xf numFmtId="4" fontId="32" fillId="9" borderId="12" applyNumberFormat="0" applyProtection="0">
      <alignment horizontal="right" vertical="center"/>
    </xf>
    <xf numFmtId="4" fontId="32" fillId="17" borderId="12" applyNumberFormat="0" applyProtection="0">
      <alignment horizontal="right" vertical="center"/>
    </xf>
    <xf numFmtId="4" fontId="32" fillId="17" borderId="12" applyNumberFormat="0" applyProtection="0">
      <alignment horizontal="right" vertical="center"/>
    </xf>
    <xf numFmtId="4" fontId="32" fillId="11" borderId="12" applyNumberFormat="0" applyProtection="0">
      <alignment horizontal="right" vertical="center"/>
    </xf>
    <xf numFmtId="4" fontId="32" fillId="11" borderId="12" applyNumberFormat="0" applyProtection="0">
      <alignment horizontal="right" vertical="center"/>
    </xf>
    <xf numFmtId="4" fontId="32" fillId="15" borderId="12" applyNumberFormat="0" applyProtection="0">
      <alignment horizontal="right" vertical="center"/>
    </xf>
    <xf numFmtId="4" fontId="32" fillId="15" borderId="12" applyNumberFormat="0" applyProtection="0">
      <alignment horizontal="right" vertical="center"/>
    </xf>
    <xf numFmtId="4" fontId="32" fillId="19" borderId="12" applyNumberFormat="0" applyProtection="0">
      <alignment horizontal="right" vertical="center"/>
    </xf>
    <xf numFmtId="4" fontId="32" fillId="19" borderId="12" applyNumberFormat="0" applyProtection="0">
      <alignment horizontal="right" vertical="center"/>
    </xf>
    <xf numFmtId="4" fontId="32" fillId="18" borderId="12" applyNumberFormat="0" applyProtection="0">
      <alignment horizontal="right" vertical="center"/>
    </xf>
    <xf numFmtId="4" fontId="32" fillId="18" borderId="12" applyNumberFormat="0" applyProtection="0">
      <alignment horizontal="right" vertical="center"/>
    </xf>
    <xf numFmtId="4" fontId="32" fillId="35" borderId="12" applyNumberFormat="0" applyProtection="0">
      <alignment horizontal="right" vertical="center"/>
    </xf>
    <xf numFmtId="4" fontId="32" fillId="35" borderId="12" applyNumberFormat="0" applyProtection="0">
      <alignment horizontal="right" vertical="center"/>
    </xf>
    <xf numFmtId="4" fontId="32" fillId="10" borderId="12" applyNumberFormat="0" applyProtection="0">
      <alignment horizontal="right" vertical="center"/>
    </xf>
    <xf numFmtId="4" fontId="32" fillId="10" borderId="12" applyNumberFormat="0" applyProtection="0">
      <alignment horizontal="right" vertical="center"/>
    </xf>
    <xf numFmtId="4" fontId="58" fillId="0" borderId="8" applyNumberFormat="0" applyProtection="0">
      <alignment horizontal="left" vertical="center" indent="1"/>
    </xf>
    <xf numFmtId="4" fontId="58" fillId="36" borderId="8" applyNumberFormat="0" applyProtection="0">
      <alignment horizontal="left" vertical="center" indent="1"/>
    </xf>
    <xf numFmtId="4" fontId="32" fillId="0" borderId="8" applyNumberFormat="0" applyProtection="0">
      <alignment horizontal="left" vertical="center" indent="1"/>
    </xf>
    <xf numFmtId="4" fontId="32" fillId="0" borderId="8" applyNumberFormat="0" applyProtection="0">
      <alignment horizontal="left" vertical="center" indent="1"/>
    </xf>
    <xf numFmtId="4" fontId="32" fillId="21" borderId="8" applyNumberFormat="0" applyProtection="0">
      <alignment horizontal="left" vertical="center" indent="1"/>
    </xf>
    <xf numFmtId="4" fontId="32" fillId="0" borderId="8" applyNumberFormat="0" applyProtection="0">
      <alignment horizontal="left" vertical="center" indent="1"/>
    </xf>
    <xf numFmtId="4" fontId="66" fillId="37" borderId="0" applyNumberFormat="0" applyProtection="0">
      <alignment horizontal="left" vertical="center" indent="1"/>
    </xf>
    <xf numFmtId="4" fontId="66" fillId="37" borderId="0" applyNumberFormat="0" applyProtection="0">
      <alignment horizontal="left" vertical="center" indent="1"/>
    </xf>
    <xf numFmtId="4" fontId="85" fillId="37" borderId="0" applyNumberFormat="0" applyProtection="0">
      <alignment horizontal="left" vertical="center" indent="1"/>
    </xf>
    <xf numFmtId="4" fontId="66" fillId="37" borderId="0" applyNumberFormat="0" applyProtection="0">
      <alignment horizontal="left" vertical="center" indent="1"/>
    </xf>
    <xf numFmtId="4" fontId="67" fillId="21" borderId="12" applyNumberFormat="0" applyProtection="0">
      <alignment horizontal="center" vertical="center"/>
    </xf>
    <xf numFmtId="4" fontId="32" fillId="38" borderId="12" applyNumberFormat="0" applyProtection="0">
      <alignment horizontal="right" vertical="center"/>
    </xf>
    <xf numFmtId="4" fontId="68" fillId="39" borderId="14">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83"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87" fillId="0" borderId="0" applyNumberFormat="0" applyProtection="0">
      <alignment horizontal="left" vertical="center" indent="1"/>
    </xf>
    <xf numFmtId="4" fontId="64" fillId="0" borderId="0" applyNumberFormat="0" applyProtection="0">
      <alignment horizontal="left" vertical="center" indent="1"/>
    </xf>
    <xf numFmtId="0" fontId="64" fillId="40" borderId="8" applyNumberFormat="0" applyProtection="0">
      <alignment horizontal="left" vertical="center" indent="2"/>
    </xf>
    <xf numFmtId="0" fontId="64" fillId="40" borderId="8" applyNumberFormat="0" applyProtection="0">
      <alignment horizontal="left" vertical="center" indent="2"/>
    </xf>
    <xf numFmtId="0" fontId="64" fillId="40" borderId="8" applyNumberFormat="0" applyProtection="0">
      <alignment horizontal="left" vertical="center" indent="2"/>
    </xf>
    <xf numFmtId="0" fontId="83" fillId="0" borderId="8" applyNumberFormat="0" applyProtection="0">
      <alignment horizontal="left" vertical="center" indent="2"/>
    </xf>
    <xf numFmtId="0" fontId="64" fillId="40" borderId="8" applyNumberFormat="0" applyProtection="0">
      <alignment horizontal="left" vertical="center" indent="2"/>
    </xf>
    <xf numFmtId="0" fontId="59"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22" fillId="37" borderId="12" applyNumberFormat="0" applyProtection="0">
      <alignment horizontal="left" vertical="top" indent="1"/>
    </xf>
    <xf numFmtId="0" fontId="84" fillId="37"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83" fillId="0" borderId="8" applyNumberFormat="0" applyProtection="0">
      <alignment horizontal="left" vertical="center" indent="2"/>
    </xf>
    <xf numFmtId="0" fontId="69" fillId="0" borderId="8" applyNumberFormat="0" applyProtection="0">
      <alignment horizontal="left" vertical="center" indent="2"/>
    </xf>
    <xf numFmtId="0" fontId="59"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22" fillId="41" borderId="12" applyNumberFormat="0" applyProtection="0">
      <alignment horizontal="left" vertical="top" indent="1"/>
    </xf>
    <xf numFmtId="0" fontId="84" fillId="41"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83" fillId="0" borderId="8" applyNumberFormat="0" applyProtection="0">
      <alignment horizontal="left" vertical="center" indent="2"/>
    </xf>
    <xf numFmtId="0" fontId="69" fillId="0" borderId="8" applyNumberFormat="0" applyProtection="0">
      <alignment horizontal="left" vertical="center" indent="2"/>
    </xf>
    <xf numFmtId="0" fontId="59"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22" fillId="20" borderId="12" applyNumberFormat="0" applyProtection="0">
      <alignment horizontal="left" vertical="top" indent="1"/>
    </xf>
    <xf numFmtId="0" fontId="84" fillId="20"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83" fillId="0" borderId="8" applyNumberFormat="0" applyProtection="0">
      <alignment horizontal="left" vertical="center" indent="2"/>
    </xf>
    <xf numFmtId="0" fontId="69" fillId="0" borderId="8" applyNumberFormat="0" applyProtection="0">
      <alignment horizontal="left" vertical="center" indent="2"/>
    </xf>
    <xf numFmtId="0" fontId="59"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22" fillId="42" borderId="12" applyNumberFormat="0" applyProtection="0">
      <alignment horizontal="left" vertical="top" indent="1"/>
    </xf>
    <xf numFmtId="0" fontId="84" fillId="42" borderId="12" applyNumberFormat="0" applyProtection="0">
      <alignment horizontal="left" vertical="top" indent="1"/>
    </xf>
    <xf numFmtId="4" fontId="32" fillId="24" borderId="12" applyNumberFormat="0" applyProtection="0">
      <alignment vertical="center"/>
    </xf>
    <xf numFmtId="4" fontId="32" fillId="24" borderId="12" applyNumberFormat="0" applyProtection="0">
      <alignment vertical="center"/>
    </xf>
    <xf numFmtId="4" fontId="70" fillId="24" borderId="12" applyNumberFormat="0" applyProtection="0">
      <alignment vertical="center"/>
    </xf>
    <xf numFmtId="4" fontId="71" fillId="30" borderId="14">
      <alignment vertical="center"/>
    </xf>
    <xf numFmtId="4" fontId="72" fillId="30" borderId="14">
      <alignment vertical="center"/>
    </xf>
    <xf numFmtId="4" fontId="71" fillId="31" borderId="14">
      <alignment vertical="center"/>
    </xf>
    <xf numFmtId="4" fontId="72" fillId="31" borderId="14">
      <alignment vertical="center"/>
    </xf>
    <xf numFmtId="4" fontId="73" fillId="0" borderId="0" applyNumberFormat="0" applyProtection="0">
      <alignment horizontal="left" vertical="center" indent="1"/>
    </xf>
    <xf numFmtId="0" fontId="32" fillId="24" borderId="12" applyNumberFormat="0" applyProtection="0">
      <alignment horizontal="left" vertical="top" indent="1"/>
    </xf>
    <xf numFmtId="0" fontId="32" fillId="24" borderId="12" applyNumberFormat="0" applyProtection="0">
      <alignment horizontal="left" vertical="top" indent="1"/>
    </xf>
    <xf numFmtId="0" fontId="65" fillId="34" borderId="8" applyNumberFormat="0">
      <alignment horizontal="left" vertical="center"/>
    </xf>
    <xf numFmtId="4" fontId="20" fillId="0" borderId="8" applyNumberFormat="0" applyProtection="0">
      <alignment horizontal="left" vertical="center" indent="1"/>
    </xf>
    <xf numFmtId="4" fontId="32" fillId="43" borderId="11" applyNumberFormat="0" applyProtection="0">
      <alignment horizontal="right" vertical="center"/>
    </xf>
    <xf numFmtId="4" fontId="32" fillId="43" borderId="11" applyNumberFormat="0" applyProtection="0">
      <alignment horizontal="right" vertical="center"/>
    </xf>
    <xf numFmtId="4" fontId="81" fillId="0" borderId="8" applyNumberFormat="0" applyProtection="0">
      <alignment horizontal="right" vertical="center" wrapText="1"/>
    </xf>
    <xf numFmtId="4" fontId="32" fillId="43" borderId="11" applyNumberFormat="0" applyProtection="0">
      <alignment horizontal="right" vertical="center"/>
    </xf>
    <xf numFmtId="4" fontId="81" fillId="0" borderId="8" applyNumberFormat="0" applyProtection="0">
      <alignment horizontal="right" vertical="center" wrapText="1"/>
    </xf>
    <xf numFmtId="4" fontId="70" fillId="44" borderId="12" applyNumberFormat="0" applyProtection="0">
      <alignment horizontal="right" vertical="center"/>
    </xf>
    <xf numFmtId="4" fontId="74" fillId="30" borderId="14">
      <alignment vertical="center"/>
    </xf>
    <xf numFmtId="4" fontId="75" fillId="30" borderId="14">
      <alignment vertical="center"/>
    </xf>
    <xf numFmtId="4" fontId="74" fillId="31" borderId="14">
      <alignment vertical="center"/>
    </xf>
    <xf numFmtId="4" fontId="75" fillId="45" borderId="14">
      <alignment vertical="center"/>
    </xf>
    <xf numFmtId="0" fontId="59" fillId="46" borderId="11" applyNumberFormat="0" applyProtection="0">
      <alignment horizontal="left" vertical="center" indent="1"/>
    </xf>
    <xf numFmtId="0" fontId="22" fillId="46" borderId="11" applyNumberFormat="0" applyProtection="0">
      <alignment horizontal="left" vertical="center" indent="1"/>
    </xf>
    <xf numFmtId="4" fontId="81" fillId="0" borderId="8"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0" fontId="22" fillId="46" borderId="11" applyNumberFormat="0" applyProtection="0">
      <alignment horizontal="left" vertical="center" indent="1"/>
    </xf>
    <xf numFmtId="4" fontId="81" fillId="0" borderId="8" applyNumberFormat="0" applyProtection="0">
      <alignment horizontal="left" vertical="center" indent="1"/>
    </xf>
    <xf numFmtId="0" fontId="64" fillId="47" borderId="8" applyNumberFormat="0" applyProtection="0">
      <alignment horizontal="center" vertical="top" wrapText="1"/>
    </xf>
    <xf numFmtId="0" fontId="64" fillId="33" borderId="8" applyNumberFormat="0" applyProtection="0">
      <alignment horizontal="center" vertical="center" wrapText="1"/>
    </xf>
    <xf numFmtId="4" fontId="76" fillId="39" borderId="15">
      <alignment vertical="center"/>
    </xf>
    <xf numFmtId="4" fontId="77" fillId="39" borderId="15">
      <alignment vertical="center"/>
    </xf>
    <xf numFmtId="4" fontId="62" fillId="30" borderId="15">
      <alignment vertical="center"/>
    </xf>
    <xf numFmtId="4" fontId="63" fillId="30" borderId="15">
      <alignment vertical="center"/>
    </xf>
    <xf numFmtId="4" fontId="62" fillId="31" borderId="14">
      <alignment vertical="center"/>
    </xf>
    <xf numFmtId="4" fontId="63" fillId="31" borderId="14">
      <alignment vertical="center"/>
    </xf>
    <xf numFmtId="4" fontId="78" fillId="24" borderId="15">
      <alignment horizontal="left" vertical="center" indent="1"/>
    </xf>
    <xf numFmtId="4" fontId="57" fillId="0" borderId="0" applyNumberFormat="0" applyProtection="0">
      <alignment vertical="center"/>
    </xf>
    <xf numFmtId="4" fontId="79" fillId="0" borderId="12" applyNumberFormat="0" applyProtection="0">
      <alignment horizontal="right" vertical="center"/>
    </xf>
    <xf numFmtId="4" fontId="79" fillId="44" borderId="12" applyNumberFormat="0" applyProtection="0">
      <alignment horizontal="right" vertical="center"/>
    </xf>
    <xf numFmtId="0" fontId="80" fillId="39" borderId="16">
      <protection locked="0"/>
    </xf>
    <xf numFmtId="0" fontId="80" fillId="48" borderId="0"/>
    <xf numFmtId="0" fontId="60" fillId="0" borderId="0"/>
    <xf numFmtId="0" fontId="37" fillId="0" borderId="0" applyNumberFormat="0" applyFont="0" applyFill="0" applyBorder="0" applyAlignment="0" applyProtection="0"/>
    <xf numFmtId="0" fontId="37" fillId="0" borderId="0" applyNumberFormat="0" applyFont="0" applyFill="0" applyBorder="0" applyAlignment="0" applyProtection="0"/>
    <xf numFmtId="0" fontId="55" fillId="0" borderId="0" applyNumberFormat="0" applyFill="0" applyBorder="0" applyAlignment="0" applyProtection="0"/>
    <xf numFmtId="0" fontId="19" fillId="0" borderId="17" applyNumberFormat="0" applyFill="0" applyBorder="0" applyAlignment="0" applyProtection="0"/>
    <xf numFmtId="0" fontId="59" fillId="0" borderId="17" applyNumberFormat="0" applyFill="0" applyBorder="0" applyAlignment="0" applyProtection="0"/>
    <xf numFmtId="0" fontId="22" fillId="0" borderId="17" applyNumberFormat="0" applyFill="0" applyBorder="0" applyAlignment="0" applyProtection="0"/>
    <xf numFmtId="0" fontId="22" fillId="0" borderId="17" applyNumberFormat="0" applyFill="0" applyBorder="0" applyAlignment="0" applyProtection="0"/>
    <xf numFmtId="0" fontId="59" fillId="0" borderId="17" applyNumberFormat="0" applyFill="0" applyBorder="0" applyAlignment="0" applyProtection="0"/>
    <xf numFmtId="0" fontId="22" fillId="0" borderId="17" applyNumberFormat="0" applyFill="0" applyBorder="0" applyAlignment="0" applyProtection="0"/>
    <xf numFmtId="37" fontId="23" fillId="27" borderId="0" applyNumberFormat="0" applyBorder="0" applyAlignment="0" applyProtection="0"/>
    <xf numFmtId="37" fontId="20" fillId="27" borderId="0" applyNumberFormat="0" applyBorder="0" applyAlignment="0" applyProtection="0"/>
    <xf numFmtId="37" fontId="20" fillId="27" borderId="0" applyNumberFormat="0" applyBorder="0" applyAlignment="0" applyProtection="0"/>
    <xf numFmtId="37" fontId="20" fillId="0" borderId="0"/>
    <xf numFmtId="37" fontId="20" fillId="0" borderId="0"/>
    <xf numFmtId="37" fontId="20" fillId="0" borderId="0"/>
    <xf numFmtId="37" fontId="20" fillId="0" borderId="0"/>
    <xf numFmtId="3" fontId="38" fillId="0" borderId="7" applyProtection="0"/>
    <xf numFmtId="0" fontId="56" fillId="0" borderId="0" applyNumberFormat="0" applyFill="0" applyBorder="0" applyAlignment="0" applyProtection="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43" fillId="52"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4"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4" fillId="60"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4" fillId="60"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4" fillId="53" borderId="0" applyNumberFormat="0" applyBorder="0" applyAlignment="0" applyProtection="0"/>
    <xf numFmtId="0" fontId="43" fillId="61" borderId="0" applyNumberFormat="0" applyBorder="0" applyAlignment="0" applyProtection="0"/>
    <xf numFmtId="0" fontId="43" fillId="56" borderId="0" applyNumberFormat="0" applyBorder="0" applyAlignment="0" applyProtection="0"/>
    <xf numFmtId="0" fontId="44" fillId="62" borderId="0" applyNumberFormat="0" applyBorder="0" applyAlignment="0" applyProtection="0"/>
    <xf numFmtId="0" fontId="97" fillId="63" borderId="0" applyNumberFormat="0" applyBorder="0" applyAlignment="0" applyProtection="0"/>
    <xf numFmtId="0" fontId="97" fillId="64" borderId="0" applyNumberFormat="0" applyBorder="0" applyAlignment="0" applyProtection="0"/>
    <xf numFmtId="0" fontId="97" fillId="65" borderId="0" applyNumberFormat="0" applyBorder="0" applyAlignment="0" applyProtection="0"/>
    <xf numFmtId="0" fontId="19" fillId="66" borderId="8" applyNumberFormat="0">
      <protection locked="0"/>
    </xf>
    <xf numFmtId="0" fontId="98" fillId="0" borderId="0" applyNumberForma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1" fontId="19" fillId="0" borderId="0" applyFont="0" applyFill="0" applyBorder="0" applyAlignment="0" applyProtection="0">
      <alignment horizontal="center"/>
    </xf>
    <xf numFmtId="0" fontId="18" fillId="0" borderId="0"/>
    <xf numFmtId="0" fontId="19" fillId="0" borderId="0"/>
    <xf numFmtId="0" fontId="19" fillId="0" borderId="0"/>
    <xf numFmtId="0" fontId="19" fillId="0" borderId="0"/>
    <xf numFmtId="0" fontId="69" fillId="0" borderId="0"/>
    <xf numFmtId="0" fontId="69" fillId="0" borderId="0"/>
    <xf numFmtId="0" fontId="69" fillId="0" borderId="0"/>
    <xf numFmtId="0" fontId="19" fillId="26" borderId="10" applyNumberFormat="0" applyFont="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66" fillId="37" borderId="0" applyNumberFormat="0" applyProtection="0">
      <alignment horizontal="left" vertical="center" indent="1"/>
    </xf>
    <xf numFmtId="4" fontId="69" fillId="0" borderId="0" applyNumberFormat="0" applyProtection="0">
      <alignment horizontal="left" vertical="center" indent="1"/>
    </xf>
    <xf numFmtId="4" fontId="64" fillId="0" borderId="0" applyNumberFormat="0" applyProtection="0">
      <alignment horizontal="left" vertical="center" indent="1"/>
    </xf>
    <xf numFmtId="0" fontId="69" fillId="0" borderId="8" applyNumberFormat="0" applyProtection="0">
      <alignment horizontal="left" vertical="center" indent="2"/>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69" fillId="0" borderId="8" applyNumberFormat="0" applyProtection="0">
      <alignment horizontal="left" vertical="center" indent="2"/>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69" fillId="0" borderId="8" applyNumberFormat="0" applyProtection="0">
      <alignment horizontal="left" vertical="center" indent="2"/>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69" fillId="0" borderId="8" applyNumberFormat="0" applyProtection="0">
      <alignment horizontal="left" vertical="center" indent="2"/>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01" fillId="0" borderId="0"/>
    <xf numFmtId="43" fontId="101" fillId="0" borderId="0" applyFont="0" applyFill="0" applyBorder="0" applyAlignment="0" applyProtection="0"/>
    <xf numFmtId="0" fontId="102" fillId="0" borderId="90" applyNumberFormat="0" applyFill="0" applyAlignment="0" applyProtection="0"/>
    <xf numFmtId="0" fontId="103" fillId="0" borderId="13" applyNumberFormat="0" applyFill="0" applyAlignment="0" applyProtection="0"/>
    <xf numFmtId="0" fontId="101" fillId="26" borderId="10" applyNumberFormat="0" applyFont="0" applyAlignment="0" applyProtection="0"/>
    <xf numFmtId="9" fontId="101" fillId="0" borderId="0" applyFont="0" applyFill="0" applyBorder="0" applyAlignment="0" applyProtection="0"/>
    <xf numFmtId="0" fontId="97" fillId="0" borderId="91" applyNumberFormat="0" applyFill="0" applyAlignment="0" applyProtection="0"/>
    <xf numFmtId="0" fontId="18" fillId="0" borderId="0"/>
    <xf numFmtId="176" fontId="105" fillId="0" borderId="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1" fontId="19" fillId="0" borderId="0" applyFont="0" applyFill="0" applyBorder="0" applyAlignment="0" applyProtection="0">
      <alignment horizontal="center"/>
    </xf>
    <xf numFmtId="0" fontId="19" fillId="0" borderId="0"/>
    <xf numFmtId="0" fontId="19" fillId="0" borderId="0"/>
    <xf numFmtId="9"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106" fillId="27" borderId="92" applyNumberFormat="0" applyProtection="0">
      <alignment vertical="center"/>
    </xf>
    <xf numFmtId="4" fontId="107" fillId="27" borderId="92" applyNumberFormat="0" applyProtection="0">
      <alignment vertical="center"/>
    </xf>
    <xf numFmtId="4" fontId="108" fillId="27" borderId="92" applyNumberFormat="0" applyProtection="0">
      <alignment horizontal="left" vertical="center" indent="1"/>
    </xf>
    <xf numFmtId="4" fontId="109" fillId="37" borderId="92" applyNumberFormat="0" applyProtection="0">
      <alignment horizontal="left" vertical="center" indent="1"/>
    </xf>
    <xf numFmtId="4" fontId="74" fillId="45" borderId="92" applyNumberFormat="0" applyProtection="0">
      <alignment vertical="center"/>
    </xf>
    <xf numFmtId="4" fontId="24" fillId="67" borderId="92" applyNumberFormat="0" applyProtection="0">
      <alignment vertical="center"/>
    </xf>
    <xf numFmtId="4" fontId="74" fillId="30" borderId="92" applyNumberFormat="0" applyProtection="0">
      <alignment vertical="center"/>
    </xf>
    <xf numFmtId="4" fontId="62" fillId="45" borderId="92" applyNumberFormat="0" applyProtection="0">
      <alignment vertical="center"/>
    </xf>
    <xf numFmtId="4" fontId="78" fillId="68" borderId="92" applyNumberFormat="0" applyProtection="0">
      <alignment horizontal="left" vertical="center" indent="1"/>
    </xf>
    <xf numFmtId="4" fontId="78" fillId="42" borderId="92" applyNumberFormat="0" applyProtection="0">
      <alignment horizontal="left" vertical="center" indent="1"/>
    </xf>
    <xf numFmtId="4" fontId="110" fillId="37" borderId="92" applyNumberFormat="0" applyProtection="0">
      <alignment horizontal="left" vertical="center" indent="1"/>
    </xf>
    <xf numFmtId="4" fontId="111" fillId="20" borderId="92" applyNumberFormat="0" applyProtection="0">
      <alignment vertical="center"/>
    </xf>
    <xf numFmtId="4" fontId="68" fillId="39" borderId="92" applyNumberFormat="0" applyProtection="0">
      <alignment horizontal="left" vertical="center" indent="1"/>
    </xf>
    <xf numFmtId="4" fontId="112" fillId="42" borderId="92" applyNumberFormat="0" applyProtection="0">
      <alignment horizontal="left" vertical="center" indent="1"/>
    </xf>
    <xf numFmtId="4" fontId="113" fillId="37" borderId="9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4" fontId="114" fillId="39" borderId="92" applyNumberFormat="0" applyProtection="0">
      <alignment vertical="center"/>
    </xf>
    <xf numFmtId="4" fontId="115" fillId="39" borderId="92" applyNumberFormat="0" applyProtection="0">
      <alignment vertical="center"/>
    </xf>
    <xf numFmtId="4" fontId="78" fillId="42" borderId="92" applyNumberFormat="0" applyProtection="0">
      <alignment horizontal="left" vertical="center" indent="1"/>
    </xf>
    <xf numFmtId="4" fontId="116" fillId="39" borderId="92" applyNumberFormat="0" applyProtection="0">
      <alignment vertical="center"/>
    </xf>
    <xf numFmtId="4" fontId="117" fillId="39" borderId="92" applyNumberFormat="0" applyProtection="0">
      <alignment vertical="center"/>
    </xf>
    <xf numFmtId="4" fontId="78" fillId="42" borderId="92" applyNumberFormat="0" applyProtection="0">
      <alignment horizontal="left" vertical="center" indent="1"/>
    </xf>
    <xf numFmtId="0" fontId="32" fillId="41" borderId="12" applyNumberFormat="0" applyProtection="0">
      <alignment horizontal="left" vertical="top" indent="1"/>
    </xf>
    <xf numFmtId="0" fontId="32" fillId="41" borderId="12" applyNumberFormat="0" applyProtection="0">
      <alignment horizontal="left" vertical="top" indent="1"/>
    </xf>
    <xf numFmtId="4" fontId="76" fillId="39" borderId="92" applyNumberFormat="0" applyProtection="0">
      <alignment vertical="center"/>
    </xf>
    <xf numFmtId="4" fontId="77" fillId="39" borderId="92" applyNumberFormat="0" applyProtection="0">
      <alignment vertical="center"/>
    </xf>
    <xf numFmtId="4" fontId="78" fillId="24" borderId="92" applyNumberFormat="0" applyProtection="0">
      <alignment horizontal="left" vertical="center" indent="1"/>
    </xf>
    <xf numFmtId="4" fontId="118" fillId="20" borderId="92" applyNumberFormat="0" applyProtection="0">
      <alignment horizontal="left" indent="1"/>
    </xf>
    <xf numFmtId="4" fontId="104" fillId="39" borderId="92" applyNumberFormat="0" applyProtection="0">
      <alignment vertical="center"/>
    </xf>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8" fillId="0" borderId="0"/>
    <xf numFmtId="0" fontId="18" fillId="0" borderId="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1" fontId="19" fillId="0" borderId="0" applyFont="0" applyFill="0" applyBorder="0" applyAlignment="0" applyProtection="0">
      <alignment horizontal="center"/>
    </xf>
    <xf numFmtId="0" fontId="19" fillId="0" borderId="0"/>
    <xf numFmtId="0" fontId="19" fillId="0" borderId="0"/>
    <xf numFmtId="0" fontId="19" fillId="0" borderId="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01"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0" fontId="45" fillId="3" borderId="0" applyNumberFormat="0" applyBorder="0" applyAlignment="0" applyProtection="0"/>
    <xf numFmtId="0" fontId="46" fillId="21" borderId="2" applyNumberFormat="0" applyAlignment="0" applyProtection="0"/>
    <xf numFmtId="0" fontId="47" fillId="22" borderId="3" applyNumberFormat="0" applyAlignment="0" applyProtection="0"/>
    <xf numFmtId="43" fontId="101" fillId="0" borderId="0" applyFont="0" applyFill="0" applyBorder="0" applyAlignment="0" applyProtection="0"/>
    <xf numFmtId="0" fontId="48" fillId="0" borderId="0" applyNumberFormat="0" applyFill="0" applyBorder="0" applyAlignment="0" applyProtection="0"/>
    <xf numFmtId="0" fontId="49" fillId="4" borderId="0" applyNumberFormat="0" applyBorder="0" applyAlignment="0" applyProtection="0"/>
    <xf numFmtId="0" fontId="102" fillId="0" borderId="90" applyNumberFormat="0" applyFill="0" applyAlignment="0" applyProtection="0"/>
    <xf numFmtId="0" fontId="103" fillId="0" borderId="13" applyNumberFormat="0" applyFill="0" applyAlignment="0" applyProtection="0"/>
    <xf numFmtId="0" fontId="50" fillId="0" borderId="6" applyNumberFormat="0" applyFill="0" applyAlignment="0" applyProtection="0"/>
    <xf numFmtId="0" fontId="50" fillId="0" borderId="0" applyNumberFormat="0" applyFill="0" applyBorder="0" applyAlignment="0" applyProtection="0"/>
    <xf numFmtId="0" fontId="51" fillId="7" borderId="2" applyNumberFormat="0" applyAlignment="0" applyProtection="0"/>
    <xf numFmtId="0" fontId="52" fillId="0" borderId="9" applyNumberFormat="0" applyFill="0" applyAlignment="0" applyProtection="0"/>
    <xf numFmtId="0" fontId="53" fillId="25" borderId="0" applyNumberFormat="0" applyBorder="0" applyAlignment="0" applyProtection="0"/>
    <xf numFmtId="0" fontId="101" fillId="26" borderId="10" applyNumberFormat="0" applyFont="0" applyAlignment="0" applyProtection="0"/>
    <xf numFmtId="0" fontId="54" fillId="21" borderId="11" applyNumberFormat="0" applyAlignment="0" applyProtection="0"/>
    <xf numFmtId="9" fontId="101" fillId="0" borderId="0" applyFont="0" applyFill="0" applyBorder="0" applyAlignment="0" applyProtection="0"/>
    <xf numFmtId="0" fontId="55" fillId="0" borderId="0" applyNumberFormat="0" applyFill="0" applyBorder="0" applyAlignment="0" applyProtection="0"/>
    <xf numFmtId="0" fontId="97" fillId="0" borderId="91" applyNumberFormat="0" applyFill="0" applyAlignment="0" applyProtection="0"/>
    <xf numFmtId="0" fontId="5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0" fillId="0" borderId="0"/>
    <xf numFmtId="41"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170" fontId="19" fillId="0" borderId="0">
      <protection locked="0"/>
    </xf>
    <xf numFmtId="170" fontId="19" fillId="0" borderId="0">
      <protection locked="0"/>
    </xf>
    <xf numFmtId="0" fontId="18" fillId="0" borderId="0"/>
    <xf numFmtId="0" fontId="69" fillId="0" borderId="0"/>
    <xf numFmtId="0" fontId="81" fillId="0" borderId="0"/>
    <xf numFmtId="0" fontId="81" fillId="0" borderId="0"/>
    <xf numFmtId="0" fontId="81" fillId="0" borderId="0"/>
    <xf numFmtId="0" fontId="19" fillId="0" borderId="0"/>
    <xf numFmtId="0" fontId="69" fillId="0" borderId="0"/>
    <xf numFmtId="0" fontId="69" fillId="0" borderId="0"/>
    <xf numFmtId="0" fontId="69" fillId="0" borderId="0"/>
    <xf numFmtId="0" fontId="19" fillId="26" borderId="10" applyNumberFormat="0" applyFont="0" applyAlignment="0" applyProtection="0"/>
    <xf numFmtId="0" fontId="19" fillId="26" borderId="10" applyNumberFormat="0" applyFont="0" applyAlignment="0" applyProtection="0"/>
    <xf numFmtId="9"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32" fillId="27" borderId="11" applyNumberFormat="0" applyProtection="0">
      <alignment vertical="center"/>
    </xf>
    <xf numFmtId="9" fontId="101" fillId="0" borderId="0" applyFont="0" applyFill="0" applyBorder="0" applyAlignment="0" applyProtection="0"/>
    <xf numFmtId="4" fontId="61" fillId="27" borderId="12" applyNumberFormat="0" applyProtection="0">
      <alignment vertical="center"/>
    </xf>
    <xf numFmtId="4" fontId="32" fillId="27" borderId="11" applyNumberFormat="0" applyProtection="0">
      <alignment horizontal="left" vertical="center" indent="1"/>
    </xf>
    <xf numFmtId="4" fontId="64" fillId="32" borderId="8" applyNumberFormat="0" applyProtection="0">
      <alignment horizontal="left" vertical="center"/>
    </xf>
    <xf numFmtId="43" fontId="101" fillId="0" borderId="0" applyFont="0" applyFill="0" applyBorder="0" applyAlignment="0" applyProtection="0"/>
    <xf numFmtId="4" fontId="58" fillId="0" borderId="8" applyNumberFormat="0" applyProtection="0">
      <alignment horizontal="left" vertical="center" indent="1"/>
    </xf>
    <xf numFmtId="4" fontId="32" fillId="0" borderId="8" applyNumberFormat="0" applyProtection="0">
      <alignment horizontal="left" vertical="center" indent="1"/>
    </xf>
    <xf numFmtId="4" fontId="66" fillId="37" borderId="0" applyNumberFormat="0" applyProtection="0">
      <alignment horizontal="left" vertical="center" indent="1"/>
    </xf>
    <xf numFmtId="4" fontId="66" fillId="37" borderId="0" applyNumberFormat="0" applyProtection="0">
      <alignment horizontal="left" vertical="center" indent="1"/>
    </xf>
    <xf numFmtId="4" fontId="67" fillId="21" borderId="12" applyNumberFormat="0" applyProtection="0">
      <alignment horizontal="center" vertical="center"/>
    </xf>
    <xf numFmtId="4" fontId="68" fillId="39" borderId="14">
      <alignment horizontal="left" vertical="center" indent="1"/>
    </xf>
    <xf numFmtId="4" fontId="64" fillId="0" borderId="0" applyNumberFormat="0" applyProtection="0">
      <alignment horizontal="left" vertical="center" indent="1"/>
    </xf>
    <xf numFmtId="0" fontId="101" fillId="0" borderId="0"/>
    <xf numFmtId="4" fontId="69"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0" fontId="64" fillId="40" borderId="8" applyNumberFormat="0" applyProtection="0">
      <alignment horizontal="left" vertical="center" indent="2"/>
    </xf>
    <xf numFmtId="0" fontId="64" fillId="40" borderId="8" applyNumberFormat="0" applyProtection="0">
      <alignment horizontal="left" vertical="center" indent="2"/>
    </xf>
    <xf numFmtId="0" fontId="64" fillId="40" borderId="8" applyNumberFormat="0" applyProtection="0">
      <alignment horizontal="left" vertical="center" indent="2"/>
    </xf>
    <xf numFmtId="0" fontId="69" fillId="0" borderId="8" applyNumberFormat="0" applyProtection="0">
      <alignment horizontal="left" vertical="center" indent="2"/>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69" fillId="0" borderId="8" applyNumberFormat="0" applyProtection="0">
      <alignment horizontal="left" vertical="center" indent="2"/>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69" fillId="0" borderId="8" applyNumberFormat="0" applyProtection="0">
      <alignment horizontal="left" vertical="center" indent="2"/>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69" fillId="0" borderId="8" applyNumberFormat="0" applyProtection="0">
      <alignment horizontal="left" vertical="center" indent="2"/>
    </xf>
    <xf numFmtId="0" fontId="69" fillId="0" borderId="8" applyNumberFormat="0" applyProtection="0">
      <alignment horizontal="left" vertical="center" indent="2"/>
    </xf>
    <xf numFmtId="0" fontId="69" fillId="0" borderId="8" applyNumberFormat="0" applyProtection="0">
      <alignment horizontal="left" vertical="center" indent="2"/>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4" fontId="32" fillId="24" borderId="12" applyNumberFormat="0" applyProtection="0">
      <alignment vertical="center"/>
    </xf>
    <xf numFmtId="4" fontId="70" fillId="24" borderId="12" applyNumberFormat="0" applyProtection="0">
      <alignment vertical="center"/>
    </xf>
    <xf numFmtId="4" fontId="73" fillId="0" borderId="0" applyNumberFormat="0" applyProtection="0">
      <alignment horizontal="left" vertical="center" indent="1"/>
    </xf>
    <xf numFmtId="4" fontId="32" fillId="43" borderId="11" applyNumberFormat="0" applyProtection="0">
      <alignment horizontal="right" vertical="center"/>
    </xf>
    <xf numFmtId="4" fontId="70" fillId="44" borderId="12" applyNumberFormat="0" applyProtection="0">
      <alignment horizontal="right" vertical="center"/>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19" fillId="46" borderId="11" applyNumberFormat="0" applyProtection="0">
      <alignment horizontal="left" vertical="center" indent="1"/>
    </xf>
    <xf numFmtId="0" fontId="64" fillId="47" borderId="8" applyNumberFormat="0" applyProtection="0">
      <alignment horizontal="center" vertical="top" wrapText="1"/>
    </xf>
    <xf numFmtId="0" fontId="64" fillId="33" borderId="8" applyNumberFormat="0" applyProtection="0">
      <alignment horizontal="center" vertical="center" wrapText="1"/>
    </xf>
    <xf numFmtId="4" fontId="76" fillId="39" borderId="15">
      <alignment vertical="center"/>
    </xf>
    <xf numFmtId="4" fontId="77" fillId="39" borderId="15">
      <alignment vertical="center"/>
    </xf>
    <xf numFmtId="4" fontId="78" fillId="24" borderId="15">
      <alignment horizontal="left" vertical="center" indent="1"/>
    </xf>
    <xf numFmtId="4" fontId="57" fillId="0" borderId="0" applyNumberFormat="0" applyProtection="0">
      <alignment vertical="center"/>
    </xf>
    <xf numFmtId="4" fontId="79" fillId="0" borderId="12" applyNumberFormat="0" applyProtection="0">
      <alignment horizontal="right" vertical="center"/>
    </xf>
    <xf numFmtId="0" fontId="19" fillId="0" borderId="0"/>
    <xf numFmtId="0" fontId="101" fillId="0" borderId="0"/>
    <xf numFmtId="0" fontId="19" fillId="0" borderId="0"/>
    <xf numFmtId="9" fontId="101" fillId="0" borderId="0" applyFont="0" applyFill="0" applyBorder="0" applyAlignment="0" applyProtection="0"/>
    <xf numFmtId="43" fontId="101" fillId="0" borderId="0" applyFont="0" applyFill="0" applyBorder="0" applyAlignment="0" applyProtection="0"/>
    <xf numFmtId="0" fontId="19" fillId="0" borderId="0"/>
    <xf numFmtId="177" fontId="43" fillId="2" borderId="0" applyNumberFormat="0" applyBorder="0" applyAlignment="0" applyProtection="0"/>
    <xf numFmtId="177" fontId="43" fillId="3" borderId="0" applyNumberFormat="0" applyBorder="0" applyAlignment="0" applyProtection="0"/>
    <xf numFmtId="177" fontId="43" fillId="4" borderId="0" applyNumberFormat="0" applyBorder="0" applyAlignment="0" applyProtection="0"/>
    <xf numFmtId="177" fontId="43" fillId="5" borderId="0" applyNumberFormat="0" applyBorder="0" applyAlignment="0" applyProtection="0"/>
    <xf numFmtId="177" fontId="43" fillId="6" borderId="0" applyNumberFormat="0" applyBorder="0" applyAlignment="0" applyProtection="0"/>
    <xf numFmtId="177" fontId="43" fillId="7" borderId="0" applyNumberFormat="0" applyBorder="0" applyAlignment="0" applyProtection="0"/>
    <xf numFmtId="177" fontId="43" fillId="8" borderId="0" applyNumberFormat="0" applyBorder="0" applyAlignment="0" applyProtection="0"/>
    <xf numFmtId="177" fontId="43" fillId="9" borderId="0" applyNumberFormat="0" applyBorder="0" applyAlignment="0" applyProtection="0"/>
    <xf numFmtId="177" fontId="43" fillId="10" borderId="0" applyNumberFormat="0" applyBorder="0" applyAlignment="0" applyProtection="0"/>
    <xf numFmtId="177" fontId="43" fillId="5" borderId="0" applyNumberFormat="0" applyBorder="0" applyAlignment="0" applyProtection="0"/>
    <xf numFmtId="177" fontId="43" fillId="8" borderId="0" applyNumberFormat="0" applyBorder="0" applyAlignment="0" applyProtection="0"/>
    <xf numFmtId="177" fontId="43" fillId="11" borderId="0" applyNumberFormat="0" applyBorder="0" applyAlignment="0" applyProtection="0"/>
    <xf numFmtId="177" fontId="44" fillId="12" borderId="0" applyNumberFormat="0" applyBorder="0" applyAlignment="0" applyProtection="0"/>
    <xf numFmtId="177" fontId="44" fillId="9" borderId="0" applyNumberFormat="0" applyBorder="0" applyAlignment="0" applyProtection="0"/>
    <xf numFmtId="177" fontId="44" fillId="10" borderId="0" applyNumberFormat="0" applyBorder="0" applyAlignment="0" applyProtection="0"/>
    <xf numFmtId="177" fontId="44" fillId="13" borderId="0" applyNumberFormat="0" applyBorder="0" applyAlignment="0" applyProtection="0"/>
    <xf numFmtId="177" fontId="44" fillId="14" borderId="0" applyNumberFormat="0" applyBorder="0" applyAlignment="0" applyProtection="0"/>
    <xf numFmtId="177" fontId="44" fillId="15" borderId="0" applyNumberFormat="0" applyBorder="0" applyAlignment="0" applyProtection="0"/>
    <xf numFmtId="177" fontId="44" fillId="16" borderId="0" applyNumberFormat="0" applyBorder="0" applyAlignment="0" applyProtection="0"/>
    <xf numFmtId="177" fontId="44" fillId="17" borderId="0" applyNumberFormat="0" applyBorder="0" applyAlignment="0" applyProtection="0"/>
    <xf numFmtId="177" fontId="44" fillId="18" borderId="0" applyNumberFormat="0" applyBorder="0" applyAlignment="0" applyProtection="0"/>
    <xf numFmtId="177" fontId="44" fillId="13" borderId="0" applyNumberFormat="0" applyBorder="0" applyAlignment="0" applyProtection="0"/>
    <xf numFmtId="177" fontId="44" fillId="14" borderId="0" applyNumberFormat="0" applyBorder="0" applyAlignment="0" applyProtection="0"/>
    <xf numFmtId="177" fontId="44" fillId="19" borderId="0" applyNumberFormat="0" applyBorder="0" applyAlignment="0" applyProtection="0"/>
    <xf numFmtId="169" fontId="31" fillId="20" borderId="1">
      <alignment horizontal="center" vertical="center"/>
    </xf>
    <xf numFmtId="177" fontId="45" fillId="3" borderId="0" applyNumberFormat="0" applyBorder="0" applyAlignment="0" applyProtection="0"/>
    <xf numFmtId="177" fontId="46" fillId="21" borderId="2" applyNumberFormat="0" applyAlignment="0" applyProtection="0"/>
    <xf numFmtId="177" fontId="47" fillId="22" borderId="3"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48" fillId="0" borderId="0" applyNumberFormat="0" applyFill="0" applyBorder="0" applyAlignment="0" applyProtection="0"/>
    <xf numFmtId="177" fontId="49" fillId="4" borderId="0" applyNumberFormat="0" applyBorder="0" applyAlignment="0" applyProtection="0"/>
    <xf numFmtId="177" fontId="33" fillId="0" borderId="0" applyNumberFormat="0" applyFill="0" applyBorder="0" applyAlignment="0" applyProtection="0"/>
    <xf numFmtId="177" fontId="21" fillId="0" borderId="4" applyNumberFormat="0" applyAlignment="0" applyProtection="0">
      <alignment horizontal="left" vertical="center"/>
    </xf>
    <xf numFmtId="177" fontId="21" fillId="0" borderId="5">
      <alignment horizontal="left" vertical="center"/>
    </xf>
    <xf numFmtId="177" fontId="34" fillId="0" borderId="0" applyNumberFormat="0" applyFont="0" applyFill="0" applyBorder="0" applyProtection="0"/>
    <xf numFmtId="177" fontId="34" fillId="0" borderId="0" applyNumberFormat="0" applyFont="0" applyFill="0" applyBorder="0" applyProtection="0"/>
    <xf numFmtId="177" fontId="34" fillId="0" borderId="0" applyNumberFormat="0" applyFont="0" applyFill="0" applyBorder="0" applyProtection="0"/>
    <xf numFmtId="177" fontId="21" fillId="0" borderId="0" applyNumberFormat="0" applyFont="0" applyFill="0" applyBorder="0" applyProtection="0"/>
    <xf numFmtId="177" fontId="21" fillId="0" borderId="0" applyNumberFormat="0" applyFont="0" applyFill="0" applyBorder="0" applyProtection="0"/>
    <xf numFmtId="177" fontId="21" fillId="0" borderId="0" applyNumberFormat="0" applyFont="0" applyFill="0" applyBorder="0" applyProtection="0"/>
    <xf numFmtId="177" fontId="50" fillId="0" borderId="6" applyNumberFormat="0" applyFill="0" applyAlignment="0" applyProtection="0"/>
    <xf numFmtId="177" fontId="50" fillId="0" borderId="0" applyNumberFormat="0" applyFill="0" applyBorder="0" applyAlignment="0" applyProtection="0"/>
    <xf numFmtId="177" fontId="35" fillId="0" borderId="7" applyNumberFormat="0" applyFill="0" applyAlignment="0" applyProtection="0"/>
    <xf numFmtId="0" fontId="119" fillId="0" borderId="0" applyNumberFormat="0" applyFill="0" applyBorder="0" applyAlignment="0" applyProtection="0">
      <alignment vertical="top"/>
      <protection locked="0"/>
    </xf>
    <xf numFmtId="177" fontId="51" fillId="7" borderId="2" applyNumberFormat="0" applyAlignment="0" applyProtection="0"/>
    <xf numFmtId="177" fontId="51" fillId="7" borderId="2" applyNumberFormat="0" applyAlignment="0" applyProtection="0"/>
    <xf numFmtId="177" fontId="51" fillId="7" borderId="2" applyNumberFormat="0" applyAlignment="0" applyProtection="0"/>
    <xf numFmtId="177" fontId="51" fillId="7" borderId="2" applyNumberFormat="0" applyAlignment="0" applyProtection="0"/>
    <xf numFmtId="177" fontId="51" fillId="7" borderId="2" applyNumberFormat="0" applyAlignment="0" applyProtection="0"/>
    <xf numFmtId="177" fontId="52" fillId="0" borderId="9" applyNumberFormat="0" applyFill="0" applyAlignment="0" applyProtection="0"/>
    <xf numFmtId="177" fontId="53" fillId="25" borderId="0" applyNumberFormat="0" applyBorder="0" applyAlignment="0" applyProtection="0"/>
    <xf numFmtId="37" fontId="36" fillId="0" borderId="0"/>
    <xf numFmtId="172"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19" fillId="0" borderId="0"/>
    <xf numFmtId="177" fontId="69" fillId="0" borderId="0"/>
    <xf numFmtId="177" fontId="6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7" fontId="19" fillId="0" borderId="0"/>
    <xf numFmtId="0" fontId="19" fillId="0" borderId="0"/>
    <xf numFmtId="177" fontId="19" fillId="0" borderId="0"/>
    <xf numFmtId="0" fontId="19" fillId="0" borderId="0"/>
    <xf numFmtId="177" fontId="19" fillId="0" borderId="0"/>
    <xf numFmtId="0" fontId="19" fillId="0" borderId="0"/>
    <xf numFmtId="177" fontId="19" fillId="0" borderId="0"/>
    <xf numFmtId="0" fontId="19" fillId="0" borderId="0"/>
    <xf numFmtId="177" fontId="19" fillId="0" borderId="0"/>
    <xf numFmtId="177" fontId="81" fillId="0" borderId="0"/>
    <xf numFmtId="177" fontId="19" fillId="0" borderId="0"/>
    <xf numFmtId="0" fontId="19" fillId="0" borderId="0"/>
    <xf numFmtId="0" fontId="19" fillId="0" borderId="0"/>
    <xf numFmtId="0" fontId="19" fillId="0" borderId="0"/>
    <xf numFmtId="0" fontId="19" fillId="0" borderId="0"/>
    <xf numFmtId="0" fontId="19" fillId="0" borderId="0"/>
    <xf numFmtId="0" fontId="120" fillId="0" borderId="0"/>
    <xf numFmtId="0" fontId="120" fillId="0" borderId="0"/>
    <xf numFmtId="0" fontId="120" fillId="0" borderId="0"/>
    <xf numFmtId="0" fontId="120" fillId="0" borderId="0"/>
    <xf numFmtId="0" fontId="120" fillId="0" borderId="0"/>
    <xf numFmtId="177" fontId="81" fillId="0" borderId="0"/>
    <xf numFmtId="0" fontId="120" fillId="0" borderId="0"/>
    <xf numFmtId="0" fontId="120" fillId="0" borderId="0"/>
    <xf numFmtId="0" fontId="120" fillId="0" borderId="0"/>
    <xf numFmtId="0" fontId="120" fillId="0" borderId="0"/>
    <xf numFmtId="0" fontId="120" fillId="0" borderId="0"/>
    <xf numFmtId="0" fontId="120" fillId="0" borderId="0"/>
    <xf numFmtId="177" fontId="81" fillId="0" borderId="0"/>
    <xf numFmtId="177" fontId="19" fillId="0" borderId="0"/>
    <xf numFmtId="177" fontId="19" fillId="0" borderId="0"/>
    <xf numFmtId="177" fontId="19" fillId="0" borderId="0"/>
    <xf numFmtId="0" fontId="19" fillId="0" borderId="0"/>
    <xf numFmtId="177" fontId="19" fillId="26" borderId="10" applyNumberFormat="0" applyFont="0" applyAlignment="0" applyProtection="0"/>
    <xf numFmtId="177" fontId="54" fillId="21" borderId="11"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7" fontId="58" fillId="27" borderId="12" applyNumberFormat="0" applyProtection="0">
      <alignment horizontal="left" vertical="top" indent="1"/>
    </xf>
    <xf numFmtId="4" fontId="66" fillId="37" borderId="0" applyNumberFormat="0" applyProtection="0">
      <alignment horizontal="left" vertical="center" indent="1"/>
    </xf>
    <xf numFmtId="177" fontId="64" fillId="40" borderId="8" applyNumberFormat="0" applyProtection="0">
      <alignment horizontal="left" vertical="center" indent="2"/>
    </xf>
    <xf numFmtId="177" fontId="64" fillId="40" borderId="8" applyNumberFormat="0" applyProtection="0">
      <alignment horizontal="left" vertical="center" indent="2"/>
    </xf>
    <xf numFmtId="177" fontId="64" fillId="40" borderId="8" applyNumberFormat="0" applyProtection="0">
      <alignment horizontal="left" vertical="center" indent="2"/>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32" fillId="24" borderId="12" applyNumberFormat="0" applyProtection="0">
      <alignment horizontal="left" vertical="top" indent="1"/>
    </xf>
    <xf numFmtId="177" fontId="32" fillId="24" borderId="12" applyNumberFormat="0" applyProtection="0">
      <alignment horizontal="left" vertical="top" indent="1"/>
    </xf>
    <xf numFmtId="177" fontId="19" fillId="46" borderId="11" applyNumberFormat="0" applyProtection="0">
      <alignment horizontal="left" vertical="center" indent="1"/>
    </xf>
    <xf numFmtId="177" fontId="19" fillId="46" borderId="11" applyNumberFormat="0" applyProtection="0">
      <alignment horizontal="left" vertical="center" indent="1"/>
    </xf>
    <xf numFmtId="177" fontId="19" fillId="46" borderId="11" applyNumberFormat="0" applyProtection="0">
      <alignment horizontal="left" vertical="center" indent="1"/>
    </xf>
    <xf numFmtId="177" fontId="19" fillId="46" borderId="11" applyNumberFormat="0" applyProtection="0">
      <alignment horizontal="left" vertical="center" indent="1"/>
    </xf>
    <xf numFmtId="177" fontId="19" fillId="46" borderId="11" applyNumberFormat="0" applyProtection="0">
      <alignment horizontal="left" vertical="center" indent="1"/>
    </xf>
    <xf numFmtId="177" fontId="64" fillId="47" borderId="8" applyNumberFormat="0" applyProtection="0">
      <alignment horizontal="center" vertical="top" wrapText="1"/>
    </xf>
    <xf numFmtId="4" fontId="79" fillId="0" borderId="12" applyNumberFormat="0" applyProtection="0">
      <alignment horizontal="right" vertical="center"/>
    </xf>
    <xf numFmtId="177" fontId="80" fillId="39" borderId="16">
      <protection locked="0"/>
    </xf>
    <xf numFmtId="177" fontId="80" fillId="48" borderId="0"/>
    <xf numFmtId="177" fontId="60" fillId="0" borderId="0"/>
    <xf numFmtId="177" fontId="37" fillId="0" borderId="0" applyNumberFormat="0" applyFont="0" applyFill="0" applyBorder="0" applyAlignment="0" applyProtection="0"/>
    <xf numFmtId="177" fontId="37" fillId="0" borderId="0" applyNumberFormat="0" applyFont="0" applyFill="0" applyBorder="0" applyAlignment="0" applyProtection="0"/>
    <xf numFmtId="177" fontId="37" fillId="0" borderId="0" applyNumberFormat="0" applyFont="0" applyFill="0" applyBorder="0" applyAlignment="0" applyProtection="0"/>
    <xf numFmtId="177" fontId="55" fillId="0" borderId="0"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177" fontId="56" fillId="0" borderId="0" applyNumberFormat="0" applyFill="0" applyBorder="0" applyAlignment="0" applyProtection="0"/>
    <xf numFmtId="0" fontId="120" fillId="0" borderId="0"/>
    <xf numFmtId="0" fontId="120" fillId="0" borderId="0"/>
    <xf numFmtId="4" fontId="79" fillId="0" borderId="12" applyNumberFormat="0" applyProtection="0">
      <alignment horizontal="right" vertical="center"/>
    </xf>
    <xf numFmtId="0" fontId="19" fillId="0" borderId="0"/>
    <xf numFmtId="0" fontId="19" fillId="0" borderId="0"/>
    <xf numFmtId="0" fontId="19" fillId="0" borderId="0"/>
    <xf numFmtId="0" fontId="19" fillId="0" borderId="0"/>
    <xf numFmtId="0" fontId="19" fillId="0" borderId="0"/>
    <xf numFmtId="0" fontId="120" fillId="0" borderId="0"/>
    <xf numFmtId="0" fontId="120" fillId="0" borderId="0"/>
    <xf numFmtId="0" fontId="120" fillId="0" borderId="0"/>
    <xf numFmtId="0" fontId="18" fillId="0" borderId="0"/>
    <xf numFmtId="0" fontId="101"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0" fontId="45" fillId="3" borderId="0" applyNumberFormat="0" applyBorder="0" applyAlignment="0" applyProtection="0"/>
    <xf numFmtId="0" fontId="46" fillId="21" borderId="2" applyNumberFormat="0" applyAlignment="0" applyProtection="0"/>
    <xf numFmtId="0" fontId="47" fillId="22" borderId="3" applyNumberFormat="0" applyAlignment="0" applyProtection="0"/>
    <xf numFmtId="43" fontId="101" fillId="0" borderId="0" applyFont="0" applyFill="0" applyBorder="0" applyAlignment="0" applyProtection="0"/>
    <xf numFmtId="0" fontId="48" fillId="0" borderId="0" applyNumberFormat="0" applyFill="0" applyBorder="0" applyAlignment="0" applyProtection="0"/>
    <xf numFmtId="0" fontId="49" fillId="4" borderId="0" applyNumberFormat="0" applyBorder="0" applyAlignment="0" applyProtection="0"/>
    <xf numFmtId="0" fontId="102" fillId="0" borderId="90" applyNumberFormat="0" applyFill="0" applyAlignment="0" applyProtection="0"/>
    <xf numFmtId="0" fontId="50" fillId="0" borderId="6" applyNumberFormat="0" applyFill="0" applyAlignment="0" applyProtection="0"/>
    <xf numFmtId="0" fontId="50" fillId="0" borderId="0" applyNumberFormat="0" applyFill="0" applyBorder="0" applyAlignment="0" applyProtection="0"/>
    <xf numFmtId="0" fontId="51" fillId="7" borderId="2" applyNumberFormat="0" applyAlignment="0" applyProtection="0"/>
    <xf numFmtId="0" fontId="52" fillId="0" borderId="9" applyNumberFormat="0" applyFill="0" applyAlignment="0" applyProtection="0"/>
    <xf numFmtId="0" fontId="53" fillId="25" borderId="0" applyNumberFormat="0" applyBorder="0" applyAlignment="0" applyProtection="0"/>
    <xf numFmtId="0" fontId="101" fillId="26" borderId="10" applyNumberFormat="0" applyFont="0" applyAlignment="0" applyProtection="0"/>
    <xf numFmtId="0" fontId="54" fillId="21" borderId="11" applyNumberFormat="0" applyAlignment="0" applyProtection="0"/>
    <xf numFmtId="9" fontId="101"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18" fillId="0" borderId="0"/>
    <xf numFmtId="0" fontId="19" fillId="0" borderId="0"/>
    <xf numFmtId="0" fontId="19" fillId="0" borderId="0" applyFont="0" applyFill="0" applyBorder="0" applyAlignment="0" applyProtection="0"/>
    <xf numFmtId="0" fontId="18" fillId="0" borderId="0"/>
    <xf numFmtId="0" fontId="33" fillId="0" borderId="0" applyNumberFormat="0" applyFill="0" applyBorder="0" applyAlignment="0" applyProtection="0"/>
    <xf numFmtId="0" fontId="21" fillId="0" borderId="4" applyNumberFormat="0" applyAlignment="0" applyProtection="0">
      <alignment horizontal="left" vertical="center"/>
    </xf>
    <xf numFmtId="0" fontId="21" fillId="0" borderId="5">
      <alignment horizontal="left" vertical="center"/>
    </xf>
    <xf numFmtId="0" fontId="34"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35" fillId="0" borderId="7" applyNumberFormat="0" applyFill="0" applyAlignment="0" applyProtection="0"/>
    <xf numFmtId="0" fontId="19" fillId="0" borderId="0"/>
    <xf numFmtId="0" fontId="19" fillId="0" borderId="0"/>
    <xf numFmtId="0" fontId="18" fillId="0" borderId="0"/>
    <xf numFmtId="4" fontId="106" fillId="27" borderId="92" applyNumberFormat="0" applyProtection="0">
      <alignment vertical="center"/>
    </xf>
    <xf numFmtId="4" fontId="107" fillId="27" borderId="92" applyNumberFormat="0" applyProtection="0">
      <alignment vertical="center"/>
    </xf>
    <xf numFmtId="4" fontId="108" fillId="27" borderId="92" applyNumberFormat="0" applyProtection="0">
      <alignment horizontal="left" vertical="center" indent="1"/>
    </xf>
    <xf numFmtId="0" fontId="58" fillId="27" borderId="12" applyNumberFormat="0" applyProtection="0">
      <alignment horizontal="left" vertical="top" indent="1"/>
    </xf>
    <xf numFmtId="4" fontId="109" fillId="37" borderId="92" applyNumberFormat="0" applyProtection="0">
      <alignment horizontal="left" vertical="center" indent="1"/>
    </xf>
    <xf numFmtId="4" fontId="78" fillId="68" borderId="92" applyNumberFormat="0" applyProtection="0">
      <alignment horizontal="left" vertical="center" indent="1"/>
    </xf>
    <xf numFmtId="4" fontId="78" fillId="42" borderId="92" applyNumberFormat="0" applyProtection="0">
      <alignment horizontal="left" vertical="center" indent="1"/>
    </xf>
    <xf numFmtId="4" fontId="110" fillId="37" borderId="92" applyNumberFormat="0" applyProtection="0">
      <alignment horizontal="left" vertical="center" indent="1"/>
    </xf>
    <xf numFmtId="4" fontId="111" fillId="20" borderId="92" applyNumberFormat="0" applyProtection="0">
      <alignment vertical="center"/>
    </xf>
    <xf numFmtId="4" fontId="68" fillId="39" borderId="92" applyNumberFormat="0" applyProtection="0">
      <alignment horizontal="left" vertical="center" indent="1"/>
    </xf>
    <xf numFmtId="4" fontId="112" fillId="42" borderId="92" applyNumberFormat="0" applyProtection="0">
      <alignment horizontal="left" vertical="center" indent="1"/>
    </xf>
    <xf numFmtId="4" fontId="113" fillId="37" borderId="9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4" fontId="114" fillId="39" borderId="92" applyNumberFormat="0" applyProtection="0">
      <alignment vertical="center"/>
    </xf>
    <xf numFmtId="4" fontId="115" fillId="39" borderId="92" applyNumberFormat="0" applyProtection="0">
      <alignment vertical="center"/>
    </xf>
    <xf numFmtId="4" fontId="78" fillId="42" borderId="92" applyNumberFormat="0" applyProtection="0">
      <alignment horizontal="left" vertical="center" indent="1"/>
    </xf>
    <xf numFmtId="0" fontId="32" fillId="24" borderId="12" applyNumberFormat="0" applyProtection="0">
      <alignment horizontal="left" vertical="top" indent="1"/>
    </xf>
    <xf numFmtId="0" fontId="32" fillId="24" borderId="12" applyNumberFormat="0" applyProtection="0">
      <alignment horizontal="left" vertical="top" indent="1"/>
    </xf>
    <xf numFmtId="4" fontId="116" fillId="39" borderId="92" applyNumberFormat="0" applyProtection="0">
      <alignment vertical="center"/>
    </xf>
    <xf numFmtId="4" fontId="117" fillId="39" borderId="92" applyNumberFormat="0" applyProtection="0">
      <alignment vertical="center"/>
    </xf>
    <xf numFmtId="4" fontId="78" fillId="42" borderId="92" applyNumberFormat="0" applyProtection="0">
      <alignment horizontal="left" vertical="center" indent="1"/>
    </xf>
    <xf numFmtId="0" fontId="32" fillId="41" borderId="12" applyNumberFormat="0" applyProtection="0">
      <alignment horizontal="left" vertical="top" indent="1"/>
    </xf>
    <xf numFmtId="4" fontId="76" fillId="39" borderId="92" applyNumberFormat="0" applyProtection="0">
      <alignment vertical="center"/>
    </xf>
    <xf numFmtId="4" fontId="77" fillId="39" borderId="92" applyNumberFormat="0" applyProtection="0">
      <alignment vertical="center"/>
    </xf>
    <xf numFmtId="4" fontId="78" fillId="24" borderId="92" applyNumberFormat="0" applyProtection="0">
      <alignment horizontal="left" vertical="center" indent="1"/>
    </xf>
    <xf numFmtId="4" fontId="118" fillId="20" borderId="92" applyNumberFormat="0" applyProtection="0">
      <alignment horizontal="left" indent="1"/>
    </xf>
    <xf numFmtId="4" fontId="104" fillId="39" borderId="92" applyNumberFormat="0" applyProtection="0">
      <alignment vertical="center"/>
    </xf>
    <xf numFmtId="0" fontId="37" fillId="0" borderId="0" applyNumberFormat="0" applyFont="0" applyFill="0" applyBorder="0" applyAlignment="0" applyProtection="0"/>
    <xf numFmtId="0" fontId="19" fillId="0" borderId="17" applyNumberFormat="0" applyFill="0" applyBorder="0" applyAlignment="0" applyProtection="0"/>
    <xf numFmtId="0" fontId="18" fillId="0" borderId="0"/>
    <xf numFmtId="0" fontId="18" fillId="0" borderId="0"/>
    <xf numFmtId="0" fontId="19" fillId="0" borderId="0"/>
    <xf numFmtId="0" fontId="19" fillId="37"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top" indent="1"/>
    </xf>
    <xf numFmtId="0" fontId="18" fillId="0" borderId="0"/>
    <xf numFmtId="0" fontId="19" fillId="0" borderId="0"/>
    <xf numFmtId="0" fontId="43" fillId="7" borderId="0" applyNumberFormat="0" applyBorder="0" applyAlignment="0" applyProtection="0"/>
    <xf numFmtId="0" fontId="43" fillId="7" borderId="0" applyNumberFormat="0" applyBorder="0" applyAlignment="0" applyProtection="0"/>
    <xf numFmtId="0" fontId="43" fillId="2"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4"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5"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7"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8"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10"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5"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11"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2"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10"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13"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6"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13"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6" fillId="66" borderId="2" applyNumberFormat="0" applyAlignment="0" applyProtection="0"/>
    <xf numFmtId="0" fontId="46" fillId="66" borderId="2" applyNumberFormat="0" applyAlignment="0" applyProtection="0"/>
    <xf numFmtId="0" fontId="46" fillId="21" borderId="2" applyNumberFormat="0" applyAlignment="0" applyProtection="0"/>
    <xf numFmtId="0" fontId="46" fillId="66" borderId="2" applyNumberFormat="0" applyAlignment="0" applyProtection="0"/>
    <xf numFmtId="0" fontId="46" fillId="66" borderId="2" applyNumberFormat="0" applyAlignment="0" applyProtection="0"/>
    <xf numFmtId="0" fontId="46" fillId="66" borderId="2" applyNumberFormat="0" applyAlignment="0" applyProtection="0"/>
    <xf numFmtId="43" fontId="19" fillId="0" borderId="0" applyFont="0" applyFill="0" applyBorder="0" applyAlignment="0" applyProtection="0"/>
    <xf numFmtId="43" fontId="1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43" fillId="0" borderId="0" applyFont="0" applyFill="0" applyBorder="0" applyAlignment="0" applyProtection="0"/>
    <xf numFmtId="43" fontId="1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122" fillId="0" borderId="93" applyNumberFormat="0" applyFill="0" applyAlignment="0" applyProtection="0"/>
    <xf numFmtId="0" fontId="122" fillId="0" borderId="93" applyNumberFormat="0" applyFill="0" applyAlignment="0" applyProtection="0"/>
    <xf numFmtId="0" fontId="102" fillId="0" borderId="90" applyNumberFormat="0" applyFill="0" applyAlignment="0" applyProtection="0"/>
    <xf numFmtId="0" fontId="122" fillId="0" borderId="93" applyNumberFormat="0" applyFill="0" applyAlignment="0" applyProtection="0"/>
    <xf numFmtId="0" fontId="122" fillId="0" borderId="93" applyNumberFormat="0" applyFill="0" applyAlignment="0" applyProtection="0"/>
    <xf numFmtId="0" fontId="122" fillId="0" borderId="93" applyNumberFormat="0" applyFill="0" applyAlignment="0" applyProtection="0"/>
    <xf numFmtId="0" fontId="34"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34" fillId="0" borderId="0" applyNumberFormat="0" applyFont="0" applyFill="0" applyBorder="0" applyProtection="0"/>
    <xf numFmtId="0" fontId="21" fillId="0" borderId="0" applyNumberFormat="0" applyFont="0" applyFill="0" applyBorder="0" applyProtection="0"/>
    <xf numFmtId="0" fontId="123" fillId="0" borderId="13" applyNumberFormat="0" applyFill="0" applyAlignment="0" applyProtection="0"/>
    <xf numFmtId="0" fontId="123" fillId="0" borderId="13" applyNumberFormat="0" applyFill="0" applyAlignment="0" applyProtection="0"/>
    <xf numFmtId="0" fontId="103" fillId="0" borderId="13" applyNumberFormat="0" applyFill="0" applyAlignment="0" applyProtection="0"/>
    <xf numFmtId="0" fontId="123" fillId="0" borderId="13" applyNumberFormat="0" applyFill="0" applyAlignment="0" applyProtection="0"/>
    <xf numFmtId="0" fontId="123" fillId="0" borderId="13" applyNumberFormat="0" applyFill="0" applyAlignment="0" applyProtection="0"/>
    <xf numFmtId="0" fontId="123" fillId="0" borderId="13" applyNumberFormat="0" applyFill="0" applyAlignment="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121" fillId="0" borderId="94" applyNumberFormat="0" applyFill="0" applyAlignment="0" applyProtection="0"/>
    <xf numFmtId="0" fontId="121" fillId="0" borderId="94" applyNumberFormat="0" applyFill="0" applyAlignment="0" applyProtection="0"/>
    <xf numFmtId="0" fontId="50" fillId="0" borderId="6" applyNumberFormat="0" applyFill="0" applyAlignment="0" applyProtection="0"/>
    <xf numFmtId="0" fontId="121" fillId="0" borderId="94" applyNumberFormat="0" applyFill="0" applyAlignment="0" applyProtection="0"/>
    <xf numFmtId="0" fontId="121" fillId="0" borderId="94" applyNumberFormat="0" applyFill="0" applyAlignment="0" applyProtection="0"/>
    <xf numFmtId="0" fontId="121" fillId="0" borderId="94"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50"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170" fontId="19" fillId="0" borderId="0">
      <protection locked="0"/>
    </xf>
    <xf numFmtId="0" fontId="51" fillId="25" borderId="2" applyNumberFormat="0" applyAlignment="0" applyProtection="0"/>
    <xf numFmtId="0" fontId="51" fillId="25" borderId="2" applyNumberFormat="0" applyAlignment="0" applyProtection="0"/>
    <xf numFmtId="0" fontId="51" fillId="7" borderId="2" applyNumberFormat="0" applyAlignment="0" applyProtection="0"/>
    <xf numFmtId="0" fontId="51" fillId="25" borderId="2" applyNumberFormat="0" applyAlignment="0" applyProtection="0"/>
    <xf numFmtId="0" fontId="51" fillId="25" borderId="2" applyNumberFormat="0" applyAlignment="0" applyProtection="0"/>
    <xf numFmtId="0" fontId="51" fillId="25" borderId="2" applyNumberFormat="0" applyAlignment="0" applyProtection="0"/>
    <xf numFmtId="0" fontId="51" fillId="7" borderId="2" applyNumberFormat="0" applyAlignment="0" applyProtection="0"/>
    <xf numFmtId="0" fontId="51" fillId="7" borderId="2" applyNumberFormat="0" applyAlignment="0" applyProtection="0"/>
    <xf numFmtId="0" fontId="51" fillId="7" borderId="2" applyNumberFormat="0" applyAlignment="0" applyProtection="0"/>
    <xf numFmtId="0" fontId="51" fillId="7" borderId="2" applyNumberFormat="0" applyAlignment="0" applyProtection="0"/>
    <xf numFmtId="0" fontId="51" fillId="7" borderId="2" applyNumberFormat="0" applyAlignment="0" applyProtection="0"/>
    <xf numFmtId="0" fontId="101"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9" fillId="0" borderId="0"/>
    <xf numFmtId="0" fontId="101" fillId="0" borderId="0"/>
    <xf numFmtId="0" fontId="19" fillId="0" borderId="0"/>
    <xf numFmtId="0" fontId="19" fillId="0" borderId="0"/>
    <xf numFmtId="0" fontId="18" fillId="0" borderId="0"/>
    <xf numFmtId="0" fontId="19" fillId="0" borderId="0"/>
    <xf numFmtId="0" fontId="19" fillId="0" borderId="0"/>
    <xf numFmtId="0" fontId="18"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01"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01"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9" fillId="0" borderId="0"/>
    <xf numFmtId="0" fontId="101" fillId="0" borderId="0"/>
    <xf numFmtId="0" fontId="19" fillId="0" borderId="0"/>
    <xf numFmtId="0" fontId="19" fillId="26" borderId="10" applyNumberFormat="0" applyFont="0" applyAlignment="0" applyProtection="0"/>
    <xf numFmtId="0" fontId="19" fillId="26" borderId="10" applyNumberFormat="0" applyFont="0" applyAlignment="0" applyProtection="0"/>
    <xf numFmtId="0" fontId="19" fillId="26" borderId="10" applyNumberFormat="0" applyFont="0" applyAlignment="0" applyProtection="0"/>
    <xf numFmtId="0" fontId="19" fillId="26" borderId="10" applyNumberFormat="0" applyFont="0" applyAlignment="0" applyProtection="0"/>
    <xf numFmtId="0" fontId="54" fillId="66" borderId="11" applyNumberFormat="0" applyAlignment="0" applyProtection="0"/>
    <xf numFmtId="0" fontId="54" fillId="66" borderId="11" applyNumberFormat="0" applyAlignment="0" applyProtection="0"/>
    <xf numFmtId="0" fontId="54" fillId="21" borderId="11" applyNumberFormat="0" applyAlignment="0" applyProtection="0"/>
    <xf numFmtId="0" fontId="54" fillId="66" borderId="11" applyNumberFormat="0" applyAlignment="0" applyProtection="0"/>
    <xf numFmtId="0" fontId="54" fillId="66" borderId="11" applyNumberFormat="0" applyAlignment="0" applyProtection="0"/>
    <xf numFmtId="0" fontId="54" fillId="66" borderId="11" applyNumberFormat="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0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0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01" fillId="0" borderId="0" applyFont="0" applyFill="0" applyBorder="0" applyAlignment="0" applyProtection="0"/>
    <xf numFmtId="9" fontId="19" fillId="0" borderId="0" applyFont="0" applyFill="0" applyBorder="0" applyAlignment="0" applyProtection="0"/>
    <xf numFmtId="9" fontId="101" fillId="0" borderId="0" applyFont="0" applyFill="0" applyBorder="0" applyAlignment="0" applyProtection="0"/>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center"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37" borderId="12" applyNumberFormat="0" applyProtection="0">
      <alignment horizontal="left" vertical="top"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center"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41" borderId="12" applyNumberFormat="0" applyProtection="0">
      <alignment horizontal="left" vertical="top"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center"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20" borderId="12" applyNumberFormat="0" applyProtection="0">
      <alignment horizontal="left" vertical="top"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center"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19" fillId="42" borderId="12" applyNumberFormat="0" applyProtection="0">
      <alignment horizontal="left" vertical="top" indent="1"/>
    </xf>
    <xf numFmtId="0" fontId="98" fillId="0" borderId="0" applyNumberFormat="0" applyFill="0" applyBorder="0" applyAlignment="0" applyProtection="0"/>
    <xf numFmtId="0" fontId="98" fillId="0" borderId="0" applyNumberFormat="0" applyFill="0" applyBorder="0" applyAlignment="0" applyProtection="0"/>
    <xf numFmtId="0" fontId="55"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97" fillId="0" borderId="95" applyNumberFormat="0" applyFill="0" applyAlignment="0" applyProtection="0"/>
    <xf numFmtId="0" fontId="97" fillId="0" borderId="95" applyNumberFormat="0" applyFill="0" applyAlignment="0" applyProtection="0"/>
    <xf numFmtId="0" fontId="97" fillId="0" borderId="91" applyNumberFormat="0" applyFill="0" applyAlignment="0" applyProtection="0"/>
    <xf numFmtId="0" fontId="97" fillId="0" borderId="95" applyNumberFormat="0" applyFill="0" applyAlignment="0" applyProtection="0"/>
    <xf numFmtId="0" fontId="97" fillId="0" borderId="95" applyNumberFormat="0" applyFill="0" applyAlignment="0" applyProtection="0"/>
    <xf numFmtId="0" fontId="97" fillId="0" borderId="95" applyNumberFormat="0" applyFill="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9" fontId="101" fillId="0" borderId="0" applyFont="0" applyFill="0" applyBorder="0" applyAlignment="0" applyProtection="0"/>
    <xf numFmtId="0" fontId="51" fillId="7" borderId="2" applyNumberFormat="0" applyAlignment="0" applyProtection="0"/>
    <xf numFmtId="43" fontId="101" fillId="0" borderId="0" applyFont="0" applyFill="0" applyBorder="0" applyAlignment="0" applyProtection="0"/>
    <xf numFmtId="0" fontId="101"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9"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9" fontId="101" fillId="0" borderId="0" applyFont="0" applyFill="0" applyBorder="0" applyAlignment="0" applyProtection="0"/>
    <xf numFmtId="43" fontId="101" fillId="0" borderId="0" applyFont="0" applyFill="0" applyBorder="0" applyAlignment="0" applyProtection="0"/>
    <xf numFmtId="0" fontId="101" fillId="0" borderId="0"/>
    <xf numFmtId="9" fontId="101" fillId="0" borderId="0" applyFont="0" applyFill="0" applyBorder="0" applyAlignment="0" applyProtection="0"/>
    <xf numFmtId="43" fontId="101" fillId="0" borderId="0" applyFont="0" applyFill="0" applyBorder="0" applyAlignment="0" applyProtection="0"/>
    <xf numFmtId="0" fontId="51" fillId="7" borderId="2" applyNumberFormat="0" applyAlignment="0" applyProtection="0"/>
    <xf numFmtId="0" fontId="101" fillId="0" borderId="0"/>
    <xf numFmtId="0" fontId="51" fillId="7" borderId="2" applyNumberFormat="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0" fontId="45" fillId="3" borderId="0" applyNumberFormat="0" applyBorder="0" applyAlignment="0" applyProtection="0"/>
    <xf numFmtId="0" fontId="46" fillId="21" borderId="2" applyNumberFormat="0" applyAlignment="0" applyProtection="0"/>
    <xf numFmtId="0" fontId="47" fillId="22" borderId="3" applyNumberFormat="0" applyAlignment="0" applyProtection="0"/>
    <xf numFmtId="43" fontId="101" fillId="0" borderId="0" applyFont="0" applyFill="0" applyBorder="0" applyAlignment="0" applyProtection="0"/>
    <xf numFmtId="0" fontId="48" fillId="0" borderId="0" applyNumberFormat="0" applyFill="0" applyBorder="0" applyAlignment="0" applyProtection="0"/>
    <xf numFmtId="0" fontId="49" fillId="4" borderId="0" applyNumberFormat="0" applyBorder="0" applyAlignment="0" applyProtection="0"/>
    <xf numFmtId="0" fontId="102" fillId="0" borderId="90" applyNumberFormat="0" applyFill="0" applyAlignment="0" applyProtection="0"/>
    <xf numFmtId="0" fontId="103" fillId="0" borderId="13" applyNumberFormat="0" applyFill="0" applyAlignment="0" applyProtection="0"/>
    <xf numFmtId="0" fontId="50" fillId="0" borderId="6" applyNumberFormat="0" applyFill="0" applyAlignment="0" applyProtection="0"/>
    <xf numFmtId="0" fontId="50" fillId="0" borderId="0" applyNumberFormat="0" applyFill="0" applyBorder="0" applyAlignment="0" applyProtection="0"/>
    <xf numFmtId="0" fontId="52" fillId="0" borderId="9" applyNumberFormat="0" applyFill="0" applyAlignment="0" applyProtection="0"/>
    <xf numFmtId="0" fontId="53" fillId="25" borderId="0" applyNumberFormat="0" applyBorder="0" applyAlignment="0" applyProtection="0"/>
    <xf numFmtId="0" fontId="101" fillId="26" borderId="10" applyNumberFormat="0" applyFont="0" applyAlignment="0" applyProtection="0"/>
    <xf numFmtId="0" fontId="54" fillId="21" borderId="11" applyNumberFormat="0" applyAlignment="0" applyProtection="0"/>
    <xf numFmtId="0" fontId="55" fillId="0" borderId="0" applyNumberFormat="0" applyFill="0" applyBorder="0" applyAlignment="0" applyProtection="0"/>
    <xf numFmtId="0" fontId="97" fillId="0" borderId="91" applyNumberFormat="0" applyFill="0" applyAlignment="0" applyProtection="0"/>
    <xf numFmtId="0" fontId="5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1" fillId="0" borderId="0"/>
    <xf numFmtId="177" fontId="19" fillId="46" borderId="11" applyNumberFormat="0" applyProtection="0">
      <alignment horizontal="left" vertical="center" indent="1"/>
    </xf>
    <xf numFmtId="4" fontId="32" fillId="43" borderId="11" applyNumberFormat="0" applyProtection="0">
      <alignment horizontal="right" vertical="center"/>
    </xf>
    <xf numFmtId="177" fontId="32" fillId="24" borderId="12" applyNumberFormat="0" applyProtection="0">
      <alignment horizontal="left" vertical="top" indent="1"/>
    </xf>
    <xf numFmtId="4" fontId="70" fillId="24" borderId="12" applyNumberFormat="0" applyProtection="0">
      <alignment vertical="center"/>
    </xf>
    <xf numFmtId="4" fontId="32" fillId="24" borderId="12" applyNumberFormat="0" applyProtection="0">
      <alignment vertical="center"/>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69" fillId="0" borderId="8" applyNumberFormat="0" applyProtection="0">
      <alignment horizontal="left" vertical="center" indent="2"/>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69" fillId="0" borderId="8" applyNumberFormat="0" applyProtection="0">
      <alignment horizontal="left" vertical="center" indent="2"/>
    </xf>
    <xf numFmtId="177" fontId="58" fillId="27" borderId="12" applyNumberFormat="0" applyProtection="0">
      <alignment horizontal="left" vertical="top" indent="1"/>
    </xf>
    <xf numFmtId="177" fontId="19" fillId="0" borderId="0"/>
    <xf numFmtId="177" fontId="44" fillId="13" borderId="0" applyNumberFormat="0" applyBorder="0" applyAlignment="0" applyProtection="0"/>
    <xf numFmtId="177" fontId="44" fillId="9" borderId="0" applyNumberFormat="0" applyBorder="0" applyAlignment="0" applyProtection="0"/>
    <xf numFmtId="177" fontId="43" fillId="2" borderId="0" applyNumberFormat="0" applyBorder="0" applyAlignment="0" applyProtection="0"/>
    <xf numFmtId="177" fontId="81" fillId="0" borderId="0"/>
    <xf numFmtId="177" fontId="19" fillId="0" borderId="0"/>
    <xf numFmtId="177" fontId="69" fillId="0" borderId="8" applyNumberFormat="0" applyProtection="0">
      <alignment horizontal="left" vertical="center" indent="2"/>
    </xf>
    <xf numFmtId="177" fontId="19" fillId="37" borderId="12" applyNumberFormat="0" applyProtection="0">
      <alignment horizontal="left" vertical="top" indent="1"/>
    </xf>
    <xf numFmtId="177" fontId="69" fillId="0" borderId="8" applyNumberFormat="0" applyProtection="0">
      <alignment horizontal="left" vertical="center" indent="2"/>
    </xf>
    <xf numFmtId="177" fontId="69" fillId="0" borderId="8" applyNumberFormat="0" applyProtection="0">
      <alignment horizontal="left" vertical="center" indent="2"/>
    </xf>
    <xf numFmtId="177" fontId="19" fillId="37" borderId="12" applyNumberFormat="0" applyProtection="0">
      <alignment horizontal="left" vertical="top" indent="1"/>
    </xf>
    <xf numFmtId="177" fontId="19" fillId="37" borderId="12" applyNumberFormat="0" applyProtection="0">
      <alignment horizontal="left" vertical="top" indent="1"/>
    </xf>
    <xf numFmtId="177" fontId="64" fillId="40" borderId="8" applyNumberFormat="0" applyProtection="0">
      <alignment horizontal="left" vertical="center" indent="2"/>
    </xf>
    <xf numFmtId="4" fontId="68" fillId="39" borderId="14">
      <alignment horizontal="left" vertical="center" indent="1"/>
    </xf>
    <xf numFmtId="9" fontId="19" fillId="0" borderId="0" applyFont="0" applyFill="0" applyBorder="0" applyAlignment="0" applyProtection="0"/>
    <xf numFmtId="9" fontId="19" fillId="0" borderId="0" applyFont="0" applyFill="0" applyBorder="0" applyAlignment="0" applyProtection="0"/>
    <xf numFmtId="177" fontId="54" fillId="21" borderId="11" applyNumberFormat="0" applyAlignment="0" applyProtection="0"/>
    <xf numFmtId="177" fontId="19" fillId="0" borderId="0"/>
    <xf numFmtId="0" fontId="19" fillId="0" borderId="0"/>
    <xf numFmtId="177" fontId="69" fillId="0" borderId="0"/>
    <xf numFmtId="177" fontId="19" fillId="0" borderId="0"/>
    <xf numFmtId="0" fontId="19" fillId="0" borderId="0"/>
    <xf numFmtId="177" fontId="53" fillId="25" borderId="0" applyNumberFormat="0" applyBorder="0" applyAlignment="0" applyProtection="0"/>
    <xf numFmtId="177" fontId="52" fillId="0" borderId="9" applyNumberFormat="0" applyFill="0" applyAlignment="0" applyProtection="0"/>
    <xf numFmtId="177" fontId="51" fillId="7" borderId="2" applyNumberFormat="0" applyAlignment="0" applyProtection="0"/>
    <xf numFmtId="177" fontId="51" fillId="7" borderId="2" applyNumberFormat="0" applyAlignment="0" applyProtection="0"/>
    <xf numFmtId="177" fontId="51" fillId="7" borderId="2" applyNumberFormat="0" applyAlignment="0" applyProtection="0"/>
    <xf numFmtId="177" fontId="35" fillId="0" borderId="7" applyNumberFormat="0" applyFill="0" applyAlignment="0" applyProtection="0"/>
    <xf numFmtId="177" fontId="50" fillId="0" borderId="0" applyNumberFormat="0" applyFill="0" applyBorder="0" applyAlignment="0" applyProtection="0"/>
    <xf numFmtId="177" fontId="50" fillId="0" borderId="6" applyNumberFormat="0" applyFill="0" applyAlignment="0" applyProtection="0"/>
    <xf numFmtId="177" fontId="21" fillId="0" borderId="0" applyNumberFormat="0" applyFont="0" applyFill="0" applyBorder="0" applyProtection="0"/>
    <xf numFmtId="177" fontId="21" fillId="0" borderId="0" applyNumberFormat="0" applyFont="0" applyFill="0" applyBorder="0" applyProtection="0"/>
    <xf numFmtId="177" fontId="34" fillId="0" borderId="0" applyNumberFormat="0" applyFont="0" applyFill="0" applyBorder="0" applyProtection="0"/>
    <xf numFmtId="177" fontId="21" fillId="0" borderId="5">
      <alignment horizontal="left" vertical="center"/>
    </xf>
    <xf numFmtId="177" fontId="33" fillId="0" borderId="0" applyNumberFormat="0" applyFill="0" applyBorder="0" applyAlignment="0" applyProtection="0"/>
    <xf numFmtId="177" fontId="48" fillId="0" borderId="0" applyNumberForma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7" fontId="47" fillId="22" borderId="3" applyNumberFormat="0" applyAlignment="0" applyProtection="0"/>
    <xf numFmtId="177" fontId="46" fillId="21" borderId="2" applyNumberFormat="0" applyAlignment="0" applyProtection="0"/>
    <xf numFmtId="177" fontId="45" fillId="3" borderId="0" applyNumberFormat="0" applyBorder="0" applyAlignment="0" applyProtection="0"/>
    <xf numFmtId="177" fontId="44" fillId="19" borderId="0" applyNumberFormat="0" applyBorder="0" applyAlignment="0" applyProtection="0"/>
    <xf numFmtId="177" fontId="44" fillId="14" borderId="0" applyNumberFormat="0" applyBorder="0" applyAlignment="0" applyProtection="0"/>
    <xf numFmtId="177" fontId="44" fillId="13" borderId="0" applyNumberFormat="0" applyBorder="0" applyAlignment="0" applyProtection="0"/>
    <xf numFmtId="177" fontId="44" fillId="18" borderId="0" applyNumberFormat="0" applyBorder="0" applyAlignment="0" applyProtection="0"/>
    <xf numFmtId="177" fontId="44" fillId="17" borderId="0" applyNumberFormat="0" applyBorder="0" applyAlignment="0" applyProtection="0"/>
    <xf numFmtId="177" fontId="44" fillId="16" borderId="0" applyNumberFormat="0" applyBorder="0" applyAlignment="0" applyProtection="0"/>
    <xf numFmtId="177" fontId="44" fillId="15" borderId="0" applyNumberFormat="0" applyBorder="0" applyAlignment="0" applyProtection="0"/>
    <xf numFmtId="177" fontId="44" fillId="14" borderId="0" applyNumberFormat="0" applyBorder="0" applyAlignment="0" applyProtection="0"/>
    <xf numFmtId="177" fontId="43" fillId="8" borderId="0" applyNumberFormat="0" applyBorder="0" applyAlignment="0" applyProtection="0"/>
    <xf numFmtId="177" fontId="44" fillId="12" borderId="0" applyNumberFormat="0" applyBorder="0" applyAlignment="0" applyProtection="0"/>
    <xf numFmtId="177" fontId="43" fillId="11" borderId="0" applyNumberFormat="0" applyBorder="0" applyAlignment="0" applyProtection="0"/>
    <xf numFmtId="177" fontId="43" fillId="10" borderId="0" applyNumberFormat="0" applyBorder="0" applyAlignment="0" applyProtection="0"/>
    <xf numFmtId="177" fontId="43" fillId="6" borderId="0" applyNumberFormat="0" applyBorder="0" applyAlignment="0" applyProtection="0"/>
    <xf numFmtId="177" fontId="43" fillId="5" borderId="0" applyNumberFormat="0" applyBorder="0" applyAlignment="0" applyProtection="0"/>
    <xf numFmtId="177" fontId="43" fillId="4" borderId="0" applyNumberFormat="0" applyBorder="0" applyAlignment="0" applyProtection="0"/>
    <xf numFmtId="177" fontId="43" fillId="3" borderId="0" applyNumberFormat="0" applyBorder="0" applyAlignment="0" applyProtection="0"/>
    <xf numFmtId="177" fontId="19" fillId="37" borderId="12" applyNumberFormat="0" applyProtection="0">
      <alignment horizontal="left" vertical="top" indent="1"/>
    </xf>
    <xf numFmtId="177" fontId="64" fillId="40" borderId="8" applyNumberFormat="0" applyProtection="0">
      <alignment horizontal="left" vertical="center" indent="2"/>
    </xf>
    <xf numFmtId="177" fontId="64" fillId="40" borderId="8" applyNumberFormat="0" applyProtection="0">
      <alignment horizontal="left" vertical="center" indent="2"/>
    </xf>
    <xf numFmtId="9" fontId="19" fillId="0" borderId="0" applyFont="0" applyFill="0" applyBorder="0" applyAlignment="0" applyProtection="0"/>
    <xf numFmtId="0" fontId="19" fillId="0" borderId="0"/>
    <xf numFmtId="177" fontId="19" fillId="26" borderId="10" applyNumberFormat="0" applyFont="0" applyAlignment="0" applyProtection="0"/>
    <xf numFmtId="177" fontId="19" fillId="0" borderId="0"/>
    <xf numFmtId="177" fontId="69" fillId="0" borderId="0"/>
    <xf numFmtId="177" fontId="34" fillId="0" borderId="0" applyNumberFormat="0" applyFont="0" applyFill="0" applyBorder="0" applyProtection="0"/>
    <xf numFmtId="177" fontId="21" fillId="0" borderId="4" applyNumberFormat="0" applyAlignment="0" applyProtection="0">
      <alignment horizontal="left" vertical="center"/>
    </xf>
    <xf numFmtId="177" fontId="49" fillId="4" borderId="0" applyNumberFormat="0" applyBorder="0" applyAlignment="0" applyProtection="0"/>
    <xf numFmtId="177"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7" fontId="43" fillId="5" borderId="0" applyNumberFormat="0" applyBorder="0" applyAlignment="0" applyProtection="0"/>
    <xf numFmtId="177" fontId="43" fillId="8" borderId="0" applyNumberFormat="0" applyBorder="0" applyAlignment="0" applyProtection="0"/>
    <xf numFmtId="177" fontId="43" fillId="9" borderId="0" applyNumberFormat="0" applyBorder="0" applyAlignment="0" applyProtection="0"/>
    <xf numFmtId="177" fontId="81" fillId="0" borderId="0"/>
    <xf numFmtId="4" fontId="70" fillId="44" borderId="12" applyNumberFormat="0" applyProtection="0">
      <alignment horizontal="right" vertical="center"/>
    </xf>
    <xf numFmtId="177" fontId="32" fillId="24" borderId="12" applyNumberFormat="0" applyProtection="0">
      <alignment horizontal="left" vertical="top" indent="1"/>
    </xf>
    <xf numFmtId="4" fontId="73" fillId="0" borderId="0" applyNumberFormat="0" applyProtection="0">
      <alignment horizontal="left" vertical="center" indent="1"/>
    </xf>
    <xf numFmtId="177" fontId="19" fillId="42" borderId="12" applyNumberFormat="0" applyProtection="0">
      <alignment horizontal="left" vertical="top" indent="1"/>
    </xf>
    <xf numFmtId="177" fontId="19" fillId="42" borderId="12" applyNumberFormat="0" applyProtection="0">
      <alignment horizontal="left" vertical="top" indent="1"/>
    </xf>
    <xf numFmtId="177" fontId="69" fillId="0" borderId="8" applyNumberFormat="0" applyProtection="0">
      <alignment horizontal="left" vertical="center" indent="2"/>
    </xf>
    <xf numFmtId="177" fontId="19" fillId="20" borderId="12" applyNumberFormat="0" applyProtection="0">
      <alignment horizontal="left" vertical="top" indent="1"/>
    </xf>
    <xf numFmtId="177" fontId="19" fillId="20" borderId="12" applyNumberFormat="0" applyProtection="0">
      <alignment horizontal="left" vertical="top" indent="1"/>
    </xf>
    <xf numFmtId="177" fontId="69" fillId="0" borderId="8" applyNumberFormat="0" applyProtection="0">
      <alignment horizontal="left" vertical="center" indent="2"/>
    </xf>
    <xf numFmtId="177" fontId="19" fillId="41" borderId="12" applyNumberFormat="0" applyProtection="0">
      <alignment horizontal="left" vertical="top" indent="1"/>
    </xf>
    <xf numFmtId="177" fontId="19" fillId="41" borderId="12" applyNumberFormat="0" applyProtection="0">
      <alignment horizontal="left" vertical="top" indent="1"/>
    </xf>
    <xf numFmtId="177" fontId="19" fillId="37" borderId="12" applyNumberFormat="0" applyProtection="0">
      <alignment horizontal="left" vertical="top" indent="1"/>
    </xf>
    <xf numFmtId="4" fontId="61" fillId="27" borderId="12" applyNumberFormat="0" applyProtection="0">
      <alignment vertical="center"/>
    </xf>
    <xf numFmtId="177" fontId="44" fillId="10" borderId="0" applyNumberFormat="0" applyBorder="0" applyAlignment="0" applyProtection="0"/>
    <xf numFmtId="177" fontId="43" fillId="7" borderId="0" applyNumberFormat="0" applyBorder="0" applyAlignment="0" applyProtection="0"/>
    <xf numFmtId="0" fontId="19" fillId="0" borderId="0"/>
    <xf numFmtId="177" fontId="81" fillId="0" borderId="0"/>
    <xf numFmtId="177" fontId="64" fillId="47" borderId="8" applyNumberFormat="0" applyProtection="0">
      <alignment horizontal="center" vertical="top" wrapText="1"/>
    </xf>
    <xf numFmtId="4" fontId="76" fillId="39" borderId="15">
      <alignment vertical="center"/>
    </xf>
    <xf numFmtId="4" fontId="77" fillId="39" borderId="15">
      <alignment vertical="center"/>
    </xf>
    <xf numFmtId="4" fontId="78" fillId="24" borderId="15">
      <alignment horizontal="left" vertical="center" indent="1"/>
    </xf>
    <xf numFmtId="4" fontId="57" fillId="0" borderId="0" applyNumberFormat="0" applyProtection="0">
      <alignment vertical="center"/>
    </xf>
    <xf numFmtId="4" fontId="79" fillId="0" borderId="12" applyNumberFormat="0" applyProtection="0">
      <alignment horizontal="right" vertical="center"/>
    </xf>
    <xf numFmtId="177" fontId="37" fillId="0" borderId="0" applyNumberFormat="0" applyFont="0" applyFill="0" applyBorder="0" applyAlignment="0" applyProtection="0"/>
    <xf numFmtId="177" fontId="55" fillId="0" borderId="0"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177" fontId="19" fillId="0" borderId="17" applyNumberFormat="0" applyFill="0" applyBorder="0" applyAlignment="0" applyProtection="0"/>
    <xf numFmtId="0" fontId="19" fillId="0" borderId="0"/>
    <xf numFmtId="177" fontId="56" fillId="0" borderId="0" applyNumberForma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4" fillId="0" borderId="0" applyNumberFormat="0" applyFont="0" applyFill="0" applyBorder="0" applyProtection="0"/>
    <xf numFmtId="0" fontId="21" fillId="0" borderId="0" applyNumberFormat="0" applyFont="0" applyFill="0" applyBorder="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17" applyNumberFormat="0" applyFill="0" applyBorder="0" applyAlignment="0" applyProtection="0"/>
    <xf numFmtId="0" fontId="18" fillId="0" borderId="0"/>
    <xf numFmtId="9"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51" fillId="7" borderId="2" applyNumberFormat="0" applyAlignment="0" applyProtection="0"/>
    <xf numFmtId="43" fontId="101" fillId="0" borderId="0" applyFont="0" applyFill="0" applyBorder="0" applyAlignment="0" applyProtection="0"/>
    <xf numFmtId="9" fontId="101" fillId="0" borderId="0" applyFont="0" applyFill="0" applyBorder="0" applyAlignment="0" applyProtection="0"/>
    <xf numFmtId="0" fontId="101" fillId="0" borderId="0"/>
    <xf numFmtId="9"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8" borderId="12" applyNumberFormat="0" applyProtection="0">
      <alignment horizontal="left" vertical="center" indent="1"/>
    </xf>
    <xf numFmtId="0" fontId="19" fillId="38" borderId="12" applyNumberFormat="0" applyProtection="0">
      <alignment horizontal="left" vertical="center" indent="1"/>
    </xf>
    <xf numFmtId="0" fontId="141" fillId="106" borderId="2" applyNumberFormat="0" applyAlignment="0" applyProtection="0"/>
    <xf numFmtId="179" fontId="19" fillId="0" borderId="0" applyFont="0" applyFill="0" applyBorder="0" applyAlignment="0" applyProtection="0"/>
    <xf numFmtId="0" fontId="142" fillId="0" borderId="0" applyNumberFormat="0" applyFill="0" applyBorder="0" applyAlignment="0" applyProtection="0"/>
    <xf numFmtId="0" fontId="121" fillId="0" borderId="106" applyNumberFormat="0" applyFill="0" applyAlignment="0" applyProtection="0"/>
    <xf numFmtId="0" fontId="54" fillId="106" borderId="11" applyNumberFormat="0" applyAlignment="0" applyProtection="0"/>
    <xf numFmtId="0" fontId="19" fillId="8" borderId="12" applyNumberFormat="0" applyProtection="0">
      <alignment horizontal="left" vertical="top" indent="1"/>
    </xf>
    <xf numFmtId="0" fontId="19" fillId="69" borderId="12" applyNumberFormat="0" applyProtection="0">
      <alignment horizontal="left" vertical="top" indent="1"/>
    </xf>
    <xf numFmtId="0" fontId="18" fillId="82" borderId="0" applyNumberFormat="0" applyBorder="0" applyAlignment="0" applyProtection="0"/>
    <xf numFmtId="4" fontId="32" fillId="38" borderId="12" applyNumberFormat="0" applyProtection="0">
      <alignment horizontal="left" vertical="center" indent="1"/>
    </xf>
    <xf numFmtId="4" fontId="32" fillId="44" borderId="12" applyNumberFormat="0" applyProtection="0">
      <alignment horizontal="right" vertical="center"/>
    </xf>
    <xf numFmtId="0" fontId="32" fillId="38" borderId="12" applyNumberFormat="0" applyProtection="0">
      <alignment horizontal="left" vertical="top" indent="1"/>
    </xf>
    <xf numFmtId="0" fontId="32" fillId="26" borderId="12" applyNumberFormat="0" applyProtection="0">
      <alignment horizontal="left" vertical="top" indent="1"/>
    </xf>
    <xf numFmtId="0" fontId="18" fillId="95" borderId="0" applyNumberFormat="0" applyBorder="0" applyAlignment="0" applyProtection="0"/>
    <xf numFmtId="4" fontId="32" fillId="38" borderId="0" applyNumberFormat="0" applyProtection="0">
      <alignment horizontal="left" vertical="center" indent="1"/>
    </xf>
    <xf numFmtId="0" fontId="97" fillId="0" borderId="109" applyNumberFormat="0" applyFill="0" applyAlignment="0" applyProtection="0"/>
    <xf numFmtId="0" fontId="139" fillId="100" borderId="0" applyNumberFormat="0" applyBorder="0" applyAlignment="0" applyProtection="0"/>
    <xf numFmtId="0" fontId="18" fillId="98" borderId="0" applyNumberFormat="0" applyBorder="0" applyAlignment="0" applyProtection="0"/>
    <xf numFmtId="0" fontId="18" fillId="94" borderId="0" applyNumberFormat="0" applyBorder="0" applyAlignment="0" applyProtection="0"/>
    <xf numFmtId="4" fontId="58" fillId="25" borderId="12" applyNumberFormat="0" applyProtection="0">
      <alignment horizontal="left" vertical="center" indent="1"/>
    </xf>
    <xf numFmtId="4" fontId="32" fillId="38" borderId="12" applyNumberFormat="0" applyProtection="0">
      <alignment horizontal="right" vertical="center"/>
    </xf>
    <xf numFmtId="4" fontId="70" fillId="26" borderId="12" applyNumberFormat="0" applyProtection="0">
      <alignment vertical="center"/>
    </xf>
    <xf numFmtId="0" fontId="18" fillId="83" borderId="0" applyNumberFormat="0" applyBorder="0" applyAlignment="0" applyProtection="0"/>
    <xf numFmtId="0" fontId="18" fillId="90" borderId="0" applyNumberFormat="0" applyBorder="0" applyAlignment="0" applyProtection="0"/>
    <xf numFmtId="0" fontId="139" fillId="97" borderId="0" applyNumberFormat="0" applyBorder="0" applyAlignment="0" applyProtection="0"/>
    <xf numFmtId="0" fontId="139" fillId="88" borderId="0" applyNumberFormat="0" applyBorder="0" applyAlignment="0" applyProtection="0"/>
    <xf numFmtId="0" fontId="139" fillId="84" borderId="0" applyNumberFormat="0" applyBorder="0" applyAlignment="0" applyProtection="0"/>
    <xf numFmtId="4" fontId="66" fillId="69" borderId="0" applyNumberFormat="0" applyProtection="0">
      <alignment horizontal="left" vertical="center" indent="1"/>
    </xf>
    <xf numFmtId="0" fontId="139" fillId="96" borderId="0" applyNumberFormat="0" applyBorder="0" applyAlignment="0" applyProtection="0"/>
    <xf numFmtId="0" fontId="18" fillId="99" borderId="0" applyNumberFormat="0" applyBorder="0" applyAlignment="0" applyProtection="0"/>
    <xf numFmtId="0" fontId="128" fillId="70" borderId="0" applyNumberFormat="0" applyBorder="0" applyAlignment="0" applyProtection="0"/>
    <xf numFmtId="0" fontId="139" fillId="89" borderId="0" applyNumberFormat="0" applyBorder="0" applyAlignment="0" applyProtection="0"/>
    <xf numFmtId="0" fontId="139" fillId="81" borderId="0" applyNumberFormat="0" applyBorder="0" applyAlignment="0" applyProtection="0"/>
    <xf numFmtId="0" fontId="19" fillId="69" borderId="12" applyNumberFormat="0" applyProtection="0">
      <alignment horizontal="left" vertical="center" indent="1"/>
    </xf>
    <xf numFmtId="0" fontId="19" fillId="38" borderId="12" applyNumberFormat="0" applyProtection="0">
      <alignment horizontal="left" vertical="top" indent="1"/>
    </xf>
    <xf numFmtId="0" fontId="19" fillId="44" borderId="12" applyNumberFormat="0" applyProtection="0">
      <alignment horizontal="left" vertical="top" indent="1"/>
    </xf>
    <xf numFmtId="4" fontId="79" fillId="44" borderId="12" applyNumberFormat="0" applyProtection="0">
      <alignment horizontal="right" vertical="center"/>
    </xf>
    <xf numFmtId="0" fontId="18" fillId="86" borderId="0" applyNumberFormat="0" applyBorder="0" applyAlignment="0" applyProtection="0"/>
    <xf numFmtId="0" fontId="139" fillId="93" borderId="0" applyNumberFormat="0" applyBorder="0" applyAlignment="0" applyProtection="0"/>
    <xf numFmtId="0" fontId="139" fillId="77" borderId="0" applyNumberFormat="0" applyBorder="0" applyAlignment="0" applyProtection="0"/>
    <xf numFmtId="0" fontId="131" fillId="73" borderId="99" applyNumberFormat="0" applyAlignment="0" applyProtection="0"/>
    <xf numFmtId="0" fontId="135" fillId="75" borderId="102" applyNumberFormat="0" applyAlignment="0" applyProtection="0"/>
    <xf numFmtId="0" fontId="133" fillId="74" borderId="99" applyNumberFormat="0" applyAlignment="0" applyProtection="0"/>
    <xf numFmtId="4" fontId="32" fillId="26" borderId="12" applyNumberFormat="0" applyProtection="0">
      <alignment horizontal="left" vertical="center" indent="1"/>
    </xf>
    <xf numFmtId="4" fontId="145" fillId="109" borderId="0" applyNumberFormat="0" applyProtection="0">
      <alignment horizontal="left" vertical="center" indent="1"/>
    </xf>
    <xf numFmtId="0" fontId="18" fillId="78" borderId="0" applyNumberFormat="0" applyBorder="0" applyAlignment="0" applyProtection="0"/>
    <xf numFmtId="0" fontId="139" fillId="92" borderId="0" applyNumberFormat="0" applyBorder="0" applyAlignment="0" applyProtection="0"/>
    <xf numFmtId="0" fontId="137" fillId="0" borderId="0" applyNumberFormat="0" applyFill="0" applyBorder="0" applyAlignment="0" applyProtection="0"/>
    <xf numFmtId="0" fontId="129" fillId="71" borderId="0" applyNumberFormat="0" applyBorder="0" applyAlignment="0" applyProtection="0"/>
    <xf numFmtId="0" fontId="134" fillId="0" borderId="101" applyNumberFormat="0" applyFill="0" applyAlignment="0" applyProtection="0"/>
    <xf numFmtId="0" fontId="127" fillId="0" borderId="98" applyNumberFormat="0" applyFill="0" applyAlignment="0" applyProtection="0"/>
    <xf numFmtId="0" fontId="126" fillId="0" borderId="97" applyNumberFormat="0" applyFill="0" applyAlignment="0" applyProtection="0"/>
    <xf numFmtId="0" fontId="98" fillId="0" borderId="0" applyNumberFormat="0" applyFill="0" applyBorder="0" applyAlignment="0" applyProtection="0"/>
    <xf numFmtId="0" fontId="18" fillId="0" borderId="0"/>
    <xf numFmtId="0" fontId="18" fillId="87" borderId="0" applyNumberFormat="0" applyBorder="0" applyAlignment="0" applyProtection="0"/>
    <xf numFmtId="0" fontId="127" fillId="0" borderId="0" applyNumberFormat="0" applyFill="0" applyBorder="0" applyAlignment="0" applyProtection="0"/>
    <xf numFmtId="0" fontId="125" fillId="0" borderId="96" applyNumberFormat="0" applyFill="0" applyAlignment="0" applyProtection="0"/>
    <xf numFmtId="0" fontId="18" fillId="79" borderId="0" applyNumberFormat="0" applyBorder="0" applyAlignment="0" applyProtection="0"/>
    <xf numFmtId="0" fontId="18" fillId="91" borderId="0" applyNumberFormat="0" applyBorder="0" applyAlignment="0" applyProtection="0"/>
    <xf numFmtId="0" fontId="139" fillId="80" borderId="0" applyNumberFormat="0" applyBorder="0" applyAlignment="0" applyProtection="0"/>
    <xf numFmtId="0" fontId="139" fillId="85" borderId="0" applyNumberFormat="0" applyBorder="0" applyAlignment="0" applyProtection="0"/>
    <xf numFmtId="0" fontId="136" fillId="0" borderId="0" applyNumberFormat="0" applyFill="0" applyBorder="0" applyAlignment="0" applyProtection="0"/>
    <xf numFmtId="0" fontId="132" fillId="74" borderId="100" applyNumberFormat="0" applyAlignment="0" applyProtection="0"/>
    <xf numFmtId="0" fontId="18" fillId="99" borderId="0" applyNumberFormat="0" applyBorder="0" applyAlignment="0" applyProtection="0"/>
    <xf numFmtId="0" fontId="18" fillId="98" borderId="0" applyNumberFormat="0" applyBorder="0" applyAlignment="0" applyProtection="0"/>
    <xf numFmtId="0" fontId="139" fillId="85" borderId="0" applyNumberFormat="0" applyBorder="0" applyAlignment="0" applyProtection="0"/>
    <xf numFmtId="0" fontId="18" fillId="82" borderId="0" applyNumberFormat="0" applyBorder="0" applyAlignment="0" applyProtection="0"/>
    <xf numFmtId="0" fontId="139" fillId="81" borderId="0" applyNumberFormat="0" applyBorder="0" applyAlignment="0" applyProtection="0"/>
    <xf numFmtId="0" fontId="18" fillId="79" borderId="0" applyNumberFormat="0" applyBorder="0" applyAlignment="0" applyProtection="0"/>
    <xf numFmtId="0" fontId="18" fillId="78" borderId="0" applyNumberFormat="0" applyBorder="0" applyAlignment="0" applyProtection="0"/>
    <xf numFmtId="0" fontId="18" fillId="0" borderId="0"/>
    <xf numFmtId="0" fontId="18" fillId="76" borderId="103" applyNumberFormat="0" applyFont="0" applyAlignment="0" applyProtection="0"/>
    <xf numFmtId="0" fontId="130" fillId="72" borderId="0" applyNumberFormat="0" applyBorder="0" applyAlignment="0" applyProtection="0"/>
    <xf numFmtId="4" fontId="32" fillId="26" borderId="12" applyNumberFormat="0" applyProtection="0">
      <alignment vertical="center"/>
    </xf>
    <xf numFmtId="4" fontId="32" fillId="44" borderId="0" applyNumberFormat="0" applyProtection="0">
      <alignment horizontal="left" vertical="center" indent="1"/>
    </xf>
    <xf numFmtId="4" fontId="32" fillId="44" borderId="0" applyNumberFormat="0" applyProtection="0">
      <alignment horizontal="left" vertical="center" indent="1"/>
    </xf>
    <xf numFmtId="4" fontId="58" fillId="108" borderId="108" applyNumberFormat="0" applyProtection="0">
      <alignment horizontal="left" vertical="center" indent="1"/>
    </xf>
    <xf numFmtId="4" fontId="58" fillId="38" borderId="0" applyNumberFormat="0" applyProtection="0">
      <alignment horizontal="left" vertical="center" indent="1"/>
    </xf>
    <xf numFmtId="0" fontId="58" fillId="25" borderId="12" applyNumberFormat="0" applyProtection="0">
      <alignment horizontal="left" vertical="top" indent="1"/>
    </xf>
    <xf numFmtId="4" fontId="58" fillId="25" borderId="12" applyNumberFormat="0" applyProtection="0">
      <alignment vertical="center"/>
    </xf>
    <xf numFmtId="0" fontId="19" fillId="61" borderId="10" applyNumberFormat="0" applyFont="0" applyAlignment="0" applyProtection="0"/>
    <xf numFmtId="0" fontId="53" fillId="62" borderId="0" applyNumberFormat="0" applyBorder="0" applyAlignment="0" applyProtection="0"/>
    <xf numFmtId="0" fontId="144" fillId="0" borderId="107" applyNumberFormat="0" applyFill="0" applyAlignment="0" applyProtection="0"/>
    <xf numFmtId="0" fontId="121" fillId="0" borderId="0" applyNumberFormat="0" applyFill="0" applyBorder="0" applyAlignment="0" applyProtection="0"/>
    <xf numFmtId="0" fontId="122" fillId="0" borderId="105" applyNumberFormat="0" applyFill="0" applyAlignment="0" applyProtection="0"/>
    <xf numFmtId="0" fontId="49" fillId="107" borderId="0" applyNumberFormat="0" applyBorder="0" applyAlignment="0" applyProtection="0"/>
    <xf numFmtId="178" fontId="19" fillId="0" borderId="0" applyFont="0" applyFill="0" applyBorder="0" applyAlignment="0" applyProtection="0"/>
    <xf numFmtId="0" fontId="47" fillId="57" borderId="3" applyNumberFormat="0" applyAlignment="0" applyProtection="0"/>
    <xf numFmtId="0" fontId="140" fillId="56" borderId="0" applyNumberFormat="0" applyBorder="0" applyAlignment="0" applyProtection="0"/>
    <xf numFmtId="0" fontId="44" fillId="105" borderId="0" applyNumberFormat="0" applyBorder="0" applyAlignment="0" applyProtection="0"/>
    <xf numFmtId="0" fontId="44" fillId="104" borderId="0" applyNumberFormat="0" applyBorder="0" applyAlignment="0" applyProtection="0"/>
    <xf numFmtId="0" fontId="44" fillId="103" borderId="0" applyNumberFormat="0" applyBorder="0" applyAlignment="0" applyProtection="0"/>
    <xf numFmtId="0" fontId="44" fillId="57" borderId="0" applyNumberFormat="0" applyBorder="0" applyAlignment="0" applyProtection="0"/>
    <xf numFmtId="0" fontId="44" fillId="102" borderId="0" applyNumberFormat="0" applyBorder="0" applyAlignment="0" applyProtection="0"/>
    <xf numFmtId="0" fontId="44" fillId="101" borderId="0" applyNumberFormat="0" applyBorder="0" applyAlignment="0" applyProtection="0"/>
    <xf numFmtId="0" fontId="113" fillId="69" borderId="0" applyNumberFormat="0" applyBorder="0" applyAlignment="0" applyProtection="0"/>
    <xf numFmtId="0" fontId="113" fillId="21" borderId="0" applyNumberFormat="0" applyBorder="0" applyAlignment="0" applyProtection="0"/>
    <xf numFmtId="0" fontId="113" fillId="18" borderId="0" applyNumberFormat="0" applyBorder="0" applyAlignment="0" applyProtection="0"/>
    <xf numFmtId="0" fontId="113" fillId="69" borderId="0" applyNumberFormat="0" applyBorder="0" applyAlignment="0" applyProtection="0"/>
    <xf numFmtId="0" fontId="32" fillId="7" borderId="0" applyNumberFormat="0" applyBorder="0" applyAlignment="0" applyProtection="0"/>
    <xf numFmtId="0" fontId="32" fillId="69" borderId="0" applyNumberFormat="0" applyBorder="0" applyAlignment="0" applyProtection="0"/>
    <xf numFmtId="0" fontId="32" fillId="21" borderId="0" applyNumberFormat="0" applyBorder="0" applyAlignment="0" applyProtection="0"/>
    <xf numFmtId="0" fontId="32" fillId="18" borderId="0" applyNumberFormat="0" applyBorder="0" applyAlignment="0" applyProtection="0"/>
    <xf numFmtId="0" fontId="32" fillId="9" borderId="0" applyNumberFormat="0" applyBorder="0" applyAlignment="0" applyProtection="0"/>
    <xf numFmtId="0" fontId="32" fillId="69" borderId="0" applyNumberFormat="0" applyBorder="0" applyAlignment="0" applyProtection="0"/>
    <xf numFmtId="0" fontId="32" fillId="3" borderId="0" applyNumberFormat="0" applyBorder="0" applyAlignment="0" applyProtection="0"/>
    <xf numFmtId="0" fontId="32" fillId="8" borderId="0" applyNumberFormat="0" applyBorder="0" applyAlignment="0" applyProtection="0"/>
    <xf numFmtId="0" fontId="32" fillId="66" borderId="0" applyNumberFormat="0" applyBorder="0" applyAlignment="0" applyProtection="0"/>
    <xf numFmtId="0" fontId="32" fillId="26" borderId="0" applyNumberFormat="0" applyBorder="0" applyAlignment="0" applyProtection="0"/>
    <xf numFmtId="0" fontId="32" fillId="9" borderId="0" applyNumberFormat="0" applyBorder="0" applyAlignment="0" applyProtection="0"/>
    <xf numFmtId="0" fontId="32" fillId="38" borderId="0" applyNumberFormat="0" applyBorder="0" applyAlignment="0" applyProtection="0"/>
    <xf numFmtId="0" fontId="18" fillId="95" borderId="0" applyNumberFormat="0" applyBorder="0" applyAlignment="0" applyProtection="0"/>
    <xf numFmtId="0" fontId="18" fillId="91" borderId="0" applyNumberFormat="0" applyBorder="0" applyAlignment="0" applyProtection="0"/>
    <xf numFmtId="0" fontId="113" fillId="7" borderId="0" applyNumberFormat="0" applyBorder="0" applyAlignment="0" applyProtection="0"/>
    <xf numFmtId="0" fontId="18" fillId="94" borderId="0" applyNumberFormat="0" applyBorder="0" applyAlignment="0" applyProtection="0"/>
    <xf numFmtId="0" fontId="139" fillId="93" borderId="0" applyNumberFormat="0" applyBorder="0" applyAlignment="0" applyProtection="0"/>
    <xf numFmtId="0" fontId="139" fillId="89" borderId="0" applyNumberFormat="0" applyBorder="0" applyAlignment="0" applyProtection="0"/>
    <xf numFmtId="0" fontId="19" fillId="44" borderId="12" applyNumberFormat="0" applyProtection="0">
      <alignment horizontal="left" vertical="center" indent="1"/>
    </xf>
    <xf numFmtId="0" fontId="139" fillId="97" borderId="0" applyNumberFormat="0" applyBorder="0" applyAlignment="0" applyProtection="0"/>
    <xf numFmtId="0" fontId="18" fillId="86" borderId="0" applyNumberFormat="0" applyBorder="0" applyAlignment="0" applyProtection="0"/>
    <xf numFmtId="4" fontId="61" fillId="25" borderId="12" applyNumberFormat="0" applyProtection="0">
      <alignment vertical="center"/>
    </xf>
    <xf numFmtId="0" fontId="139" fillId="77" borderId="0" applyNumberFormat="0" applyBorder="0" applyAlignment="0" applyProtection="0"/>
    <xf numFmtId="0" fontId="143" fillId="62" borderId="2" applyNumberFormat="0" applyAlignment="0" applyProtection="0"/>
    <xf numFmtId="0" fontId="113" fillId="9" borderId="0" applyNumberFormat="0" applyBorder="0" applyAlignment="0" applyProtection="0"/>
    <xf numFmtId="0" fontId="18" fillId="76" borderId="103" applyNumberFormat="0" applyFont="0" applyAlignment="0" applyProtection="0"/>
    <xf numFmtId="0" fontId="18" fillId="90" borderId="0" applyNumberFormat="0" applyBorder="0" applyAlignment="0" applyProtection="0"/>
    <xf numFmtId="0" fontId="18" fillId="87" borderId="0" applyNumberFormat="0" applyBorder="0" applyAlignment="0" applyProtection="0"/>
    <xf numFmtId="0" fontId="18" fillId="83" borderId="0" applyNumberFormat="0" applyBorder="0" applyAlignment="0" applyProtection="0"/>
    <xf numFmtId="0" fontId="124" fillId="0" borderId="0" applyNumberFormat="0" applyFill="0" applyBorder="0" applyAlignment="0" applyProtection="0"/>
    <xf numFmtId="0" fontId="138" fillId="0" borderId="104" applyNumberFormat="0" applyFill="0" applyAlignment="0" applyProtection="0"/>
    <xf numFmtId="0" fontId="131" fillId="73" borderId="99" applyNumberFormat="0" applyAlignment="0" applyProtection="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9" fillId="0" borderId="0"/>
    <xf numFmtId="43" fontId="43" fillId="0" borderId="0" applyFont="0" applyFill="0" applyBorder="0" applyAlignment="0" applyProtection="0"/>
    <xf numFmtId="43" fontId="43"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applyFont="0" applyFill="0" applyBorder="0" applyAlignment="0" applyProtection="0"/>
    <xf numFmtId="14"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38" fontId="20" fillId="23" borderId="0" applyNumberFormat="0" applyBorder="0" applyAlignment="0" applyProtection="0"/>
    <xf numFmtId="0" fontId="21" fillId="0" borderId="0" applyNumberFormat="0" applyFont="0" applyFill="0" applyBorder="0" applyProtection="0"/>
    <xf numFmtId="0" fontId="21" fillId="0" borderId="0" applyNumberFormat="0" applyFont="0" applyFill="0" applyBorder="0" applyProtection="0"/>
    <xf numFmtId="170" fontId="19" fillId="0" borderId="0">
      <protection locked="0"/>
    </xf>
    <xf numFmtId="170" fontId="19" fillId="0" borderId="0">
      <protection locked="0"/>
    </xf>
    <xf numFmtId="170" fontId="19" fillId="0" borderId="0">
      <protection locked="0"/>
    </xf>
    <xf numFmtId="170" fontId="19" fillId="0" borderId="0">
      <protection locked="0"/>
    </xf>
    <xf numFmtId="10" fontId="20" fillId="24" borderId="8"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17" applyNumberFormat="0" applyFill="0" applyBorder="0" applyAlignment="0" applyProtection="0"/>
    <xf numFmtId="0" fontId="19" fillId="0" borderId="17" applyNumberFormat="0" applyFill="0" applyBorder="0" applyAlignment="0" applyProtection="0"/>
    <xf numFmtId="37" fontId="20" fillId="27" borderId="0" applyNumberFormat="0" applyBorder="0" applyAlignment="0" applyProtection="0"/>
    <xf numFmtId="0" fontId="19" fillId="0" borderId="0"/>
    <xf numFmtId="0" fontId="16" fillId="0" borderId="0"/>
    <xf numFmtId="43" fontId="16" fillId="0" borderId="0" applyFont="0" applyFill="0" applyBorder="0" applyAlignment="0" applyProtection="0"/>
    <xf numFmtId="0" fontId="15" fillId="0" borderId="0"/>
    <xf numFmtId="9"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3" fontId="147" fillId="0" borderId="0" applyFont="0" applyFill="0" applyBorder="0" applyAlignment="0" applyProtection="0"/>
    <xf numFmtId="44" fontId="147" fillId="0" borderId="0" applyFont="0" applyFill="0" applyBorder="0" applyAlignment="0" applyProtection="0"/>
    <xf numFmtId="0" fontId="147" fillId="0" borderId="0" applyFont="0" applyFill="0" applyBorder="0" applyAlignment="0" applyProtection="0"/>
    <xf numFmtId="14" fontId="147" fillId="0" borderId="0" applyFont="0" applyFill="0" applyBorder="0" applyAlignment="0" applyProtection="0"/>
    <xf numFmtId="2"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170" fontId="147" fillId="0" borderId="0">
      <protection locked="0"/>
    </xf>
    <xf numFmtId="43" fontId="147" fillId="0" borderId="0" applyFont="0" applyFill="0" applyBorder="0" applyAlignment="0" applyProtection="0"/>
    <xf numFmtId="170" fontId="147" fillId="0" borderId="0">
      <protection locked="0"/>
    </xf>
    <xf numFmtId="9" fontId="147" fillId="0" borderId="0" applyFont="0" applyFill="0" applyBorder="0" applyAlignment="0" applyProtection="0"/>
    <xf numFmtId="0" fontId="14" fillId="0" borderId="0"/>
    <xf numFmtId="0" fontId="14" fillId="0" borderId="0"/>
    <xf numFmtId="0" fontId="147" fillId="26" borderId="10" applyNumberFormat="0" applyFont="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10" fontId="147" fillId="0" borderId="0" applyFont="0" applyFill="0" applyBorder="0" applyAlignment="0" applyProtection="0"/>
    <xf numFmtId="9" fontId="147" fillId="0" borderId="0" applyFont="0" applyFill="0" applyBorder="0" applyAlignment="0" applyProtection="0"/>
    <xf numFmtId="0" fontId="147" fillId="0" borderId="17" applyNumberForma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43" fontId="147" fillId="0" borderId="0" applyFont="0" applyFill="0" applyBorder="0" applyAlignment="0" applyProtection="0"/>
    <xf numFmtId="9"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3" fillId="0" borderId="0"/>
    <xf numFmtId="0" fontId="13" fillId="0" borderId="0"/>
    <xf numFmtId="9" fontId="147" fillId="0" borderId="0" applyFont="0" applyFill="0" applyBorder="0" applyAlignment="0" applyProtection="0"/>
    <xf numFmtId="9"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2" fillId="0" borderId="0"/>
    <xf numFmtId="0" fontId="12" fillId="0" borderId="0"/>
    <xf numFmtId="9" fontId="147" fillId="0" borderId="0" applyFont="0" applyFill="0" applyBorder="0" applyAlignment="0" applyProtection="0"/>
    <xf numFmtId="0" fontId="19" fillId="0" borderId="0"/>
    <xf numFmtId="0" fontId="19" fillId="0" borderId="0"/>
    <xf numFmtId="43"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9" fillId="0" borderId="0"/>
    <xf numFmtId="0" fontId="10" fillId="0" borderId="0"/>
    <xf numFmtId="0" fontId="10" fillId="0" borderId="0"/>
    <xf numFmtId="0" fontId="10" fillId="0" borderId="0"/>
    <xf numFmtId="0" fontId="10" fillId="0" borderId="0"/>
    <xf numFmtId="0" fontId="19" fillId="0" borderId="0"/>
    <xf numFmtId="0" fontId="19" fillId="0" borderId="0"/>
    <xf numFmtId="0" fontId="25" fillId="0" borderId="0"/>
    <xf numFmtId="0" fontId="120" fillId="0" borderId="0"/>
    <xf numFmtId="9" fontId="69" fillId="0" borderId="0" applyFont="0" applyFill="0" applyBorder="0" applyAlignment="0" applyProtection="0"/>
    <xf numFmtId="0" fontId="158" fillId="0" borderId="0" applyNumberFormat="0" applyFill="0" applyBorder="0" applyAlignment="0" applyProtection="0"/>
    <xf numFmtId="0" fontId="19" fillId="0" borderId="0"/>
    <xf numFmtId="0" fontId="6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59" fillId="0" borderId="0"/>
    <xf numFmtId="0" fontId="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5" fillId="0" borderId="0"/>
    <xf numFmtId="0" fontId="19" fillId="0" borderId="0"/>
    <xf numFmtId="0" fontId="19" fillId="0" borderId="0"/>
    <xf numFmtId="0" fontId="97" fillId="0" borderId="91" applyNumberFormat="0" applyFill="0" applyAlignment="0" applyProtection="0"/>
    <xf numFmtId="0" fontId="5" fillId="0" borderId="0"/>
    <xf numFmtId="44" fontId="5" fillId="0" borderId="0" applyFont="0" applyFill="0" applyBorder="0" applyAlignment="0" applyProtection="0"/>
    <xf numFmtId="0" fontId="5" fillId="0" borderId="0"/>
    <xf numFmtId="0" fontId="69" fillId="0" borderId="0"/>
    <xf numFmtId="0" fontId="69" fillId="0" borderId="0"/>
    <xf numFmtId="0" fontId="69" fillId="0" borderId="8" applyNumberFormat="0" applyProtection="0">
      <alignment horizontal="left" vertical="center" indent="2"/>
    </xf>
    <xf numFmtId="0" fontId="69" fillId="0" borderId="8" applyNumberFormat="0" applyProtection="0">
      <alignment horizontal="left" vertical="center" indent="2"/>
    </xf>
    <xf numFmtId="0" fontId="69" fillId="0" borderId="8" applyNumberFormat="0" applyProtection="0">
      <alignment horizontal="left" vertical="center" indent="2"/>
    </xf>
    <xf numFmtId="0" fontId="69" fillId="0" borderId="8" applyNumberFormat="0" applyProtection="0">
      <alignment horizontal="left" vertical="center" indent="2"/>
    </xf>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9" fillId="0" borderId="0" applyFont="0" applyFill="0" applyBorder="0" applyAlignment="0" applyProtection="0"/>
    <xf numFmtId="0" fontId="19" fillId="0" borderId="0"/>
    <xf numFmtId="43" fontId="187" fillId="0" borderId="0" applyFont="0" applyFill="0" applyBorder="0" applyAlignment="0" applyProtection="0"/>
    <xf numFmtId="44" fontId="187" fillId="0" borderId="0" applyFont="0" applyFill="0" applyBorder="0" applyAlignment="0" applyProtection="0"/>
    <xf numFmtId="9" fontId="187" fillId="0" borderId="0" applyFont="0" applyFill="0" applyBorder="0" applyAlignment="0" applyProtection="0"/>
    <xf numFmtId="0" fontId="19" fillId="0" borderId="0"/>
    <xf numFmtId="0" fontId="3" fillId="0" borderId="0"/>
    <xf numFmtId="43" fontId="3" fillId="0" borderId="0" applyFont="0" applyFill="0" applyBorder="0" applyAlignment="0" applyProtection="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 fillId="0" borderId="0"/>
    <xf numFmtId="44" fontId="1" fillId="0" borderId="0" applyFont="0" applyFill="0" applyBorder="0" applyAlignment="0" applyProtection="0"/>
    <xf numFmtId="0" fontId="19" fillId="0" borderId="0"/>
    <xf numFmtId="0" fontId="19" fillId="0" borderId="0"/>
  </cellStyleXfs>
  <cellXfs count="2025">
    <xf numFmtId="0" fontId="0" fillId="0" borderId="0" xfId="0"/>
    <xf numFmtId="0" fontId="24" fillId="0" borderId="0" xfId="0" applyFont="1"/>
    <xf numFmtId="0" fontId="39" fillId="0" borderId="0" xfId="0" applyFont="1" applyFill="1"/>
    <xf numFmtId="0" fontId="24" fillId="0" borderId="0" xfId="0" applyFont="1" applyFill="1"/>
    <xf numFmtId="0" fontId="24" fillId="0" borderId="0" xfId="0" applyFont="1" applyFill="1" applyBorder="1"/>
    <xf numFmtId="0" fontId="24" fillId="0" borderId="0" xfId="0" applyFont="1" applyBorder="1"/>
    <xf numFmtId="0" fontId="39" fillId="0" borderId="0" xfId="0" applyFont="1"/>
    <xf numFmtId="164" fontId="24" fillId="0" borderId="0" xfId="0" applyNumberFormat="1" applyFont="1" applyFill="1"/>
    <xf numFmtId="0" fontId="24" fillId="0" borderId="0" xfId="0" applyFont="1" applyAlignment="1">
      <alignment horizontal="center"/>
    </xf>
    <xf numFmtId="164" fontId="39" fillId="0" borderId="0" xfId="0" applyNumberFormat="1" applyFont="1" applyFill="1" applyBorder="1" applyAlignment="1">
      <alignment horizontal="center" vertical="center" wrapText="1"/>
    </xf>
    <xf numFmtId="0" fontId="24" fillId="0" borderId="0" xfId="0" applyFont="1" applyFill="1" applyBorder="1" applyAlignment="1">
      <alignment vertical="center"/>
    </xf>
    <xf numFmtId="0" fontId="24" fillId="0" borderId="0" xfId="0" applyFont="1" applyFill="1" applyBorder="1" applyAlignment="1">
      <alignment wrapText="1"/>
    </xf>
    <xf numFmtId="167" fontId="24" fillId="0" borderId="8" xfId="51" applyNumberFormat="1" applyFont="1" applyFill="1" applyBorder="1"/>
    <xf numFmtId="165" fontId="24" fillId="0" borderId="0" xfId="0" applyNumberFormat="1" applyFont="1" applyFill="1" applyBorder="1"/>
    <xf numFmtId="164" fontId="24" fillId="0" borderId="0" xfId="0" applyNumberFormat="1" applyFont="1" applyFill="1" applyBorder="1"/>
    <xf numFmtId="165" fontId="24" fillId="0" borderId="0" xfId="0" applyNumberFormat="1" applyFont="1" applyFill="1"/>
    <xf numFmtId="165" fontId="24" fillId="0" borderId="0" xfId="0" applyNumberFormat="1" applyFont="1" applyFill="1" applyBorder="1" applyAlignment="1">
      <alignment horizontal="left" vertical="top" wrapText="1"/>
    </xf>
    <xf numFmtId="165" fontId="24" fillId="0" borderId="0" xfId="0" applyNumberFormat="1" applyFont="1" applyFill="1" applyBorder="1" applyAlignment="1">
      <alignment horizontal="justify" vertical="top" wrapText="1"/>
    </xf>
    <xf numFmtId="165" fontId="24" fillId="0" borderId="0" xfId="0" applyNumberFormat="1" applyFont="1" applyFill="1" applyBorder="1" applyAlignment="1">
      <alignment horizontal="left"/>
    </xf>
    <xf numFmtId="0" fontId="24" fillId="0" borderId="0" xfId="0" applyFont="1" applyFill="1" applyAlignment="1">
      <alignment vertical="center"/>
    </xf>
    <xf numFmtId="166" fontId="24" fillId="0" borderId="46" xfId="31" applyNumberFormat="1" applyFont="1" applyFill="1" applyBorder="1"/>
    <xf numFmtId="167" fontId="24" fillId="0" borderId="0" xfId="51" applyNumberFormat="1" applyFont="1"/>
    <xf numFmtId="0" fontId="39" fillId="0" borderId="0" xfId="0" applyFont="1" applyFill="1" applyBorder="1"/>
    <xf numFmtId="0" fontId="39" fillId="0" borderId="0" xfId="0" applyFont="1" applyBorder="1"/>
    <xf numFmtId="0" fontId="24" fillId="0" borderId="0" xfId="0" applyFont="1" applyAlignment="1">
      <alignment vertical="center"/>
    </xf>
    <xf numFmtId="0" fontId="24" fillId="0" borderId="0" xfId="0" applyFont="1" applyAlignment="1"/>
    <xf numFmtId="0" fontId="24" fillId="0" borderId="0" xfId="0" applyNumberFormat="1" applyFont="1" applyFill="1" applyAlignment="1">
      <alignment wrapText="1" readingOrder="1"/>
    </xf>
    <xf numFmtId="0" fontId="39" fillId="0" borderId="8" xfId="0" applyFont="1" applyBorder="1"/>
    <xf numFmtId="166" fontId="24" fillId="39" borderId="8" xfId="31" applyNumberFormat="1" applyFont="1" applyFill="1" applyBorder="1"/>
    <xf numFmtId="166" fontId="24" fillId="0" borderId="8" xfId="31" applyNumberFormat="1" applyFont="1" applyBorder="1"/>
    <xf numFmtId="166" fontId="24" fillId="0" borderId="8" xfId="31" applyNumberFormat="1" applyFont="1" applyFill="1" applyBorder="1" applyAlignment="1"/>
    <xf numFmtId="166" fontId="24" fillId="0" borderId="0" xfId="31" applyNumberFormat="1" applyFont="1" applyFill="1" applyBorder="1" applyAlignment="1"/>
    <xf numFmtId="166" fontId="24" fillId="39" borderId="0" xfId="31" applyNumberFormat="1" applyFont="1" applyFill="1" applyBorder="1"/>
    <xf numFmtId="0" fontId="24" fillId="0" borderId="8" xfId="0" applyFont="1" applyBorder="1" applyAlignment="1">
      <alignment vertical="top" wrapText="1"/>
    </xf>
    <xf numFmtId="166" fontId="24" fillId="0" borderId="0" xfId="31" applyNumberFormat="1" applyFont="1"/>
    <xf numFmtId="44" fontId="24" fillId="0" borderId="0" xfId="51" applyFont="1"/>
    <xf numFmtId="0" fontId="39" fillId="0" borderId="49" xfId="0" applyFont="1" applyBorder="1"/>
    <xf numFmtId="166" fontId="24" fillId="0" borderId="8" xfId="31" applyNumberFormat="1" applyFont="1" applyFill="1" applyBorder="1" applyAlignment="1">
      <alignment vertical="top" wrapText="1"/>
    </xf>
    <xf numFmtId="43" fontId="24" fillId="0" borderId="0" xfId="0" applyNumberFormat="1" applyFont="1"/>
    <xf numFmtId="43" fontId="24" fillId="0" borderId="0" xfId="31" applyFont="1"/>
    <xf numFmtId="168" fontId="24" fillId="0" borderId="0" xfId="0" applyNumberFormat="1" applyFont="1"/>
    <xf numFmtId="0" fontId="39" fillId="0" borderId="0" xfId="0" applyFont="1" applyAlignment="1">
      <alignment horizontal="centerContinuous"/>
    </xf>
    <xf numFmtId="0" fontId="24" fillId="0" borderId="0" xfId="0" applyFont="1" applyFill="1" applyAlignment="1">
      <alignment wrapText="1"/>
    </xf>
    <xf numFmtId="43" fontId="24" fillId="0" borderId="0" xfId="31" applyFont="1" applyFill="1"/>
    <xf numFmtId="0" fontId="24" fillId="0" borderId="0" xfId="0" applyFont="1" applyFill="1" applyAlignment="1"/>
    <xf numFmtId="167" fontId="24" fillId="0" borderId="0" xfId="0" applyNumberFormat="1" applyFont="1" applyFill="1"/>
    <xf numFmtId="166" fontId="24" fillId="0" borderId="8" xfId="31" applyNumberFormat="1" applyFont="1" applyFill="1" applyBorder="1" applyAlignment="1">
      <alignment horizontal="center" vertical="top"/>
    </xf>
    <xf numFmtId="173" fontId="24" fillId="0" borderId="8" xfId="137" applyNumberFormat="1" applyFont="1" applyFill="1" applyBorder="1" applyAlignment="1">
      <alignment horizontal="center" vertical="top"/>
    </xf>
    <xf numFmtId="9" fontId="24" fillId="0" borderId="8" xfId="137" applyFont="1" applyFill="1" applyBorder="1" applyAlignment="1">
      <alignment horizontal="center" vertical="top"/>
    </xf>
    <xf numFmtId="0" fontId="39" fillId="0" borderId="57" xfId="0" applyFont="1" applyFill="1" applyBorder="1" applyAlignment="1">
      <alignment vertical="top" wrapText="1"/>
    </xf>
    <xf numFmtId="0" fontId="39" fillId="0" borderId="58" xfId="0" applyFont="1" applyBorder="1"/>
    <xf numFmtId="44" fontId="39" fillId="0" borderId="0" xfId="51" applyFont="1" applyBorder="1"/>
    <xf numFmtId="166" fontId="24" fillId="0" borderId="0" xfId="31" applyNumberFormat="1" applyFont="1" applyFill="1"/>
    <xf numFmtId="166" fontId="24" fillId="0" borderId="8" xfId="0" applyNumberFormat="1" applyFont="1" applyBorder="1" applyAlignment="1">
      <alignment vertical="top" wrapText="1"/>
    </xf>
    <xf numFmtId="166" fontId="24" fillId="0" borderId="0" xfId="0" applyNumberFormat="1" applyFont="1"/>
    <xf numFmtId="167" fontId="24" fillId="0" borderId="0" xfId="51" applyNumberFormat="1" applyFont="1" applyFill="1"/>
    <xf numFmtId="3" fontId="24" fillId="0" borderId="0" xfId="0" applyNumberFormat="1" applyFont="1" applyFill="1"/>
    <xf numFmtId="0" fontId="24" fillId="49" borderId="0" xfId="0" applyFont="1" applyFill="1"/>
    <xf numFmtId="167" fontId="24" fillId="49" borderId="8" xfId="51" applyNumberFormat="1" applyFont="1" applyFill="1" applyBorder="1"/>
    <xf numFmtId="167" fontId="24" fillId="0" borderId="8" xfId="51" applyNumberFormat="1" applyFont="1" applyFill="1" applyBorder="1" applyAlignment="1" applyProtection="1">
      <alignment wrapText="1"/>
      <protection locked="0"/>
    </xf>
    <xf numFmtId="166" fontId="19" fillId="0" borderId="50" xfId="31" applyNumberFormat="1" applyFont="1" applyFill="1" applyBorder="1"/>
    <xf numFmtId="0" fontId="42" fillId="0" borderId="0" xfId="0" applyFont="1"/>
    <xf numFmtId="0" fontId="0" fillId="0" borderId="0" xfId="0"/>
    <xf numFmtId="0" fontId="39" fillId="0" borderId="0" xfId="0" applyFont="1" applyFill="1" applyBorder="1" applyAlignment="1">
      <alignment horizontal="center" vertical="center" wrapText="1"/>
    </xf>
    <xf numFmtId="0" fontId="0" fillId="0" borderId="0" xfId="0"/>
    <xf numFmtId="0" fontId="24" fillId="0" borderId="0" xfId="0" applyFont="1" applyFill="1" applyBorder="1" applyAlignment="1">
      <alignment wrapText="1"/>
    </xf>
    <xf numFmtId="0" fontId="39" fillId="0" borderId="0" xfId="0" applyFont="1" applyAlignment="1">
      <alignment horizontal="center" vertical="center"/>
    </xf>
    <xf numFmtId="0" fontId="39" fillId="0" borderId="0" xfId="0" applyFont="1" applyBorder="1" applyAlignment="1">
      <alignment horizontal="center"/>
    </xf>
    <xf numFmtId="0" fontId="19" fillId="0" borderId="0" xfId="0" applyFont="1" applyFill="1"/>
    <xf numFmtId="0" fontId="19" fillId="0" borderId="0" xfId="0" applyFont="1"/>
    <xf numFmtId="9" fontId="58" fillId="0" borderId="74" xfId="0" applyNumberFormat="1" applyFont="1" applyBorder="1" applyAlignment="1">
      <alignment horizontal="right" wrapText="1"/>
    </xf>
    <xf numFmtId="0" fontId="42" fillId="0" borderId="30" xfId="0" applyFont="1" applyBorder="1" applyAlignment="1">
      <alignment vertical="top" wrapText="1"/>
    </xf>
    <xf numFmtId="0" fontId="19" fillId="23" borderId="32" xfId="0" applyFont="1" applyFill="1" applyBorder="1" applyAlignment="1">
      <alignment horizontal="center" wrapText="1"/>
    </xf>
    <xf numFmtId="0" fontId="19" fillId="23" borderId="61" xfId="0" applyFont="1" applyFill="1" applyBorder="1" applyAlignment="1">
      <alignment horizontal="justify" wrapText="1"/>
    </xf>
    <xf numFmtId="0" fontId="19" fillId="0" borderId="29" xfId="0" applyFont="1" applyBorder="1" applyAlignment="1">
      <alignment vertical="top" wrapText="1"/>
    </xf>
    <xf numFmtId="9" fontId="19" fillId="0" borderId="28" xfId="0" applyNumberFormat="1" applyFont="1" applyBorder="1" applyAlignment="1">
      <alignment horizontal="right" wrapText="1"/>
    </xf>
    <xf numFmtId="0" fontId="19" fillId="0" borderId="26" xfId="0" applyFont="1" applyFill="1" applyBorder="1" applyAlignment="1">
      <alignment horizontal="justify" vertical="top" wrapText="1"/>
    </xf>
    <xf numFmtId="9" fontId="42" fillId="0" borderId="28" xfId="0" applyNumberFormat="1" applyFont="1" applyBorder="1" applyAlignment="1">
      <alignment horizontal="right" wrapText="1"/>
    </xf>
    <xf numFmtId="0" fontId="42" fillId="0" borderId="26" xfId="0" applyFont="1" applyBorder="1" applyAlignment="1">
      <alignment horizontal="justify" vertical="top" wrapText="1"/>
    </xf>
    <xf numFmtId="0" fontId="19" fillId="0" borderId="29" xfId="0" applyFont="1" applyBorder="1" applyAlignment="1">
      <alignment horizontal="justify" vertical="top" wrapText="1"/>
    </xf>
    <xf numFmtId="9" fontId="19" fillId="0" borderId="60" xfId="0" applyNumberFormat="1" applyFont="1" applyBorder="1" applyAlignment="1">
      <alignment horizontal="right" wrapText="1"/>
    </xf>
    <xf numFmtId="3" fontId="0" fillId="0" borderId="0" xfId="0" applyNumberFormat="1"/>
    <xf numFmtId="0" fontId="0" fillId="0" borderId="0" xfId="0" applyBorder="1"/>
    <xf numFmtId="0" fontId="57" fillId="0" borderId="0" xfId="0" applyFont="1" applyBorder="1" applyAlignment="1">
      <alignment horizontal="center" wrapText="1"/>
    </xf>
    <xf numFmtId="3" fontId="24" fillId="0" borderId="0" xfId="0" applyNumberFormat="1" applyFont="1"/>
    <xf numFmtId="0" fontId="19" fillId="0" borderId="0" xfId="328" applyFont="1" applyFill="1"/>
    <xf numFmtId="3" fontId="19" fillId="0" borderId="0" xfId="328" applyNumberFormat="1" applyFont="1" applyFill="1"/>
    <xf numFmtId="0" fontId="42" fillId="0" borderId="40" xfId="328" applyFont="1" applyFill="1" applyBorder="1" applyAlignment="1">
      <alignment horizontal="left"/>
    </xf>
    <xf numFmtId="3" fontId="19" fillId="0" borderId="0" xfId="0" applyNumberFormat="1" applyFont="1" applyBorder="1"/>
    <xf numFmtId="3" fontId="19" fillId="0" borderId="0" xfId="0" applyNumberFormat="1" applyFont="1" applyFill="1" applyBorder="1"/>
    <xf numFmtId="174" fontId="42" fillId="0" borderId="0" xfId="0" applyNumberFormat="1" applyFont="1" applyFill="1" applyBorder="1" applyAlignment="1">
      <alignment horizontal="center"/>
    </xf>
    <xf numFmtId="0" fontId="19" fillId="0" borderId="0" xfId="0" applyFont="1" applyFill="1" applyAlignment="1"/>
    <xf numFmtId="9" fontId="24" fillId="0" borderId="0" xfId="0" applyNumberFormat="1" applyFont="1" applyFill="1"/>
    <xf numFmtId="8" fontId="32" fillId="0" borderId="32" xfId="0" applyNumberFormat="1" applyFont="1" applyFill="1" applyBorder="1" applyAlignment="1">
      <alignment horizontal="center" wrapText="1"/>
    </xf>
    <xf numFmtId="8" fontId="32" fillId="0" borderId="50" xfId="0" applyNumberFormat="1" applyFont="1" applyFill="1" applyBorder="1" applyAlignment="1">
      <alignment horizontal="center" wrapText="1"/>
    </xf>
    <xf numFmtId="0" fontId="0" fillId="0" borderId="0" xfId="0" applyBorder="1" applyAlignment="1">
      <alignment horizontal="center"/>
    </xf>
    <xf numFmtId="0" fontId="57" fillId="0" borderId="0" xfId="0" applyFont="1" applyBorder="1" applyAlignment="1">
      <alignment horizontal="center"/>
    </xf>
    <xf numFmtId="0" fontId="42" fillId="0" borderId="41" xfId="0" applyFont="1" applyBorder="1"/>
    <xf numFmtId="0" fontId="0" fillId="0" borderId="0" xfId="0"/>
    <xf numFmtId="0" fontId="24" fillId="0" borderId="0" xfId="0" applyFont="1" applyAlignment="1">
      <alignment wrapText="1"/>
    </xf>
    <xf numFmtId="0" fontId="19" fillId="0" borderId="8" xfId="0" applyFont="1" applyBorder="1"/>
    <xf numFmtId="0" fontId="42" fillId="23" borderId="8" xfId="0" applyFont="1" applyFill="1" applyBorder="1"/>
    <xf numFmtId="0" fontId="39" fillId="0" borderId="54" xfId="0" applyFont="1" applyBorder="1"/>
    <xf numFmtId="0" fontId="39" fillId="0" borderId="21" xfId="0" applyFont="1" applyBorder="1"/>
    <xf numFmtId="166" fontId="24" fillId="39" borderId="21" xfId="31" applyNumberFormat="1" applyFont="1" applyFill="1" applyBorder="1"/>
    <xf numFmtId="0" fontId="39" fillId="0" borderId="67" xfId="0" applyFont="1" applyBorder="1"/>
    <xf numFmtId="0" fontId="39" fillId="0" borderId="46" xfId="0" applyFont="1" applyBorder="1"/>
    <xf numFmtId="166" fontId="24" fillId="39" borderId="46" xfId="31" applyNumberFormat="1" applyFont="1" applyFill="1" applyBorder="1"/>
    <xf numFmtId="166" fontId="24" fillId="0" borderId="21" xfId="31" applyNumberFormat="1" applyFont="1" applyBorder="1"/>
    <xf numFmtId="166" fontId="24" fillId="0" borderId="46" xfId="31" applyNumberFormat="1" applyFont="1" applyBorder="1"/>
    <xf numFmtId="0" fontId="24" fillId="0" borderId="67" xfId="0" applyFont="1" applyFill="1" applyBorder="1" applyAlignment="1">
      <alignment horizontal="left"/>
    </xf>
    <xf numFmtId="0" fontId="24" fillId="0" borderId="46" xfId="0" applyFont="1" applyFill="1" applyBorder="1" applyAlignment="1">
      <alignment horizontal="left"/>
    </xf>
    <xf numFmtId="166" fontId="24" fillId="0" borderId="46" xfId="31" applyNumberFormat="1" applyFont="1" applyFill="1" applyBorder="1" applyAlignment="1"/>
    <xf numFmtId="0" fontId="24" fillId="0" borderId="46" xfId="133" applyFont="1" applyFill="1" applyBorder="1"/>
    <xf numFmtId="0" fontId="39" fillId="0" borderId="41" xfId="0" applyFont="1" applyFill="1" applyBorder="1"/>
    <xf numFmtId="0" fontId="64" fillId="0" borderId="0" xfId="0" applyFont="1" applyAlignment="1">
      <alignment horizontal="centerContinuous" vertical="center"/>
    </xf>
    <xf numFmtId="0" fontId="64" fillId="0" borderId="0" xfId="0" applyFont="1"/>
    <xf numFmtId="0" fontId="64" fillId="0" borderId="0" xfId="0" applyFont="1" applyFill="1" applyAlignment="1">
      <alignment horizontal="center" vertical="center" wrapText="1"/>
    </xf>
    <xf numFmtId="0" fontId="69" fillId="0" borderId="0" xfId="0" applyFont="1"/>
    <xf numFmtId="9" fontId="0" fillId="0" borderId="21" xfId="145" applyFont="1" applyFill="1" applyBorder="1"/>
    <xf numFmtId="167" fontId="0" fillId="0" borderId="8" xfId="52" applyNumberFormat="1" applyFont="1" applyFill="1" applyBorder="1"/>
    <xf numFmtId="0" fontId="19" fillId="49" borderId="8" xfId="0" applyFont="1" applyFill="1" applyBorder="1"/>
    <xf numFmtId="167" fontId="19" fillId="0" borderId="8" xfId="52" applyNumberFormat="1" applyFont="1" applyFill="1" applyBorder="1"/>
    <xf numFmtId="0" fontId="42" fillId="0" borderId="46" xfId="0" applyFont="1" applyBorder="1"/>
    <xf numFmtId="0" fontId="19" fillId="0" borderId="21" xfId="0" applyFont="1" applyBorder="1"/>
    <xf numFmtId="0" fontId="19" fillId="0" borderId="8" xfId="0" applyFont="1" applyBorder="1" applyAlignment="1">
      <alignment wrapText="1"/>
    </xf>
    <xf numFmtId="0" fontId="42" fillId="0" borderId="21" xfId="0" applyFont="1" applyBorder="1"/>
    <xf numFmtId="6" fontId="19" fillId="0" borderId="21" xfId="0" applyNumberFormat="1" applyFont="1" applyFill="1" applyBorder="1" applyAlignment="1">
      <alignment horizontal="right" wrapText="1"/>
    </xf>
    <xf numFmtId="6" fontId="19" fillId="0" borderId="8" xfId="0" applyNumberFormat="1" applyFont="1" applyFill="1" applyBorder="1" applyAlignment="1">
      <alignment horizontal="right" wrapText="1"/>
    </xf>
    <xf numFmtId="9" fontId="19" fillId="0" borderId="50" xfId="0" applyNumberFormat="1" applyFont="1" applyFill="1" applyBorder="1" applyAlignment="1">
      <alignment horizontal="right" wrapText="1"/>
    </xf>
    <xf numFmtId="6" fontId="19" fillId="0" borderId="46" xfId="0" applyNumberFormat="1" applyFont="1" applyFill="1" applyBorder="1" applyAlignment="1">
      <alignment horizontal="right" wrapText="1"/>
    </xf>
    <xf numFmtId="9" fontId="42" fillId="0" borderId="28" xfId="0" applyNumberFormat="1" applyFont="1" applyFill="1" applyBorder="1" applyAlignment="1">
      <alignment horizontal="right" wrapText="1"/>
    </xf>
    <xf numFmtId="9" fontId="19" fillId="0" borderId="28" xfId="0" applyNumberFormat="1" applyFont="1" applyFill="1" applyBorder="1" applyAlignment="1">
      <alignment horizontal="right" wrapText="1"/>
    </xf>
    <xf numFmtId="9" fontId="58" fillId="0" borderId="74" xfId="0" applyNumberFormat="1" applyFont="1" applyFill="1" applyBorder="1" applyAlignment="1">
      <alignment horizontal="right" wrapText="1"/>
    </xf>
    <xf numFmtId="0" fontId="42" fillId="0" borderId="0" xfId="0" applyFont="1" applyAlignment="1">
      <alignment horizontal="centerContinuous"/>
    </xf>
    <xf numFmtId="0" fontId="19" fillId="23" borderId="44" xfId="332" applyFont="1" applyFill="1" applyBorder="1" applyAlignment="1">
      <alignment horizontal="center" vertical="top" wrapText="1"/>
    </xf>
    <xf numFmtId="0" fontId="42" fillId="0" borderId="49" xfId="332" applyFont="1" applyFill="1" applyBorder="1" applyAlignment="1">
      <alignment horizontal="justify" vertical="top" wrapText="1"/>
    </xf>
    <xf numFmtId="0" fontId="19" fillId="0" borderId="8" xfId="332" applyFont="1" applyFill="1" applyBorder="1" applyAlignment="1">
      <alignment horizontal="center" vertical="top" wrapText="1"/>
    </xf>
    <xf numFmtId="0" fontId="19" fillId="0" borderId="57" xfId="332" applyFont="1" applyFill="1" applyBorder="1" applyAlignment="1">
      <alignment horizontal="justify" vertical="top" wrapText="1"/>
    </xf>
    <xf numFmtId="0" fontId="19" fillId="0" borderId="57" xfId="334" applyFont="1" applyFill="1" applyBorder="1" applyAlignment="1">
      <alignment horizontal="justify" vertical="top" wrapText="1"/>
    </xf>
    <xf numFmtId="0" fontId="19" fillId="0" borderId="38" xfId="332" applyFont="1" applyFill="1" applyBorder="1" applyAlignment="1">
      <alignment horizontal="justify" vertical="top" wrapText="1"/>
    </xf>
    <xf numFmtId="0" fontId="42" fillId="23" borderId="57" xfId="332" applyFont="1" applyFill="1" applyBorder="1" applyAlignment="1">
      <alignment vertical="top" wrapText="1"/>
    </xf>
    <xf numFmtId="0" fontId="19" fillId="0" borderId="21" xfId="332" applyFont="1" applyFill="1" applyBorder="1" applyAlignment="1">
      <alignment horizontal="center" vertical="top" wrapText="1"/>
    </xf>
    <xf numFmtId="0" fontId="19" fillId="0" borderId="49" xfId="332" applyFont="1" applyFill="1" applyBorder="1" applyAlignment="1">
      <alignment horizontal="justify" vertical="top" wrapText="1"/>
    </xf>
    <xf numFmtId="0" fontId="19" fillId="0" borderId="8" xfId="332" applyFont="1" applyFill="1" applyBorder="1" applyAlignment="1">
      <alignment horizontal="left" vertical="top" wrapText="1"/>
    </xf>
    <xf numFmtId="0" fontId="19" fillId="0" borderId="57" xfId="332" applyFont="1" applyFill="1" applyBorder="1" applyAlignment="1">
      <alignment vertical="top" wrapText="1"/>
    </xf>
    <xf numFmtId="0" fontId="19" fillId="0" borderId="45" xfId="0" applyFont="1" applyBorder="1"/>
    <xf numFmtId="0" fontId="42" fillId="0" borderId="85" xfId="0" applyFont="1" applyBorder="1"/>
    <xf numFmtId="0" fontId="19" fillId="0" borderId="49" xfId="0" applyFont="1" applyFill="1" applyBorder="1"/>
    <xf numFmtId="0" fontId="24" fillId="0" borderId="0" xfId="0" applyFont="1" applyFill="1" applyAlignment="1">
      <alignment horizontal="center"/>
    </xf>
    <xf numFmtId="0" fontId="99" fillId="0" borderId="0" xfId="0" applyFont="1" applyFill="1"/>
    <xf numFmtId="0" fontId="0" fillId="0" borderId="0" xfId="0"/>
    <xf numFmtId="166" fontId="24" fillId="0" borderId="0" xfId="31" applyNumberFormat="1" applyFont="1" applyFill="1" applyBorder="1" applyAlignment="1">
      <alignment vertical="top" wrapText="1"/>
    </xf>
    <xf numFmtId="9" fontId="24" fillId="0" borderId="0" xfId="331" applyNumberFormat="1" applyFont="1" applyFill="1" applyBorder="1" applyAlignment="1">
      <alignment vertical="top" wrapText="1"/>
    </xf>
    <xf numFmtId="0" fontId="0" fillId="0" borderId="0" xfId="0"/>
    <xf numFmtId="0" fontId="24" fillId="0" borderId="0" xfId="0" applyFont="1" applyFill="1" applyAlignment="1">
      <alignment wrapText="1"/>
    </xf>
    <xf numFmtId="0" fontId="0" fillId="0" borderId="0" xfId="0" applyFill="1" applyAlignment="1"/>
    <xf numFmtId="0" fontId="19" fillId="0" borderId="31" xfId="0" applyFont="1" applyFill="1" applyBorder="1"/>
    <xf numFmtId="0" fontId="19" fillId="0" borderId="29" xfId="0" quotePrefix="1" applyFont="1" applyBorder="1" applyAlignment="1">
      <alignment horizontal="left" vertical="top" wrapText="1"/>
    </xf>
    <xf numFmtId="9" fontId="19" fillId="0" borderId="21" xfId="31" applyNumberFormat="1" applyFont="1" applyBorder="1" applyAlignment="1">
      <alignment horizontal="right"/>
    </xf>
    <xf numFmtId="0" fontId="146" fillId="0" borderId="0" xfId="0" applyFont="1"/>
    <xf numFmtId="10" fontId="146" fillId="0" borderId="0" xfId="0" applyNumberFormat="1" applyFont="1"/>
    <xf numFmtId="10" fontId="24" fillId="0" borderId="0" xfId="0" applyNumberFormat="1" applyFont="1"/>
    <xf numFmtId="167" fontId="42" fillId="0" borderId="46" xfId="0" applyNumberFormat="1" applyFont="1" applyBorder="1"/>
    <xf numFmtId="167" fontId="42" fillId="0" borderId="21" xfId="0" applyNumberFormat="1" applyFont="1" applyBorder="1"/>
    <xf numFmtId="9" fontId="42" fillId="0" borderId="21" xfId="145" applyFont="1" applyFill="1" applyBorder="1"/>
    <xf numFmtId="9" fontId="19" fillId="0" borderId="21" xfId="145" applyFont="1" applyFill="1" applyBorder="1" applyAlignment="1">
      <alignment horizontal="right"/>
    </xf>
    <xf numFmtId="167" fontId="39" fillId="49" borderId="8" xfId="51" applyNumberFormat="1" applyFont="1" applyFill="1" applyBorder="1"/>
    <xf numFmtId="165" fontId="39" fillId="0" borderId="0" xfId="0" applyNumberFormat="1" applyFont="1" applyFill="1" applyBorder="1"/>
    <xf numFmtId="2" fontId="24" fillId="0" borderId="8" xfId="31" applyNumberFormat="1" applyFont="1" applyFill="1" applyBorder="1" applyAlignment="1">
      <alignment horizontal="center"/>
    </xf>
    <xf numFmtId="0" fontId="64" fillId="0" borderId="0" xfId="0" applyFont="1" applyFill="1" applyAlignment="1">
      <alignment horizontal="center" vertical="center" wrapText="1"/>
    </xf>
    <xf numFmtId="0" fontId="39" fillId="0" borderId="0" xfId="0" applyFont="1" applyAlignment="1">
      <alignment horizontal="center"/>
    </xf>
    <xf numFmtId="167" fontId="24" fillId="0" borderId="8" xfId="51" applyNumberFormat="1" applyFont="1" applyFill="1" applyBorder="1" applyAlignment="1">
      <alignment horizontal="center" vertical="top"/>
    </xf>
    <xf numFmtId="0" fontId="24" fillId="0" borderId="0" xfId="0" applyFont="1" applyFill="1" applyBorder="1" applyAlignment="1">
      <alignment horizontal="center"/>
    </xf>
    <xf numFmtId="0" fontId="16" fillId="0" borderId="0" xfId="47338"/>
    <xf numFmtId="0" fontId="24" fillId="49" borderId="49" xfId="47338" applyFont="1" applyFill="1" applyBorder="1"/>
    <xf numFmtId="0" fontId="24" fillId="49" borderId="50" xfId="47338" applyFont="1" applyFill="1" applyBorder="1" applyAlignment="1">
      <alignment horizontal="center"/>
    </xf>
    <xf numFmtId="0" fontId="39" fillId="0" borderId="0" xfId="47338" applyFont="1" applyAlignment="1">
      <alignment horizontal="centerContinuous" vertical="center"/>
    </xf>
    <xf numFmtId="0" fontId="19" fillId="0" borderId="54" xfId="0" applyFont="1" applyFill="1" applyBorder="1"/>
    <xf numFmtId="166" fontId="19" fillId="0" borderId="60" xfId="31" applyNumberFormat="1" applyFont="1" applyFill="1" applyBorder="1"/>
    <xf numFmtId="0" fontId="19" fillId="0" borderId="67" xfId="0" applyFont="1" applyFill="1" applyBorder="1"/>
    <xf numFmtId="166" fontId="19" fillId="0" borderId="68" xfId="31" applyNumberFormat="1" applyFont="1" applyFill="1" applyBorder="1"/>
    <xf numFmtId="166" fontId="39" fillId="0" borderId="42" xfId="0" applyNumberFormat="1" applyFont="1" applyFill="1" applyBorder="1"/>
    <xf numFmtId="0" fontId="24" fillId="0" borderId="0" xfId="0" applyFont="1" applyFill="1" applyBorder="1" applyAlignment="1">
      <alignment horizontal="center" vertical="center"/>
    </xf>
    <xf numFmtId="0" fontId="24" fillId="0" borderId="49" xfId="47338" applyFont="1" applyBorder="1" applyAlignment="1">
      <alignment horizontal="center" vertical="center" wrapText="1"/>
    </xf>
    <xf numFmtId="166" fontId="24" fillId="0" borderId="8" xfId="31" applyNumberFormat="1" applyFont="1" applyBorder="1" applyAlignment="1">
      <alignment horizontal="center" vertical="center" wrapText="1"/>
    </xf>
    <xf numFmtId="0" fontId="24" fillId="0" borderId="67" xfId="47338" applyFont="1" applyBorder="1" applyAlignment="1">
      <alignment horizontal="center" vertical="center" wrapText="1"/>
    </xf>
    <xf numFmtId="166" fontId="24" fillId="0" borderId="46" xfId="31" applyNumberFormat="1" applyFont="1" applyBorder="1" applyAlignment="1">
      <alignment horizontal="center" vertical="center" wrapText="1"/>
    </xf>
    <xf numFmtId="0" fontId="24" fillId="0" borderId="0" xfId="0" applyFont="1"/>
    <xf numFmtId="0" fontId="24" fillId="0" borderId="0" xfId="0" applyFont="1" applyBorder="1"/>
    <xf numFmtId="0" fontId="19" fillId="0" borderId="0" xfId="0" applyFont="1"/>
    <xf numFmtId="0" fontId="64" fillId="0" borderId="0" xfId="0" applyFont="1" applyFill="1" applyAlignment="1">
      <alignment horizontal="center" vertical="center" wrapText="1"/>
    </xf>
    <xf numFmtId="0" fontId="64" fillId="0" borderId="70" xfId="0" applyFont="1" applyFill="1" applyBorder="1" applyAlignment="1">
      <alignment vertical="center" wrapText="1"/>
    </xf>
    <xf numFmtId="0" fontId="69" fillId="0" borderId="0" xfId="0" applyFont="1"/>
    <xf numFmtId="0" fontId="69" fillId="0" borderId="0" xfId="0" applyFont="1" applyBorder="1"/>
    <xf numFmtId="167" fontId="24" fillId="0" borderId="8" xfId="47349" applyNumberFormat="1" applyFont="1" applyFill="1" applyBorder="1"/>
    <xf numFmtId="167" fontId="24" fillId="0" borderId="8" xfId="47349" applyNumberFormat="1" applyFont="1" applyFill="1" applyBorder="1"/>
    <xf numFmtId="167" fontId="0" fillId="0" borderId="8" xfId="0" applyNumberFormat="1" applyBorder="1"/>
    <xf numFmtId="0" fontId="19" fillId="49" borderId="44" xfId="0" applyFont="1" applyFill="1" applyBorder="1"/>
    <xf numFmtId="0" fontId="19" fillId="0" borderId="44" xfId="0" applyFont="1" applyBorder="1"/>
    <xf numFmtId="167" fontId="19" fillId="0" borderId="8" xfId="47349" applyNumberFormat="1" applyFont="1" applyFill="1" applyBorder="1"/>
    <xf numFmtId="0" fontId="19" fillId="0" borderId="44" xfId="0" applyFont="1" applyBorder="1" applyAlignment="1">
      <alignment wrapText="1"/>
    </xf>
    <xf numFmtId="0" fontId="19" fillId="0" borderId="85" xfId="0" applyFont="1" applyBorder="1"/>
    <xf numFmtId="167" fontId="19" fillId="0" borderId="8" xfId="47349" applyNumberFormat="1" applyFont="1" applyFill="1" applyBorder="1"/>
    <xf numFmtId="3" fontId="0" fillId="0" borderId="76" xfId="0" applyNumberFormat="1" applyBorder="1"/>
    <xf numFmtId="3" fontId="0" fillId="0" borderId="75" xfId="0" applyNumberFormat="1" applyBorder="1"/>
    <xf numFmtId="3" fontId="0" fillId="0" borderId="84" xfId="0" applyNumberFormat="1" applyBorder="1"/>
    <xf numFmtId="3" fontId="0" fillId="0" borderId="74" xfId="0" applyNumberFormat="1" applyBorder="1"/>
    <xf numFmtId="3" fontId="0" fillId="0" borderId="70" xfId="0" applyNumberFormat="1" applyBorder="1"/>
    <xf numFmtId="3" fontId="19" fillId="0" borderId="0" xfId="0" applyNumberFormat="1" applyFont="1" applyFill="1"/>
    <xf numFmtId="3" fontId="19" fillId="0" borderId="0" xfId="0" applyNumberFormat="1" applyFont="1"/>
    <xf numFmtId="0" fontId="19" fillId="0" borderId="0" xfId="2081" applyFont="1" applyAlignment="1">
      <alignment horizontal="left"/>
    </xf>
    <xf numFmtId="167" fontId="24" fillId="0" borderId="0" xfId="0" applyNumberFormat="1" applyFont="1"/>
    <xf numFmtId="0" fontId="69" fillId="0" borderId="0" xfId="0" applyFont="1" applyAlignment="1">
      <alignment horizontal="left" vertical="center" wrapText="1"/>
    </xf>
    <xf numFmtId="167" fontId="0" fillId="0" borderId="46" xfId="52" applyNumberFormat="1" applyFont="1" applyBorder="1"/>
    <xf numFmtId="167" fontId="0" fillId="0" borderId="46" xfId="52" applyNumberFormat="1" applyFont="1" applyFill="1" applyBorder="1"/>
    <xf numFmtId="0" fontId="19" fillId="0" borderId="0" xfId="0" applyFont="1" applyFill="1" applyAlignment="1">
      <alignment horizontal="left" vertical="center"/>
    </xf>
    <xf numFmtId="0" fontId="20" fillId="0" borderId="0" xfId="328" applyFont="1" applyFill="1"/>
    <xf numFmtId="0" fontId="0" fillId="0" borderId="0" xfId="0"/>
    <xf numFmtId="0" fontId="19" fillId="0" borderId="0" xfId="0" applyFont="1"/>
    <xf numFmtId="0" fontId="19" fillId="0" borderId="46" xfId="0" applyFont="1" applyBorder="1"/>
    <xf numFmtId="0" fontId="19" fillId="0" borderId="0" xfId="0" quotePrefix="1" applyFont="1" applyAlignment="1">
      <alignment horizontal="left"/>
    </xf>
    <xf numFmtId="39" fontId="19" fillId="49" borderId="0" xfId="0" applyNumberFormat="1" applyFont="1" applyFill="1" applyBorder="1" applyAlignment="1">
      <alignment horizontal="center" vertical="center" wrapText="1"/>
    </xf>
    <xf numFmtId="37" fontId="19" fillId="0" borderId="0" xfId="0" quotePrefix="1" applyNumberFormat="1" applyFont="1" applyFill="1" applyBorder="1" applyAlignment="1">
      <alignment horizontal="right" vertical="center" wrapText="1"/>
    </xf>
    <xf numFmtId="0" fontId="19" fillId="49" borderId="0" xfId="0" applyFont="1" applyFill="1" applyBorder="1" applyAlignment="1">
      <alignment horizontal="left" vertical="center" wrapText="1"/>
    </xf>
    <xf numFmtId="0" fontId="69" fillId="0" borderId="0" xfId="0" applyFont="1" applyFill="1" applyAlignment="1">
      <alignment horizontal="left" vertical="center"/>
    </xf>
    <xf numFmtId="2" fontId="24" fillId="0" borderId="8" xfId="31" applyNumberFormat="1" applyFont="1" applyFill="1" applyBorder="1" applyAlignment="1" applyProtection="1">
      <alignment horizontal="center" vertical="center" wrapText="1"/>
      <protection locked="0"/>
    </xf>
    <xf numFmtId="180" fontId="24" fillId="0" borderId="21" xfId="31" applyNumberFormat="1" applyFont="1" applyFill="1" applyBorder="1"/>
    <xf numFmtId="180" fontId="24" fillId="0" borderId="8" xfId="31" applyNumberFormat="1" applyFont="1" applyFill="1" applyBorder="1"/>
    <xf numFmtId="180" fontId="24" fillId="0" borderId="46" xfId="31" applyNumberFormat="1" applyFont="1" applyFill="1" applyBorder="1"/>
    <xf numFmtId="9" fontId="19" fillId="0" borderId="60" xfId="0" applyNumberFormat="1" applyFont="1" applyFill="1" applyBorder="1" applyAlignment="1">
      <alignment horizontal="left" wrapText="1"/>
    </xf>
    <xf numFmtId="9" fontId="19" fillId="0" borderId="50" xfId="0" applyNumberFormat="1" applyFont="1" applyFill="1" applyBorder="1" applyAlignment="1">
      <alignment horizontal="left" wrapText="1"/>
    </xf>
    <xf numFmtId="0" fontId="19" fillId="0" borderId="0" xfId="0" applyFont="1"/>
    <xf numFmtId="0" fontId="0" fillId="0" borderId="0" xfId="0"/>
    <xf numFmtId="0" fontId="19" fillId="0" borderId="87" xfId="0" quotePrefix="1" applyFont="1" applyBorder="1" applyAlignment="1">
      <alignment horizontal="left" vertical="top" wrapText="1"/>
    </xf>
    <xf numFmtId="0" fontId="149" fillId="0" borderId="0" xfId="0" applyFont="1"/>
    <xf numFmtId="9" fontId="24" fillId="0" borderId="0" xfId="137" applyFont="1" applyFill="1"/>
    <xf numFmtId="0" fontId="0" fillId="0" borderId="0" xfId="0" applyAlignment="1">
      <alignment vertical="center"/>
    </xf>
    <xf numFmtId="167" fontId="24" fillId="0" borderId="0" xfId="0" applyNumberFormat="1" applyFont="1" applyFill="1" applyBorder="1"/>
    <xf numFmtId="0" fontId="120" fillId="0" borderId="0" xfId="0" quotePrefix="1" applyFont="1" applyBorder="1" applyAlignment="1"/>
    <xf numFmtId="0" fontId="120" fillId="0" borderId="0" xfId="0" quotePrefix="1" applyFont="1" applyAlignment="1"/>
    <xf numFmtId="0" fontId="24" fillId="0" borderId="0" xfId="47338" applyFont="1" applyBorder="1" applyAlignment="1">
      <alignment horizontal="center" wrapText="1"/>
    </xf>
    <xf numFmtId="166" fontId="24" fillId="0" borderId="0" xfId="47339" applyNumberFormat="1" applyFont="1" applyBorder="1" applyAlignment="1">
      <alignment horizontal="center" wrapText="1"/>
    </xf>
    <xf numFmtId="1" fontId="24" fillId="0" borderId="0" xfId="47338" applyNumberFormat="1" applyFont="1" applyBorder="1" applyAlignment="1">
      <alignment horizontal="center" wrapText="1"/>
    </xf>
    <xf numFmtId="166" fontId="24" fillId="0" borderId="0" xfId="31" applyNumberFormat="1" applyFont="1" applyFill="1" applyBorder="1" applyAlignment="1">
      <alignment horizontal="center" vertical="center" wrapText="1"/>
    </xf>
    <xf numFmtId="0" fontId="19" fillId="0" borderId="0" xfId="0" applyFont="1" applyFill="1" applyBorder="1" applyAlignment="1">
      <alignment horizontal="center"/>
    </xf>
    <xf numFmtId="0" fontId="151" fillId="0" borderId="0" xfId="0" applyFont="1" applyAlignment="1">
      <alignment horizontal="centerContinuous" vertical="center"/>
    </xf>
    <xf numFmtId="0" fontId="120" fillId="0" borderId="8" xfId="47253" applyFont="1" applyFill="1" applyBorder="1" applyAlignment="1">
      <alignment horizontal="center"/>
    </xf>
    <xf numFmtId="0" fontId="19" fillId="0" borderId="44" xfId="663" applyFont="1" applyFill="1" applyBorder="1" applyAlignment="1">
      <alignment horizontal="left"/>
    </xf>
    <xf numFmtId="0" fontId="19" fillId="0" borderId="44" xfId="47403" applyFont="1" applyFill="1" applyBorder="1" applyAlignment="1">
      <alignment horizontal="left" vertical="center" wrapText="1"/>
    </xf>
    <xf numFmtId="0" fontId="19" fillId="0" borderId="44" xfId="1054" applyFont="1" applyFill="1" applyBorder="1" applyAlignment="1"/>
    <xf numFmtId="0" fontId="19" fillId="0" borderId="57" xfId="3346" applyFont="1" applyFill="1" applyBorder="1" applyAlignment="1"/>
    <xf numFmtId="0" fontId="19" fillId="0" borderId="44" xfId="1474" applyFont="1" applyFill="1" applyBorder="1" applyAlignment="1">
      <alignment horizontal="left"/>
    </xf>
    <xf numFmtId="0" fontId="146" fillId="0" borderId="33" xfId="0" applyFont="1" applyBorder="1"/>
    <xf numFmtId="0" fontId="146" fillId="0" borderId="0" xfId="0" applyFont="1" applyBorder="1"/>
    <xf numFmtId="10" fontId="146" fillId="0" borderId="34" xfId="0" applyNumberFormat="1" applyFont="1" applyBorder="1"/>
    <xf numFmtId="0" fontId="146" fillId="0" borderId="34" xfId="0" applyFont="1" applyBorder="1"/>
    <xf numFmtId="0" fontId="39" fillId="0" borderId="0" xfId="0" applyFont="1" applyAlignment="1"/>
    <xf numFmtId="42" fontId="19" fillId="0" borderId="21" xfId="0" applyNumberFormat="1" applyFont="1" applyBorder="1" applyAlignment="1">
      <alignment horizontal="right" wrapText="1"/>
    </xf>
    <xf numFmtId="42" fontId="19" fillId="0" borderId="50" xfId="0" applyNumberFormat="1" applyFont="1" applyBorder="1" applyAlignment="1">
      <alignment horizontal="right" wrapText="1"/>
    </xf>
    <xf numFmtId="42" fontId="19" fillId="0" borderId="8" xfId="0" applyNumberFormat="1" applyFont="1" applyBorder="1" applyAlignment="1">
      <alignment horizontal="right" wrapText="1"/>
    </xf>
    <xf numFmtId="42" fontId="19" fillId="0" borderId="50" xfId="0" applyNumberFormat="1" applyFont="1" applyFill="1" applyBorder="1" applyAlignment="1">
      <alignment horizontal="right" wrapText="1"/>
    </xf>
    <xf numFmtId="42" fontId="19" fillId="0" borderId="68" xfId="0" applyNumberFormat="1" applyFont="1" applyBorder="1" applyAlignment="1">
      <alignment horizontal="right" wrapText="1"/>
    </xf>
    <xf numFmtId="42" fontId="19" fillId="0" borderId="46" xfId="0" applyNumberFormat="1" applyFont="1" applyBorder="1" applyAlignment="1">
      <alignment horizontal="right" wrapText="1"/>
    </xf>
    <xf numFmtId="42" fontId="19" fillId="23" borderId="31" xfId="0" applyNumberFormat="1" applyFont="1" applyFill="1" applyBorder="1" applyAlignment="1">
      <alignment horizontal="center" wrapText="1"/>
    </xf>
    <xf numFmtId="42" fontId="19" fillId="23" borderId="32" xfId="0" applyNumberFormat="1" applyFont="1" applyFill="1" applyBorder="1" applyAlignment="1">
      <alignment horizontal="center" wrapText="1"/>
    </xf>
    <xf numFmtId="42" fontId="19" fillId="23" borderId="51" xfId="0" applyNumberFormat="1" applyFont="1" applyFill="1" applyBorder="1" applyAlignment="1">
      <alignment horizontal="center" wrapText="1"/>
    </xf>
    <xf numFmtId="42" fontId="42" fillId="0" borderId="27" xfId="0" applyNumberFormat="1" applyFont="1" applyBorder="1" applyAlignment="1">
      <alignment horizontal="right" wrapText="1"/>
    </xf>
    <xf numFmtId="42" fontId="42" fillId="0" borderId="36" xfId="0" applyNumberFormat="1" applyFont="1" applyBorder="1" applyAlignment="1">
      <alignment horizontal="right" wrapText="1"/>
    </xf>
    <xf numFmtId="42" fontId="32" fillId="0" borderId="27" xfId="0" applyNumberFormat="1" applyFont="1" applyBorder="1" applyAlignment="1">
      <alignment horizontal="right" wrapText="1"/>
    </xf>
    <xf numFmtId="42" fontId="32" fillId="0" borderId="28" xfId="0" applyNumberFormat="1" applyFont="1" applyBorder="1" applyAlignment="1">
      <alignment horizontal="right" wrapText="1"/>
    </xf>
    <xf numFmtId="42" fontId="32" fillId="0" borderId="36" xfId="0" applyNumberFormat="1" applyFont="1" applyBorder="1" applyAlignment="1">
      <alignment horizontal="right" wrapText="1"/>
    </xf>
    <xf numFmtId="42" fontId="58" fillId="0" borderId="75" xfId="0" applyNumberFormat="1" applyFont="1" applyBorder="1" applyAlignment="1">
      <alignment horizontal="right" wrapText="1"/>
    </xf>
    <xf numFmtId="0" fontId="19" fillId="23" borderId="58" xfId="0" applyFont="1" applyFill="1" applyBorder="1" applyAlignment="1">
      <alignment horizontal="center" wrapText="1"/>
    </xf>
    <xf numFmtId="42" fontId="19" fillId="0" borderId="0" xfId="137" applyNumberFormat="1" applyFont="1"/>
    <xf numFmtId="9" fontId="19" fillId="0" borderId="21" xfId="145" quotePrefix="1" applyFont="1" applyFill="1" applyBorder="1" applyAlignment="1">
      <alignment horizontal="right"/>
    </xf>
    <xf numFmtId="6" fontId="24" fillId="0" borderId="43" xfId="0" applyNumberFormat="1" applyFont="1" applyFill="1" applyBorder="1" applyAlignment="1">
      <alignment horizontal="left"/>
    </xf>
    <xf numFmtId="6" fontId="24" fillId="49" borderId="43" xfId="0" applyNumberFormat="1" applyFont="1" applyFill="1" applyBorder="1" applyAlignment="1">
      <alignment horizontal="left"/>
    </xf>
    <xf numFmtId="42" fontId="42" fillId="0" borderId="0" xfId="137" applyNumberFormat="1" applyFont="1" applyFill="1"/>
    <xf numFmtId="9" fontId="19" fillId="0" borderId="50" xfId="0" quotePrefix="1" applyNumberFormat="1" applyFont="1" applyFill="1" applyBorder="1" applyAlignment="1">
      <alignment horizontal="left" wrapText="1"/>
    </xf>
    <xf numFmtId="0" fontId="19" fillId="0" borderId="29" xfId="0" applyFont="1" applyFill="1" applyBorder="1" applyAlignment="1">
      <alignment horizontal="justify" vertical="top" wrapText="1"/>
    </xf>
    <xf numFmtId="42" fontId="19" fillId="0" borderId="8" xfId="0" applyNumberFormat="1" applyFont="1" applyFill="1" applyBorder="1" applyAlignment="1">
      <alignment horizontal="right" wrapText="1"/>
    </xf>
    <xf numFmtId="0" fontId="149" fillId="0" borderId="0" xfId="0" applyFont="1" applyFill="1"/>
    <xf numFmtId="9" fontId="19" fillId="49" borderId="21" xfId="145" applyFont="1" applyFill="1" applyBorder="1"/>
    <xf numFmtId="9" fontId="19" fillId="0" borderId="21" xfId="145" applyFont="1" applyFill="1" applyBorder="1"/>
    <xf numFmtId="0" fontId="19" fillId="0" borderId="0" xfId="0" applyFont="1" applyFill="1" applyAlignment="1">
      <alignment vertical="top" wrapText="1"/>
    </xf>
    <xf numFmtId="180" fontId="24" fillId="0" borderId="21" xfId="31" applyNumberFormat="1" applyFont="1" applyFill="1" applyBorder="1" applyAlignment="1">
      <alignment vertical="top" wrapText="1"/>
    </xf>
    <xf numFmtId="180" fontId="24" fillId="0" borderId="8" xfId="31" applyNumberFormat="1" applyFont="1" applyFill="1" applyBorder="1" applyAlignment="1">
      <alignment vertical="top" wrapText="1"/>
    </xf>
    <xf numFmtId="180" fontId="24" fillId="0" borderId="46" xfId="31" applyNumberFormat="1" applyFont="1" applyFill="1" applyBorder="1" applyAlignment="1">
      <alignment vertical="top" wrapText="1"/>
    </xf>
    <xf numFmtId="180" fontId="24" fillId="0" borderId="21" xfId="31" applyNumberFormat="1" applyFont="1" applyFill="1" applyBorder="1" applyAlignment="1">
      <alignment vertical="center" wrapText="1"/>
    </xf>
    <xf numFmtId="37" fontId="19" fillId="0" borderId="8" xfId="31" applyNumberFormat="1" applyFont="1" applyFill="1" applyBorder="1" applyAlignment="1">
      <alignment horizontal="center"/>
    </xf>
    <xf numFmtId="166" fontId="19" fillId="0" borderId="8" xfId="31" applyNumberFormat="1" applyFont="1" applyFill="1" applyBorder="1" applyAlignment="1">
      <alignment horizontal="center" vertical="top" wrapText="1"/>
    </xf>
    <xf numFmtId="0" fontId="19" fillId="0" borderId="8" xfId="0" applyFont="1" applyFill="1" applyBorder="1" applyAlignment="1">
      <alignment horizontal="center"/>
    </xf>
    <xf numFmtId="39" fontId="19" fillId="0" borderId="8" xfId="31" applyNumberFormat="1" applyFont="1" applyFill="1" applyBorder="1" applyAlignment="1">
      <alignment horizontal="center"/>
    </xf>
    <xf numFmtId="1" fontId="19" fillId="0" borderId="8" xfId="0" applyNumberFormat="1" applyFont="1" applyFill="1" applyBorder="1" applyAlignment="1" applyProtection="1">
      <protection locked="0"/>
    </xf>
    <xf numFmtId="164" fontId="19" fillId="0" borderId="8" xfId="31" applyNumberFormat="1" applyFont="1" applyFill="1" applyBorder="1" applyAlignment="1">
      <alignment horizontal="right"/>
    </xf>
    <xf numFmtId="6" fontId="24" fillId="0" borderId="0" xfId="0" applyNumberFormat="1" applyFont="1" applyFill="1"/>
    <xf numFmtId="0" fontId="152" fillId="0" borderId="0" xfId="0" applyFont="1"/>
    <xf numFmtId="166" fontId="152" fillId="0" borderId="0" xfId="31" applyNumberFormat="1" applyFont="1"/>
    <xf numFmtId="9" fontId="0" fillId="0" borderId="0" xfId="137" applyFont="1"/>
    <xf numFmtId="6" fontId="0" fillId="0" borderId="0" xfId="0" applyNumberFormat="1"/>
    <xf numFmtId="42" fontId="24" fillId="0" borderId="0" xfId="0" applyNumberFormat="1" applyFont="1"/>
    <xf numFmtId="167" fontId="24" fillId="0" borderId="43" xfId="0" applyNumberFormat="1" applyFont="1" applyFill="1" applyBorder="1" applyAlignment="1">
      <alignment horizontal="left"/>
    </xf>
    <xf numFmtId="0" fontId="19" fillId="0" borderId="44" xfId="0" applyFont="1" applyFill="1" applyBorder="1"/>
    <xf numFmtId="0" fontId="19" fillId="0" borderId="0" xfId="0" applyFont="1" applyBorder="1"/>
    <xf numFmtId="9" fontId="19" fillId="0" borderId="0" xfId="31" applyNumberFormat="1" applyFont="1" applyBorder="1" applyAlignment="1">
      <alignment horizontal="right"/>
    </xf>
    <xf numFmtId="9" fontId="19" fillId="0" borderId="0" xfId="31" applyNumberFormat="1" applyFont="1" applyBorder="1" applyAlignment="1"/>
    <xf numFmtId="9" fontId="42" fillId="0" borderId="0" xfId="31" applyNumberFormat="1" applyFont="1" applyBorder="1" applyAlignment="1">
      <alignment horizontal="right"/>
    </xf>
    <xf numFmtId="9" fontId="42" fillId="0" borderId="0" xfId="31" applyNumberFormat="1" applyFont="1" applyBorder="1" applyAlignment="1"/>
    <xf numFmtId="37" fontId="0" fillId="0" borderId="0" xfId="0" applyNumberFormat="1"/>
    <xf numFmtId="5" fontId="19" fillId="0" borderId="8" xfId="0" applyNumberFormat="1" applyFont="1" applyFill="1" applyBorder="1" applyAlignment="1">
      <alignment horizontal="right" wrapText="1"/>
    </xf>
    <xf numFmtId="0" fontId="154" fillId="0" borderId="0" xfId="0" applyFont="1"/>
    <xf numFmtId="166" fontId="154" fillId="0" borderId="0" xfId="31" applyNumberFormat="1" applyFont="1"/>
    <xf numFmtId="43" fontId="154" fillId="0" borderId="0" xfId="31" applyNumberFormat="1" applyFont="1"/>
    <xf numFmtId="0" fontId="154" fillId="0" borderId="0" xfId="0" applyFont="1" applyAlignment="1">
      <alignment horizontal="center"/>
    </xf>
    <xf numFmtId="181" fontId="24" fillId="0" borderId="0" xfId="31" applyNumberFormat="1" applyFont="1"/>
    <xf numFmtId="167" fontId="24" fillId="49" borderId="0" xfId="0" applyNumberFormat="1" applyFont="1" applyFill="1"/>
    <xf numFmtId="0" fontId="153" fillId="0" borderId="0" xfId="0" applyFont="1" applyFill="1"/>
    <xf numFmtId="0" fontId="154" fillId="0" borderId="0" xfId="0" applyFont="1" applyFill="1"/>
    <xf numFmtId="166" fontId="24" fillId="0" borderId="0" xfId="0" applyNumberFormat="1" applyFont="1" applyFill="1"/>
    <xf numFmtId="3" fontId="156" fillId="0" borderId="0" xfId="0" applyNumberFormat="1" applyFont="1" applyFill="1"/>
    <xf numFmtId="0" fontId="39" fillId="0" borderId="0" xfId="0" applyFont="1" applyFill="1" applyBorder="1" applyAlignment="1">
      <alignment vertical="center" wrapText="1"/>
    </xf>
    <xf numFmtId="0" fontId="24" fillId="49" borderId="0" xfId="0" applyFont="1" applyFill="1" applyBorder="1" applyAlignment="1">
      <alignment horizontal="center" vertical="center" wrapText="1"/>
    </xf>
    <xf numFmtId="39" fontId="24" fillId="49" borderId="0" xfId="0" applyNumberFormat="1" applyFont="1" applyFill="1" applyBorder="1" applyAlignment="1">
      <alignment horizontal="center" vertical="center" wrapText="1"/>
    </xf>
    <xf numFmtId="37" fontId="24" fillId="0" borderId="0" xfId="0" quotePrefix="1" applyNumberFormat="1" applyFont="1" applyFill="1" applyBorder="1" applyAlignment="1">
      <alignment horizontal="right" vertical="center" wrapText="1"/>
    </xf>
    <xf numFmtId="0" fontId="24" fillId="0" borderId="0" xfId="0" applyFont="1" applyAlignment="1">
      <alignment horizontal="left"/>
    </xf>
    <xf numFmtId="166" fontId="24" fillId="0" borderId="5" xfId="31" applyNumberFormat="1" applyFont="1" applyFill="1" applyBorder="1" applyAlignment="1">
      <alignment horizontal="center" vertical="top"/>
    </xf>
    <xf numFmtId="167" fontId="24" fillId="0" borderId="5" xfId="51" applyNumberFormat="1" applyFont="1" applyFill="1" applyBorder="1" applyAlignment="1">
      <alignment horizontal="center" vertical="top"/>
    </xf>
    <xf numFmtId="0" fontId="19" fillId="0" borderId="57" xfId="332" applyFont="1" applyFill="1" applyBorder="1"/>
    <xf numFmtId="166" fontId="24" fillId="0" borderId="53" xfId="31" applyNumberFormat="1" applyFont="1" applyFill="1" applyBorder="1" applyAlignment="1">
      <alignment horizontal="center" vertical="top"/>
    </xf>
    <xf numFmtId="0" fontId="19" fillId="50" borderId="44" xfId="0" applyFont="1" applyFill="1" applyBorder="1"/>
    <xf numFmtId="0" fontId="42" fillId="0" borderId="8" xfId="332" applyFont="1" applyFill="1" applyBorder="1" applyAlignment="1">
      <alignment vertical="top" wrapText="1"/>
    </xf>
    <xf numFmtId="0" fontId="19" fillId="0" borderId="8" xfId="0" applyFont="1" applyFill="1" applyBorder="1"/>
    <xf numFmtId="0" fontId="42" fillId="0" borderId="57" xfId="332" applyFont="1" applyFill="1" applyBorder="1" applyAlignment="1">
      <alignment vertical="top" wrapText="1"/>
    </xf>
    <xf numFmtId="0" fontId="24" fillId="0" borderId="0" xfId="0" applyFont="1" applyFill="1" applyBorder="1" applyAlignment="1">
      <alignment horizontal="center" wrapText="1"/>
    </xf>
    <xf numFmtId="2" fontId="24" fillId="0" borderId="0" xfId="31" applyNumberFormat="1" applyFont="1" applyFill="1" applyBorder="1" applyAlignment="1">
      <alignment horizontal="center"/>
    </xf>
    <xf numFmtId="166" fontId="24" fillId="0" borderId="8" xfId="47339" applyNumberFormat="1" applyFont="1" applyBorder="1" applyAlignment="1">
      <alignment horizontal="center" wrapText="1"/>
    </xf>
    <xf numFmtId="166" fontId="24" fillId="0" borderId="8" xfId="47339" applyNumberFormat="1" applyFont="1" applyFill="1" applyBorder="1" applyAlignment="1">
      <alignment horizontal="center" wrapText="1"/>
    </xf>
    <xf numFmtId="0" fontId="24" fillId="0" borderId="49" xfId="47338" applyFont="1" applyBorder="1" applyAlignment="1">
      <alignment horizontal="center" wrapText="1"/>
    </xf>
    <xf numFmtId="0" fontId="24" fillId="0" borderId="31" xfId="47338" applyFont="1" applyBorder="1" applyAlignment="1">
      <alignment horizontal="center" wrapText="1"/>
    </xf>
    <xf numFmtId="166" fontId="24" fillId="0" borderId="51" xfId="47339" applyNumberFormat="1" applyFont="1" applyBorder="1" applyAlignment="1">
      <alignment horizontal="center" wrapText="1"/>
    </xf>
    <xf numFmtId="0" fontId="19" fillId="0" borderId="21" xfId="0" applyFont="1" applyFill="1" applyBorder="1" applyAlignment="1">
      <alignment horizontal="center"/>
    </xf>
    <xf numFmtId="39" fontId="19" fillId="0" borderId="21" xfId="31" applyNumberFormat="1" applyFont="1" applyFill="1" applyBorder="1" applyAlignment="1">
      <alignment horizontal="center"/>
    </xf>
    <xf numFmtId="1" fontId="19" fillId="0" borderId="21" xfId="0" applyNumberFormat="1" applyFont="1" applyFill="1" applyBorder="1" applyAlignment="1" applyProtection="1">
      <protection locked="0"/>
    </xf>
    <xf numFmtId="164" fontId="19" fillId="0" borderId="21" xfId="31" applyNumberFormat="1" applyFont="1" applyFill="1" applyBorder="1" applyAlignment="1">
      <alignment horizontal="right"/>
    </xf>
    <xf numFmtId="0" fontId="19" fillId="0" borderId="54" xfId="0" applyFont="1" applyFill="1" applyBorder="1" applyAlignment="1">
      <alignment vertical="top" wrapText="1"/>
    </xf>
    <xf numFmtId="164" fontId="19" fillId="0" borderId="60" xfId="31" applyNumberFormat="1" applyFont="1" applyFill="1" applyBorder="1" applyAlignment="1">
      <alignment horizontal="right"/>
    </xf>
    <xf numFmtId="0" fontId="19" fillId="0" borderId="49" xfId="0" applyFont="1" applyFill="1" applyBorder="1" applyAlignment="1">
      <alignment vertical="top" wrapText="1"/>
    </xf>
    <xf numFmtId="164" fontId="19" fillId="0" borderId="50" xfId="31" applyNumberFormat="1" applyFont="1" applyFill="1" applyBorder="1" applyAlignment="1">
      <alignment horizontal="right"/>
    </xf>
    <xf numFmtId="0" fontId="19" fillId="0" borderId="49" xfId="0" applyFont="1" applyFill="1" applyBorder="1" applyAlignment="1">
      <alignment horizontal="justify" vertical="top" wrapText="1"/>
    </xf>
    <xf numFmtId="164" fontId="21" fillId="0" borderId="0" xfId="0" applyNumberFormat="1" applyFont="1" applyFill="1" applyBorder="1" applyAlignment="1">
      <alignment horizontal="centerContinuous" vertical="center"/>
    </xf>
    <xf numFmtId="0" fontId="25" fillId="0" borderId="0" xfId="0" applyFont="1"/>
    <xf numFmtId="0" fontId="19" fillId="0" borderId="29" xfId="0" applyFont="1" applyBorder="1" applyAlignment="1">
      <alignment horizontal="left"/>
    </xf>
    <xf numFmtId="0" fontId="149" fillId="0" borderId="0" xfId="0" applyFont="1" applyFill="1" applyAlignment="1">
      <alignment horizontal="left" vertical="top" wrapText="1"/>
    </xf>
    <xf numFmtId="0" fontId="69" fillId="0" borderId="0" xfId="0" applyFont="1" applyFill="1" applyAlignment="1">
      <alignment vertical="center" wrapText="1"/>
    </xf>
    <xf numFmtId="0" fontId="19" fillId="0" borderId="0" xfId="0" applyFont="1" applyAlignment="1">
      <alignment vertical="center" wrapText="1"/>
    </xf>
    <xf numFmtId="0" fontId="19" fillId="0" borderId="0" xfId="0" applyFont="1" applyAlignment="1">
      <alignment horizontal="left" vertical="center"/>
    </xf>
    <xf numFmtId="0" fontId="42" fillId="0" borderId="58" xfId="330" applyFont="1" applyFill="1" applyBorder="1" applyAlignment="1">
      <alignment horizontal="center"/>
    </xf>
    <xf numFmtId="0" fontId="39" fillId="0" borderId="0" xfId="330" applyFont="1" applyFill="1" applyBorder="1" applyAlignment="1">
      <alignment horizontal="center"/>
    </xf>
    <xf numFmtId="3" fontId="24" fillId="0" borderId="0" xfId="330" applyNumberFormat="1" applyFont="1" applyFill="1" applyBorder="1"/>
    <xf numFmtId="3" fontId="24" fillId="0" borderId="0" xfId="330" applyNumberFormat="1" applyFont="1" applyFill="1" applyBorder="1" applyAlignment="1"/>
    <xf numFmtId="0" fontId="24" fillId="0" borderId="0" xfId="330" applyFont="1" applyFill="1" applyBorder="1"/>
    <xf numFmtId="0" fontId="24" fillId="0" borderId="0" xfId="330" applyFont="1" applyFill="1"/>
    <xf numFmtId="0" fontId="90" fillId="0" borderId="0" xfId="330" applyFont="1" applyFill="1"/>
    <xf numFmtId="0" fontId="19" fillId="0" borderId="0" xfId="330" applyFont="1" applyFill="1"/>
    <xf numFmtId="0" fontId="19" fillId="0" borderId="0" xfId="330" applyFont="1" applyFill="1" applyAlignment="1"/>
    <xf numFmtId="0" fontId="42" fillId="0" borderId="0" xfId="330" applyFont="1" applyFill="1" applyBorder="1" applyAlignment="1">
      <alignment horizontal="center"/>
    </xf>
    <xf numFmtId="3" fontId="42" fillId="0" borderId="0" xfId="330" applyNumberFormat="1" applyFont="1" applyBorder="1" applyAlignment="1">
      <alignment horizontal="right"/>
    </xf>
    <xf numFmtId="10" fontId="42" fillId="0" borderId="0" xfId="330" applyNumberFormat="1" applyFont="1" applyBorder="1" applyAlignment="1">
      <alignment horizontal="right"/>
    </xf>
    <xf numFmtId="10" fontId="42" fillId="0" borderId="0" xfId="330" applyNumberFormat="1" applyFont="1" applyFill="1" applyBorder="1" applyAlignment="1">
      <alignment horizontal="right"/>
    </xf>
    <xf numFmtId="0" fontId="19" fillId="0" borderId="0" xfId="330" applyFont="1"/>
    <xf numFmtId="0" fontId="19" fillId="0" borderId="0" xfId="47405" applyFont="1"/>
    <xf numFmtId="0" fontId="42" fillId="0" borderId="22" xfId="0" applyFont="1" applyBorder="1" applyAlignment="1">
      <alignment horizontal="center"/>
    </xf>
    <xf numFmtId="9" fontId="0" fillId="0" borderId="0" xfId="0" applyNumberFormat="1"/>
    <xf numFmtId="0" fontId="19" fillId="0" borderId="0" xfId="0" quotePrefix="1" applyFont="1" applyAlignment="1">
      <alignment vertical="center"/>
    </xf>
    <xf numFmtId="9" fontId="0" fillId="0" borderId="0" xfId="0" applyNumberFormat="1" applyAlignment="1">
      <alignment vertical="center"/>
    </xf>
    <xf numFmtId="0" fontId="19" fillId="0" borderId="0" xfId="330"/>
    <xf numFmtId="167" fontId="19" fillId="0" borderId="28" xfId="1289" applyNumberFormat="1" applyFont="1" applyFill="1" applyBorder="1" applyAlignment="1">
      <alignment horizontal="right" vertical="top"/>
    </xf>
    <xf numFmtId="9" fontId="19" fillId="0" borderId="27" xfId="47406" applyFont="1" applyFill="1" applyBorder="1"/>
    <xf numFmtId="9" fontId="19" fillId="0" borderId="36" xfId="47406" applyFont="1" applyFill="1" applyBorder="1"/>
    <xf numFmtId="9" fontId="19" fillId="0" borderId="28" xfId="47406" applyFont="1" applyFill="1" applyBorder="1"/>
    <xf numFmtId="167" fontId="19" fillId="0" borderId="50" xfId="1289" applyNumberFormat="1" applyFont="1" applyFill="1" applyBorder="1" applyAlignment="1">
      <alignment horizontal="right" vertical="top"/>
    </xf>
    <xf numFmtId="9" fontId="19" fillId="0" borderId="49" xfId="47406" applyFont="1" applyFill="1" applyBorder="1"/>
    <xf numFmtId="9" fontId="19" fillId="0" borderId="8" xfId="47406" applyFont="1" applyFill="1" applyBorder="1"/>
    <xf numFmtId="9" fontId="19" fillId="0" borderId="50" xfId="47406" applyFont="1" applyFill="1" applyBorder="1"/>
    <xf numFmtId="5" fontId="19" fillId="0" borderId="57" xfId="330" applyNumberFormat="1" applyFont="1" applyFill="1" applyBorder="1" applyAlignment="1">
      <alignment horizontal="left" wrapText="1"/>
    </xf>
    <xf numFmtId="5" fontId="19" fillId="0" borderId="57" xfId="330" applyNumberFormat="1" applyFont="1" applyBorder="1" applyAlignment="1">
      <alignment wrapText="1"/>
    </xf>
    <xf numFmtId="5" fontId="19" fillId="0" borderId="57" xfId="330" applyNumberFormat="1" applyFont="1" applyBorder="1"/>
    <xf numFmtId="5" fontId="19" fillId="0" borderId="38" xfId="330" applyNumberFormat="1" applyFont="1" applyBorder="1"/>
    <xf numFmtId="167" fontId="19" fillId="0" borderId="32" xfId="1289" applyNumberFormat="1" applyFont="1" applyFill="1" applyBorder="1" applyAlignment="1">
      <alignment horizontal="right" vertical="top"/>
    </xf>
    <xf numFmtId="9" fontId="19" fillId="0" borderId="67" xfId="47406" applyFont="1" applyFill="1" applyBorder="1"/>
    <xf numFmtId="9" fontId="19" fillId="0" borderId="46" xfId="47406" applyFont="1" applyFill="1" applyBorder="1"/>
    <xf numFmtId="9" fontId="19" fillId="0" borderId="68" xfId="47406" applyFont="1" applyFill="1" applyBorder="1"/>
    <xf numFmtId="0" fontId="19" fillId="50" borderId="40" xfId="853" applyFont="1" applyFill="1" applyBorder="1"/>
    <xf numFmtId="0" fontId="19" fillId="50" borderId="39" xfId="853" applyFont="1" applyFill="1" applyBorder="1"/>
    <xf numFmtId="0" fontId="19" fillId="50" borderId="22" xfId="853" applyFont="1" applyFill="1" applyBorder="1"/>
    <xf numFmtId="5" fontId="42" fillId="0" borderId="76" xfId="330" applyNumberFormat="1" applyFont="1" applyFill="1" applyBorder="1" applyAlignment="1">
      <alignment horizontal="left"/>
    </xf>
    <xf numFmtId="167" fontId="19" fillId="0" borderId="75" xfId="47407" applyNumberFormat="1" applyFont="1" applyBorder="1"/>
    <xf numFmtId="167" fontId="19" fillId="0" borderId="84" xfId="47407" applyNumberFormat="1" applyFont="1" applyBorder="1"/>
    <xf numFmtId="9" fontId="19" fillId="0" borderId="31" xfId="47406" applyFont="1" applyFill="1" applyBorder="1"/>
    <xf numFmtId="9" fontId="19" fillId="0" borderId="51" xfId="47406" applyFont="1" applyFill="1" applyBorder="1"/>
    <xf numFmtId="9" fontId="19" fillId="0" borderId="32" xfId="47406" applyFont="1" applyFill="1" applyBorder="1"/>
    <xf numFmtId="0" fontId="19" fillId="0" borderId="0" xfId="853" applyFont="1"/>
    <xf numFmtId="173" fontId="0" fillId="0" borderId="0" xfId="622" applyNumberFormat="1" applyFont="1"/>
    <xf numFmtId="0" fontId="21" fillId="0" borderId="0" xfId="853" applyFont="1" applyAlignment="1">
      <alignment horizontal="center"/>
    </xf>
    <xf numFmtId="0" fontId="19" fillId="0" borderId="0" xfId="853" applyAlignment="1">
      <alignment horizontal="center"/>
    </xf>
    <xf numFmtId="49" fontId="21" fillId="0" borderId="0" xfId="330" applyNumberFormat="1" applyFont="1" applyBorder="1" applyAlignment="1">
      <alignment horizontal="center"/>
    </xf>
    <xf numFmtId="0" fontId="19" fillId="0" borderId="0" xfId="330" applyBorder="1" applyAlignment="1">
      <alignment horizontal="center"/>
    </xf>
    <xf numFmtId="0" fontId="19" fillId="50" borderId="23" xfId="330" applyFill="1" applyBorder="1"/>
    <xf numFmtId="0" fontId="19" fillId="50" borderId="26" xfId="330" applyFill="1" applyBorder="1"/>
    <xf numFmtId="0" fontId="19" fillId="50" borderId="29" xfId="330" applyFill="1" applyBorder="1"/>
    <xf numFmtId="0" fontId="19" fillId="0" borderId="29" xfId="330" applyFont="1" applyBorder="1"/>
    <xf numFmtId="166" fontId="19" fillId="0" borderId="49" xfId="47430" applyNumberFormat="1" applyFont="1" applyFill="1" applyBorder="1"/>
    <xf numFmtId="166" fontId="19" fillId="0" borderId="8" xfId="47430" applyNumberFormat="1" applyFont="1" applyFill="1" applyBorder="1"/>
    <xf numFmtId="182" fontId="19" fillId="0" borderId="8" xfId="330" applyNumberFormat="1" applyFont="1" applyFill="1" applyBorder="1"/>
    <xf numFmtId="173" fontId="19" fillId="0" borderId="50" xfId="622" applyNumberFormat="1" applyFont="1" applyBorder="1"/>
    <xf numFmtId="0" fontId="19" fillId="50" borderId="29" xfId="330" applyFont="1" applyFill="1" applyBorder="1"/>
    <xf numFmtId="0" fontId="42" fillId="50" borderId="29" xfId="330" applyFont="1" applyFill="1" applyBorder="1"/>
    <xf numFmtId="166" fontId="19" fillId="50" borderId="8" xfId="1259" applyNumberFormat="1" applyFont="1" applyFill="1" applyBorder="1"/>
    <xf numFmtId="0" fontId="19" fillId="50" borderId="50" xfId="330" applyFont="1" applyFill="1" applyBorder="1"/>
    <xf numFmtId="166" fontId="19" fillId="0" borderId="49" xfId="47431" applyNumberFormat="1" applyFont="1" applyFill="1" applyBorder="1"/>
    <xf numFmtId="166" fontId="19" fillId="0" borderId="8" xfId="47431" applyNumberFormat="1" applyFont="1" applyFill="1" applyBorder="1"/>
    <xf numFmtId="0" fontId="149" fillId="0" borderId="0" xfId="330" applyFont="1"/>
    <xf numFmtId="166" fontId="19" fillId="0" borderId="49" xfId="47432" applyNumberFormat="1" applyFont="1" applyFill="1" applyBorder="1"/>
    <xf numFmtId="166" fontId="19" fillId="0" borderId="8" xfId="47432" applyNumberFormat="1" applyFont="1" applyFill="1" applyBorder="1"/>
    <xf numFmtId="0" fontId="19" fillId="49" borderId="0" xfId="330" applyFill="1"/>
    <xf numFmtId="0" fontId="19" fillId="49" borderId="29" xfId="330" applyFont="1" applyFill="1" applyBorder="1"/>
    <xf numFmtId="166" fontId="19" fillId="0" borderId="49" xfId="47433" applyNumberFormat="1" applyFont="1" applyFill="1" applyBorder="1"/>
    <xf numFmtId="166" fontId="19" fillId="0" borderId="8" xfId="47433" applyNumberFormat="1" applyFont="1" applyFill="1" applyBorder="1"/>
    <xf numFmtId="166" fontId="19" fillId="0" borderId="49" xfId="47434" applyNumberFormat="1" applyFont="1" applyFill="1" applyBorder="1"/>
    <xf numFmtId="166" fontId="19" fillId="0" borderId="8" xfId="47434" applyNumberFormat="1" applyFont="1" applyFill="1" applyBorder="1"/>
    <xf numFmtId="166" fontId="19" fillId="0" borderId="49" xfId="47435" applyNumberFormat="1" applyFont="1" applyFill="1" applyBorder="1"/>
    <xf numFmtId="166" fontId="19" fillId="0" borderId="8" xfId="47435" applyNumberFormat="1" applyFont="1" applyFill="1" applyBorder="1"/>
    <xf numFmtId="166" fontId="19" fillId="0" borderId="49" xfId="47436" applyNumberFormat="1" applyFont="1" applyFill="1" applyBorder="1"/>
    <xf numFmtId="166" fontId="19" fillId="0" borderId="8" xfId="47436" applyNumberFormat="1" applyFont="1" applyFill="1" applyBorder="1"/>
    <xf numFmtId="166" fontId="19" fillId="0" borderId="49" xfId="47437" applyNumberFormat="1" applyFont="1" applyFill="1" applyBorder="1"/>
    <xf numFmtId="166" fontId="19" fillId="0" borderId="8" xfId="47437" applyNumberFormat="1" applyFont="1" applyFill="1" applyBorder="1"/>
    <xf numFmtId="166" fontId="19" fillId="0" borderId="49" xfId="1259" applyNumberFormat="1" applyFont="1" applyBorder="1"/>
    <xf numFmtId="166" fontId="19" fillId="0" borderId="8" xfId="1259" applyNumberFormat="1" applyFont="1" applyBorder="1"/>
    <xf numFmtId="0" fontId="19" fillId="0" borderId="50" xfId="330" applyFont="1" applyBorder="1"/>
    <xf numFmtId="166" fontId="19" fillId="0" borderId="49" xfId="47438" applyNumberFormat="1" applyFont="1" applyFill="1" applyBorder="1"/>
    <xf numFmtId="0" fontId="19" fillId="50" borderId="49" xfId="330" applyFont="1" applyFill="1" applyBorder="1"/>
    <xf numFmtId="0" fontId="19" fillId="50" borderId="8" xfId="330" applyFont="1" applyFill="1" applyBorder="1"/>
    <xf numFmtId="0" fontId="19" fillId="0" borderId="49" xfId="330" applyFont="1" applyBorder="1"/>
    <xf numFmtId="0" fontId="149" fillId="0" borderId="0" xfId="330" applyFont="1" applyFill="1"/>
    <xf numFmtId="0" fontId="19" fillId="0" borderId="0" xfId="330" applyFill="1"/>
    <xf numFmtId="0" fontId="19" fillId="50" borderId="87" xfId="330" applyFont="1" applyFill="1" applyBorder="1"/>
    <xf numFmtId="0" fontId="19" fillId="50" borderId="54" xfId="330" applyFont="1" applyFill="1" applyBorder="1"/>
    <xf numFmtId="0" fontId="19" fillId="0" borderId="61" xfId="330" applyFont="1" applyBorder="1"/>
    <xf numFmtId="166" fontId="19" fillId="0" borderId="31" xfId="47439" applyNumberFormat="1" applyFont="1" applyFill="1" applyBorder="1"/>
    <xf numFmtId="0" fontId="19" fillId="50" borderId="27" xfId="330" applyFont="1" applyFill="1" applyBorder="1"/>
    <xf numFmtId="0" fontId="19" fillId="50" borderId="36" xfId="330" applyFont="1" applyFill="1" applyBorder="1"/>
    <xf numFmtId="0" fontId="19" fillId="50" borderId="59" xfId="330" applyFont="1" applyFill="1" applyBorder="1"/>
    <xf numFmtId="0" fontId="42" fillId="50" borderId="50" xfId="330" applyFont="1" applyFill="1" applyBorder="1"/>
    <xf numFmtId="0" fontId="19" fillId="0" borderId="8" xfId="330" applyFont="1" applyBorder="1"/>
    <xf numFmtId="166" fontId="19" fillId="0" borderId="44" xfId="47440" applyNumberFormat="1" applyFont="1" applyFill="1" applyBorder="1"/>
    <xf numFmtId="0" fontId="19" fillId="50" borderId="33" xfId="330" applyFont="1" applyFill="1" applyBorder="1"/>
    <xf numFmtId="0" fontId="19" fillId="50" borderId="0" xfId="330" applyFont="1" applyFill="1" applyBorder="1"/>
    <xf numFmtId="0" fontId="19" fillId="50" borderId="34" xfId="330" applyFont="1" applyFill="1" applyBorder="1"/>
    <xf numFmtId="0" fontId="19" fillId="50" borderId="66" xfId="330" applyFont="1" applyFill="1" applyBorder="1"/>
    <xf numFmtId="0" fontId="19" fillId="50" borderId="65" xfId="330" applyFont="1" applyFill="1" applyBorder="1"/>
    <xf numFmtId="0" fontId="42" fillId="50" borderId="24" xfId="330" applyFont="1" applyFill="1" applyBorder="1"/>
    <xf numFmtId="0" fontId="19" fillId="50" borderId="24" xfId="330" applyFont="1" applyFill="1" applyBorder="1"/>
    <xf numFmtId="0" fontId="42" fillId="50" borderId="25" xfId="330" applyFont="1" applyFill="1" applyBorder="1"/>
    <xf numFmtId="0" fontId="42" fillId="50" borderId="0" xfId="330" applyFont="1" applyFill="1" applyBorder="1"/>
    <xf numFmtId="0" fontId="42" fillId="50" borderId="34" xfId="330" applyFont="1" applyFill="1" applyBorder="1"/>
    <xf numFmtId="0" fontId="42" fillId="0" borderId="49" xfId="330" applyFont="1" applyBorder="1"/>
    <xf numFmtId="166" fontId="19" fillId="50" borderId="66" xfId="47440" applyNumberFormat="1" applyFont="1" applyFill="1" applyBorder="1"/>
    <xf numFmtId="166" fontId="19" fillId="50" borderId="33" xfId="47440" applyNumberFormat="1" applyFont="1" applyFill="1" applyBorder="1"/>
    <xf numFmtId="166" fontId="19" fillId="50" borderId="0" xfId="47440" applyNumberFormat="1" applyFont="1" applyFill="1" applyBorder="1"/>
    <xf numFmtId="166" fontId="19" fillId="0" borderId="44" xfId="47440" applyNumberFormat="1" applyFont="1" applyBorder="1"/>
    <xf numFmtId="9" fontId="19" fillId="0" borderId="44" xfId="622" applyNumberFormat="1" applyFont="1" applyFill="1" applyBorder="1"/>
    <xf numFmtId="0" fontId="19" fillId="0" borderId="31" xfId="330" applyFont="1" applyBorder="1"/>
    <xf numFmtId="0" fontId="19" fillId="0" borderId="51" xfId="330" applyFont="1" applyBorder="1"/>
    <xf numFmtId="166" fontId="19" fillId="0" borderId="110" xfId="1259" applyNumberFormat="1" applyFont="1" applyFill="1" applyBorder="1"/>
    <xf numFmtId="0" fontId="19" fillId="50" borderId="39" xfId="330" applyFont="1" applyFill="1" applyBorder="1"/>
    <xf numFmtId="0" fontId="42" fillId="50" borderId="70" xfId="330" applyFont="1" applyFill="1" applyBorder="1"/>
    <xf numFmtId="0" fontId="19" fillId="50" borderId="70" xfId="330" applyFont="1" applyFill="1" applyBorder="1"/>
    <xf numFmtId="0" fontId="42" fillId="50" borderId="77" xfId="330" applyFont="1" applyFill="1" applyBorder="1"/>
    <xf numFmtId="0" fontId="19" fillId="50" borderId="69" xfId="330" applyFont="1" applyFill="1" applyBorder="1"/>
    <xf numFmtId="0" fontId="19" fillId="0" borderId="0" xfId="941" applyFont="1" applyFill="1" applyAlignment="1">
      <alignment horizontal="left" vertical="top"/>
    </xf>
    <xf numFmtId="0" fontId="19" fillId="0" borderId="0" xfId="941" applyFont="1" applyFill="1" applyAlignment="1">
      <alignment horizontal="left" vertical="top" wrapText="1"/>
    </xf>
    <xf numFmtId="0" fontId="19" fillId="0" borderId="0" xfId="941" applyFont="1"/>
    <xf numFmtId="166" fontId="19" fillId="0" borderId="0" xfId="890" applyNumberFormat="1" applyFont="1"/>
    <xf numFmtId="177" fontId="19" fillId="0" borderId="0" xfId="953" applyFont="1"/>
    <xf numFmtId="0" fontId="19" fillId="0" borderId="0" xfId="941" applyFont="1" applyAlignment="1">
      <alignment horizontal="left" indent="2"/>
    </xf>
    <xf numFmtId="0" fontId="19" fillId="0" borderId="0" xfId="941" applyFont="1" applyAlignment="1">
      <alignment horizontal="left"/>
    </xf>
    <xf numFmtId="0" fontId="19" fillId="0" borderId="0" xfId="941" applyFont="1" applyAlignment="1">
      <alignment horizontal="left" wrapText="1"/>
    </xf>
    <xf numFmtId="0" fontId="19" fillId="0" borderId="0" xfId="941" applyFont="1" applyFill="1" applyAlignment="1">
      <alignment horizontal="left"/>
    </xf>
    <xf numFmtId="49" fontId="19" fillId="0" borderId="0" xfId="330" applyNumberFormat="1" applyAlignment="1">
      <alignment horizontal="center"/>
    </xf>
    <xf numFmtId="0" fontId="19" fillId="0" borderId="29" xfId="330" applyFont="1" applyFill="1" applyBorder="1"/>
    <xf numFmtId="0" fontId="19" fillId="0" borderId="29" xfId="330" applyFont="1" applyBorder="1" applyAlignment="1">
      <alignment wrapText="1"/>
    </xf>
    <xf numFmtId="166" fontId="19" fillId="50" borderId="50" xfId="1259" applyNumberFormat="1" applyFont="1" applyFill="1" applyBorder="1"/>
    <xf numFmtId="166" fontId="19" fillId="0" borderId="8" xfId="47439" applyNumberFormat="1" applyFont="1" applyFill="1" applyBorder="1"/>
    <xf numFmtId="0" fontId="160" fillId="50" borderId="55" xfId="330" applyFont="1" applyFill="1" applyBorder="1"/>
    <xf numFmtId="0" fontId="19" fillId="50" borderId="88" xfId="330" applyFont="1" applyFill="1" applyBorder="1"/>
    <xf numFmtId="0" fontId="160" fillId="50" borderId="79" xfId="330" applyFont="1" applyFill="1" applyBorder="1"/>
    <xf numFmtId="0" fontId="160" fillId="50" borderId="75" xfId="330" applyFont="1" applyFill="1" applyBorder="1"/>
    <xf numFmtId="0" fontId="160" fillId="50" borderId="74" xfId="330" applyFont="1" applyFill="1" applyBorder="1"/>
    <xf numFmtId="0" fontId="160" fillId="0" borderId="0" xfId="330" applyFont="1"/>
    <xf numFmtId="166" fontId="19" fillId="0" borderId="0" xfId="1259" applyNumberFormat="1" applyFont="1" applyFill="1"/>
    <xf numFmtId="0" fontId="19" fillId="0" borderId="0" xfId="330" applyFont="1" applyAlignment="1">
      <alignment horizontal="left" wrapText="1"/>
    </xf>
    <xf numFmtId="44" fontId="19" fillId="0" borderId="0" xfId="1289" applyFont="1" applyFill="1"/>
    <xf numFmtId="173" fontId="0" fillId="0" borderId="50" xfId="622" applyNumberFormat="1" applyFont="1" applyBorder="1"/>
    <xf numFmtId="0" fontId="19" fillId="0" borderId="57" xfId="853" applyFont="1" applyBorder="1"/>
    <xf numFmtId="0" fontId="19" fillId="0" borderId="57" xfId="853" applyFont="1" applyBorder="1" applyAlignment="1">
      <alignment wrapText="1"/>
    </xf>
    <xf numFmtId="0" fontId="19" fillId="0" borderId="49" xfId="330" applyFont="1" applyFill="1" applyBorder="1"/>
    <xf numFmtId="0" fontId="42" fillId="0" borderId="0" xfId="330" applyFont="1" applyFill="1" applyBorder="1"/>
    <xf numFmtId="0" fontId="19" fillId="0" borderId="0" xfId="330" applyFont="1" applyFill="1" applyBorder="1"/>
    <xf numFmtId="0" fontId="42" fillId="0" borderId="0" xfId="330" applyFont="1" applyFill="1" applyBorder="1" applyAlignment="1">
      <alignment wrapText="1"/>
    </xf>
    <xf numFmtId="0" fontId="19" fillId="0" borderId="44" xfId="330" applyFont="1" applyFill="1" applyBorder="1"/>
    <xf numFmtId="166" fontId="19" fillId="0" borderId="0" xfId="47440" applyNumberFormat="1" applyFont="1" applyFill="1" applyBorder="1"/>
    <xf numFmtId="0" fontId="160" fillId="0" borderId="0" xfId="330" applyFont="1" applyFill="1" applyBorder="1"/>
    <xf numFmtId="0" fontId="19" fillId="0" borderId="44" xfId="330" applyFont="1" applyFill="1" applyBorder="1" applyAlignment="1">
      <alignment horizontal="left"/>
    </xf>
    <xf numFmtId="0" fontId="19" fillId="0" borderId="0" xfId="330" applyFont="1" applyFill="1" applyBorder="1" applyAlignment="1">
      <alignment horizontal="left"/>
    </xf>
    <xf numFmtId="0" fontId="160" fillId="0" borderId="0" xfId="330" applyFont="1" applyFill="1" applyBorder="1" applyAlignment="1">
      <alignment horizontal="left"/>
    </xf>
    <xf numFmtId="0" fontId="19" fillId="0" borderId="58" xfId="330" applyFont="1" applyBorder="1"/>
    <xf numFmtId="166" fontId="19" fillId="0" borderId="0" xfId="1259" applyNumberFormat="1" applyFont="1" applyFill="1" applyBorder="1"/>
    <xf numFmtId="0" fontId="160" fillId="0" borderId="0" xfId="330" applyFont="1" applyBorder="1"/>
    <xf numFmtId="0" fontId="21" fillId="0" borderId="0" xfId="0" applyFont="1" applyBorder="1" applyAlignment="1">
      <alignment horizontal="left" wrapText="1"/>
    </xf>
    <xf numFmtId="0" fontId="19" fillId="0" borderId="27" xfId="330" applyFont="1" applyFill="1" applyBorder="1"/>
    <xf numFmtId="0" fontId="19" fillId="0" borderId="36" xfId="0" applyFont="1" applyFill="1" applyBorder="1" applyAlignment="1">
      <alignment horizontal="right" wrapText="1"/>
    </xf>
    <xf numFmtId="0" fontId="19" fillId="0" borderId="28" xfId="0" applyFont="1" applyFill="1" applyBorder="1" applyAlignment="1">
      <alignment horizontal="right" wrapText="1"/>
    </xf>
    <xf numFmtId="0" fontId="19" fillId="0" borderId="8" xfId="0" applyFont="1" applyFill="1" applyBorder="1" applyAlignment="1">
      <alignment horizontal="right" wrapText="1"/>
    </xf>
    <xf numFmtId="0" fontId="0" fillId="0" borderId="8" xfId="0" applyBorder="1"/>
    <xf numFmtId="0" fontId="0" fillId="0" borderId="50" xfId="0" applyBorder="1"/>
    <xf numFmtId="0" fontId="19" fillId="0" borderId="50" xfId="0" applyFont="1" applyFill="1" applyBorder="1" applyAlignment="1">
      <alignment horizontal="right" wrapText="1"/>
    </xf>
    <xf numFmtId="0" fontId="19" fillId="0" borderId="31" xfId="330" applyFont="1" applyFill="1" applyBorder="1"/>
    <xf numFmtId="0" fontId="19" fillId="0" borderId="51" xfId="0" applyFont="1" applyFill="1" applyBorder="1" applyAlignment="1">
      <alignment horizontal="right" wrapText="1"/>
    </xf>
    <xf numFmtId="0" fontId="19" fillId="0" borderId="32" xfId="0" applyFont="1" applyFill="1" applyBorder="1" applyAlignment="1">
      <alignment horizontal="right" wrapText="1"/>
    </xf>
    <xf numFmtId="0" fontId="42" fillId="0" borderId="76" xfId="0" applyFont="1" applyBorder="1"/>
    <xf numFmtId="3" fontId="42" fillId="0" borderId="75" xfId="1259" applyNumberFormat="1" applyFont="1" applyBorder="1"/>
    <xf numFmtId="3" fontId="42" fillId="0" borderId="74" xfId="1259" applyNumberFormat="1" applyFont="1" applyBorder="1"/>
    <xf numFmtId="3" fontId="19" fillId="0" borderId="0" xfId="1259" applyNumberFormat="1" applyFont="1" applyBorder="1"/>
    <xf numFmtId="0" fontId="19" fillId="0" borderId="57" xfId="330" applyFont="1" applyFill="1" applyBorder="1" applyAlignment="1">
      <alignment wrapText="1"/>
    </xf>
    <xf numFmtId="167" fontId="0" fillId="0" borderId="49" xfId="1289" applyNumberFormat="1" applyFont="1" applyFill="1" applyBorder="1" applyAlignment="1"/>
    <xf numFmtId="167" fontId="19" fillId="0" borderId="52" xfId="597" applyNumberFormat="1" applyFont="1" applyFill="1" applyBorder="1" applyAlignment="1"/>
    <xf numFmtId="167" fontId="19" fillId="0" borderId="49" xfId="597" applyNumberFormat="1" applyFont="1" applyFill="1" applyBorder="1" applyAlignment="1"/>
    <xf numFmtId="167" fontId="19" fillId="0" borderId="21" xfId="597" applyNumberFormat="1" applyFont="1" applyFill="1" applyBorder="1" applyAlignment="1">
      <alignment wrapText="1"/>
    </xf>
    <xf numFmtId="167" fontId="19" fillId="0" borderId="60" xfId="597" applyNumberFormat="1" applyFont="1" applyFill="1" applyBorder="1" applyAlignment="1">
      <alignment wrapText="1"/>
    </xf>
    <xf numFmtId="9" fontId="0" fillId="0" borderId="49" xfId="622" applyFont="1" applyFill="1" applyBorder="1" applyAlignment="1"/>
    <xf numFmtId="9" fontId="0" fillId="0" borderId="8" xfId="622" applyFont="1" applyFill="1" applyBorder="1" applyAlignment="1"/>
    <xf numFmtId="9" fontId="0" fillId="0" borderId="50" xfId="622" applyFont="1" applyFill="1" applyBorder="1" applyAlignment="1"/>
    <xf numFmtId="0" fontId="19" fillId="0" borderId="0" xfId="330" applyFill="1" applyBorder="1"/>
    <xf numFmtId="9" fontId="0" fillId="0" borderId="0" xfId="622" applyFont="1" applyFill="1" applyBorder="1"/>
    <xf numFmtId="165" fontId="19" fillId="0" borderId="38" xfId="330" quotePrefix="1" applyNumberFormat="1" applyFont="1" applyFill="1" applyBorder="1" applyAlignment="1">
      <alignment horizontal="left" vertical="center" wrapText="1"/>
    </xf>
    <xf numFmtId="167" fontId="19" fillId="0" borderId="38" xfId="597" applyNumberFormat="1" applyFont="1" applyFill="1" applyBorder="1" applyAlignment="1">
      <alignment wrapText="1"/>
    </xf>
    <xf numFmtId="167" fontId="19" fillId="0" borderId="38" xfId="597" applyNumberFormat="1" applyFont="1" applyFill="1" applyBorder="1" applyAlignment="1">
      <alignment vertical="center" wrapText="1"/>
    </xf>
    <xf numFmtId="167" fontId="19" fillId="0" borderId="21" xfId="597" applyNumberFormat="1" applyFont="1" applyFill="1" applyBorder="1" applyAlignment="1">
      <alignment vertical="center" wrapText="1"/>
    </xf>
    <xf numFmtId="167" fontId="19" fillId="0" borderId="52" xfId="597" applyNumberFormat="1" applyFont="1" applyFill="1" applyBorder="1" applyAlignment="1">
      <alignment vertical="center"/>
    </xf>
    <xf numFmtId="167" fontId="19" fillId="0" borderId="54" xfId="597" applyNumberFormat="1" applyFont="1" applyFill="1" applyBorder="1" applyAlignment="1">
      <alignment vertical="center"/>
    </xf>
    <xf numFmtId="167" fontId="19" fillId="0" borderId="60" xfId="597" applyNumberFormat="1" applyFont="1" applyFill="1" applyBorder="1" applyAlignment="1">
      <alignment vertical="center" wrapText="1"/>
    </xf>
    <xf numFmtId="165" fontId="19" fillId="0" borderId="38" xfId="330" applyNumberFormat="1" applyFont="1" applyFill="1" applyBorder="1" applyAlignment="1">
      <alignment horizontal="justify" vertical="center" wrapText="1"/>
    </xf>
    <xf numFmtId="0" fontId="42" fillId="0" borderId="0" xfId="330" applyFont="1" applyBorder="1"/>
    <xf numFmtId="0" fontId="19" fillId="0" borderId="0" xfId="330" applyFont="1" applyBorder="1"/>
    <xf numFmtId="9" fontId="19" fillId="0" borderId="0" xfId="622" applyFont="1" applyBorder="1"/>
    <xf numFmtId="0" fontId="161" fillId="0" borderId="0" xfId="330" applyFont="1"/>
    <xf numFmtId="0" fontId="21" fillId="0" borderId="0" xfId="330" applyFont="1" applyBorder="1" applyAlignment="1">
      <alignment horizontal="center"/>
    </xf>
    <xf numFmtId="0" fontId="21" fillId="0" borderId="0" xfId="0" applyFont="1" applyAlignment="1">
      <alignment horizontal="center"/>
    </xf>
    <xf numFmtId="0" fontId="21" fillId="0" borderId="0" xfId="0" applyFont="1" applyAlignment="1"/>
    <xf numFmtId="0" fontId="39" fillId="0" borderId="0" xfId="0" applyFont="1" applyFill="1" applyBorder="1" applyAlignment="1">
      <alignment wrapText="1"/>
    </xf>
    <xf numFmtId="0" fontId="42" fillId="0" borderId="0" xfId="0" applyFont="1" applyFill="1" applyBorder="1" applyAlignment="1">
      <alignment wrapText="1"/>
    </xf>
    <xf numFmtId="0" fontId="24" fillId="0" borderId="31" xfId="0" applyFont="1" applyBorder="1"/>
    <xf numFmtId="0" fontId="19" fillId="0" borderId="0" xfId="0" applyFont="1" applyFill="1" applyAlignment="1">
      <alignment horizontal="left" vertical="top"/>
    </xf>
    <xf numFmtId="0" fontId="19" fillId="0" borderId="0" xfId="0" quotePrefix="1" applyFont="1" applyFill="1" applyAlignment="1">
      <alignment horizontal="left" vertical="top"/>
    </xf>
    <xf numFmtId="0" fontId="19" fillId="0" borderId="0" xfId="0" quotePrefix="1" applyFont="1" applyFill="1" applyAlignment="1">
      <alignment horizontal="left"/>
    </xf>
    <xf numFmtId="0" fontId="39" fillId="51" borderId="41" xfId="0" applyFont="1" applyFill="1" applyBorder="1"/>
    <xf numFmtId="0" fontId="19" fillId="0" borderId="0" xfId="0" applyFont="1" applyFill="1" applyAlignment="1">
      <alignment vertical="top" wrapText="1"/>
    </xf>
    <xf numFmtId="0" fontId="19" fillId="0" borderId="0" xfId="0" applyFont="1" applyAlignment="1"/>
    <xf numFmtId="167" fontId="24" fillId="0" borderId="60" xfId="51" applyNumberFormat="1" applyFont="1" applyFill="1" applyBorder="1" applyAlignment="1">
      <alignment vertical="top" wrapText="1"/>
    </xf>
    <xf numFmtId="167" fontId="24" fillId="0" borderId="50" xfId="51" applyNumberFormat="1" applyFont="1" applyFill="1" applyBorder="1" applyAlignment="1">
      <alignment vertical="top" wrapText="1"/>
    </xf>
    <xf numFmtId="167" fontId="24" fillId="0" borderId="68" xfId="51" applyNumberFormat="1" applyFont="1" applyFill="1" applyBorder="1" applyAlignment="1">
      <alignment vertical="top" wrapText="1"/>
    </xf>
    <xf numFmtId="167" fontId="24" fillId="0" borderId="60" xfId="51" applyNumberFormat="1" applyFont="1" applyFill="1" applyBorder="1" applyAlignment="1">
      <alignment vertical="center" wrapText="1"/>
    </xf>
    <xf numFmtId="0" fontId="24" fillId="0" borderId="49" xfId="0" applyFont="1" applyFill="1" applyBorder="1" applyAlignment="1">
      <alignment horizontal="left" wrapText="1"/>
    </xf>
    <xf numFmtId="167" fontId="24" fillId="0" borderId="50" xfId="51" applyNumberFormat="1" applyFont="1" applyFill="1" applyBorder="1"/>
    <xf numFmtId="0" fontId="39" fillId="49" borderId="31" xfId="0" applyFont="1" applyFill="1" applyBorder="1" applyAlignment="1">
      <alignment horizontal="center" vertical="center" wrapText="1"/>
    </xf>
    <xf numFmtId="44" fontId="19" fillId="0" borderId="50" xfId="51" applyFont="1" applyFill="1" applyBorder="1"/>
    <xf numFmtId="0" fontId="19" fillId="0" borderId="49" xfId="332" applyFont="1" applyFill="1" applyBorder="1" applyAlignment="1">
      <alignment horizontal="left" vertical="top" wrapText="1"/>
    </xf>
    <xf numFmtId="167" fontId="19" fillId="23" borderId="50" xfId="51" applyNumberFormat="1" applyFont="1" applyFill="1" applyBorder="1" applyAlignment="1">
      <alignment horizontal="center" vertical="top" wrapText="1"/>
    </xf>
    <xf numFmtId="167" fontId="19" fillId="0" borderId="50" xfId="51" applyNumberFormat="1" applyFont="1" applyFill="1" applyBorder="1" applyAlignment="1">
      <alignment horizontal="justify" vertical="top" wrapText="1"/>
    </xf>
    <xf numFmtId="166" fontId="19" fillId="0" borderId="51" xfId="31" applyNumberFormat="1" applyFont="1" applyFill="1" applyBorder="1" applyAlignment="1">
      <alignment horizontal="center" vertical="top" wrapText="1"/>
    </xf>
    <xf numFmtId="0" fontId="24" fillId="0" borderId="49" xfId="0" applyFont="1" applyFill="1" applyBorder="1" applyAlignment="1">
      <alignment horizontal="center" wrapText="1"/>
    </xf>
    <xf numFmtId="2" fontId="24" fillId="0" borderId="50" xfId="31" applyNumberFormat="1" applyFont="1" applyFill="1" applyBorder="1" applyAlignment="1">
      <alignment horizontal="center"/>
    </xf>
    <xf numFmtId="0" fontId="24" fillId="0" borderId="31" xfId="0" applyFont="1" applyFill="1" applyBorder="1" applyAlignment="1">
      <alignment horizontal="center" wrapText="1"/>
    </xf>
    <xf numFmtId="0" fontId="24" fillId="0" borderId="49" xfId="0" applyFont="1" applyFill="1" applyBorder="1" applyAlignment="1" applyProtection="1">
      <alignment horizontal="center" wrapText="1"/>
      <protection locked="0"/>
    </xf>
    <xf numFmtId="167" fontId="24" fillId="0" borderId="50" xfId="51" applyNumberFormat="1" applyFont="1" applyFill="1" applyBorder="1" applyAlignment="1" applyProtection="1">
      <alignment horizontal="center"/>
      <protection locked="0"/>
    </xf>
    <xf numFmtId="0" fontId="24" fillId="0" borderId="49" xfId="0" applyFont="1" applyBorder="1" applyAlignment="1">
      <alignment horizontal="center"/>
    </xf>
    <xf numFmtId="0" fontId="24" fillId="0" borderId="31" xfId="0" applyFont="1" applyBorder="1" applyAlignment="1">
      <alignment horizontal="center"/>
    </xf>
    <xf numFmtId="167" fontId="24" fillId="0" borderId="51" xfId="51" applyNumberFormat="1" applyFont="1" applyFill="1" applyBorder="1" applyAlignment="1" applyProtection="1">
      <alignment wrapText="1"/>
      <protection locked="0"/>
    </xf>
    <xf numFmtId="2" fontId="24" fillId="0" borderId="51" xfId="31" applyNumberFormat="1" applyFont="1" applyFill="1" applyBorder="1" applyAlignment="1" applyProtection="1">
      <alignment horizontal="center" vertical="center" wrapText="1"/>
      <protection locked="0"/>
    </xf>
    <xf numFmtId="167" fontId="24" fillId="0" borderId="32" xfId="51" applyNumberFormat="1" applyFont="1" applyFill="1" applyBorder="1" applyAlignment="1" applyProtection="1">
      <alignment horizontal="center"/>
      <protection locked="0"/>
    </xf>
    <xf numFmtId="0" fontId="24" fillId="0" borderId="54" xfId="47338" applyFont="1" applyBorder="1" applyAlignment="1">
      <alignment horizontal="center" vertical="center" wrapText="1"/>
    </xf>
    <xf numFmtId="166" fontId="24" fillId="0" borderId="21" xfId="31" applyNumberFormat="1" applyFont="1" applyBorder="1" applyAlignment="1">
      <alignment horizontal="center" vertical="center" wrapText="1"/>
    </xf>
    <xf numFmtId="0" fontId="24" fillId="0" borderId="21" xfId="47338" applyFont="1" applyBorder="1" applyAlignment="1">
      <alignment horizontal="center" vertical="center" wrapText="1"/>
    </xf>
    <xf numFmtId="0" fontId="24" fillId="0" borderId="51" xfId="0" applyFont="1" applyBorder="1" applyAlignment="1">
      <alignment horizontal="center"/>
    </xf>
    <xf numFmtId="0" fontId="24" fillId="0" borderId="76" xfId="0" applyFont="1" applyBorder="1"/>
    <xf numFmtId="0" fontId="24" fillId="0" borderId="75" xfId="0" applyFont="1" applyBorder="1" applyAlignment="1">
      <alignment horizontal="center"/>
    </xf>
    <xf numFmtId="0" fontId="24" fillId="0" borderId="75" xfId="0" applyFont="1" applyBorder="1"/>
    <xf numFmtId="0" fontId="42" fillId="0" borderId="39" xfId="330" applyFont="1" applyBorder="1"/>
    <xf numFmtId="165" fontId="19" fillId="0" borderId="58" xfId="330" applyNumberFormat="1" applyFont="1" applyFill="1" applyBorder="1" applyAlignment="1">
      <alignment horizontal="justify" vertical="center" wrapText="1"/>
    </xf>
    <xf numFmtId="167" fontId="19" fillId="0" borderId="51" xfId="597" applyNumberFormat="1" applyFont="1" applyFill="1" applyBorder="1" applyAlignment="1">
      <alignment vertical="center" wrapText="1"/>
    </xf>
    <xf numFmtId="167" fontId="19" fillId="0" borderId="31" xfId="597" applyNumberFormat="1" applyFont="1" applyFill="1" applyBorder="1" applyAlignment="1">
      <alignment vertical="center"/>
    </xf>
    <xf numFmtId="167" fontId="19" fillId="0" borderId="32" xfId="597" applyNumberFormat="1" applyFont="1" applyFill="1" applyBorder="1" applyAlignment="1">
      <alignment vertical="center" wrapText="1"/>
    </xf>
    <xf numFmtId="9" fontId="42" fillId="0" borderId="76" xfId="622" applyFont="1" applyFill="1" applyBorder="1" applyAlignment="1">
      <alignment vertical="center" wrapText="1"/>
    </xf>
    <xf numFmtId="9" fontId="42" fillId="0" borderId="30" xfId="622" applyFont="1" applyFill="1" applyBorder="1" applyAlignment="1">
      <alignment vertical="center" wrapText="1"/>
    </xf>
    <xf numFmtId="0" fontId="19" fillId="0" borderId="58" xfId="330" applyFont="1" applyFill="1" applyBorder="1"/>
    <xf numFmtId="9" fontId="0" fillId="0" borderId="31" xfId="622" applyFont="1" applyFill="1" applyBorder="1" applyAlignment="1"/>
    <xf numFmtId="9" fontId="0" fillId="0" borderId="51" xfId="622" applyFont="1" applyFill="1" applyBorder="1" applyAlignment="1"/>
    <xf numFmtId="9" fontId="0" fillId="0" borderId="32" xfId="622" applyFont="1" applyFill="1" applyBorder="1" applyAlignment="1"/>
    <xf numFmtId="0" fontId="19" fillId="0" borderId="0" xfId="47338" applyFont="1" applyFill="1" applyAlignment="1"/>
    <xf numFmtId="0" fontId="19" fillId="0" borderId="0" xfId="0" applyFont="1" applyAlignment="1">
      <alignment horizontal="center"/>
    </xf>
    <xf numFmtId="0" fontId="19" fillId="0" borderId="0" xfId="0" applyFont="1" applyAlignment="1">
      <alignment horizontal="centerContinuous"/>
    </xf>
    <xf numFmtId="0" fontId="19" fillId="0" borderId="0" xfId="47338" applyFont="1" applyAlignment="1"/>
    <xf numFmtId="0" fontId="42" fillId="0" borderId="0" xfId="0" applyFont="1" applyAlignment="1">
      <alignment horizontal="center"/>
    </xf>
    <xf numFmtId="0" fontId="0" fillId="0" borderId="8" xfId="0" applyFont="1" applyBorder="1" applyAlignment="1">
      <alignment horizontal="left" vertical="top" wrapText="1"/>
    </xf>
    <xf numFmtId="167" fontId="24" fillId="0" borderId="44" xfId="47349" applyNumberFormat="1" applyFont="1" applyFill="1" applyBorder="1"/>
    <xf numFmtId="167" fontId="24" fillId="49" borderId="44" xfId="51" applyNumberFormat="1" applyFont="1" applyFill="1" applyBorder="1"/>
    <xf numFmtId="0" fontId="24" fillId="0" borderId="0" xfId="327" applyFont="1"/>
    <xf numFmtId="0" fontId="19" fillId="0" borderId="0" xfId="327"/>
    <xf numFmtId="0" fontId="19" fillId="0" borderId="38" xfId="327" applyFont="1" applyFill="1" applyBorder="1"/>
    <xf numFmtId="9" fontId="19" fillId="0" borderId="20" xfId="31" applyNumberFormat="1" applyFont="1" applyBorder="1" applyAlignment="1">
      <alignment horizontal="right"/>
    </xf>
    <xf numFmtId="0" fontId="19" fillId="0" borderId="57" xfId="327" applyFont="1" applyFill="1" applyBorder="1"/>
    <xf numFmtId="0" fontId="19" fillId="0" borderId="111" xfId="327" applyFont="1" applyFill="1" applyBorder="1"/>
    <xf numFmtId="9" fontId="19" fillId="0" borderId="48" xfId="31" applyNumberFormat="1" applyFont="1" applyBorder="1" applyAlignment="1">
      <alignment horizontal="right"/>
    </xf>
    <xf numFmtId="9" fontId="19" fillId="0" borderId="79" xfId="31" applyNumberFormat="1" applyFont="1" applyBorder="1" applyAlignment="1">
      <alignment horizontal="right"/>
    </xf>
    <xf numFmtId="0" fontId="19" fillId="0" borderId="0" xfId="327" applyFont="1"/>
    <xf numFmtId="0" fontId="163" fillId="0" borderId="0" xfId="327" applyFont="1"/>
    <xf numFmtId="0" fontId="19" fillId="0" borderId="0" xfId="328" applyFont="1" applyFill="1" applyAlignment="1">
      <alignment horizontal="left" vertical="center"/>
    </xf>
    <xf numFmtId="0" fontId="19" fillId="0" borderId="50" xfId="16814" applyFont="1" applyFill="1" applyBorder="1" applyAlignment="1">
      <alignment horizontal="center"/>
    </xf>
    <xf numFmtId="0" fontId="39" fillId="0" borderId="0" xfId="0" applyFont="1" applyAlignment="1">
      <alignment horizontal="center" vertical="center" wrapText="1"/>
    </xf>
    <xf numFmtId="1" fontId="32" fillId="0" borderId="20" xfId="0" applyNumberFormat="1" applyFont="1" applyFill="1" applyBorder="1" applyAlignment="1">
      <alignment horizontal="center" wrapText="1"/>
    </xf>
    <xf numFmtId="1" fontId="32" fillId="0" borderId="63" xfId="0" applyNumberFormat="1" applyFont="1" applyFill="1" applyBorder="1" applyAlignment="1">
      <alignment horizontal="center" wrapText="1"/>
    </xf>
    <xf numFmtId="1" fontId="32" fillId="0" borderId="85" xfId="0" applyNumberFormat="1" applyFont="1" applyFill="1" applyBorder="1" applyAlignment="1">
      <alignment horizontal="center" wrapText="1"/>
    </xf>
    <xf numFmtId="1" fontId="32" fillId="0" borderId="110" xfId="0" applyNumberFormat="1" applyFont="1" applyFill="1" applyBorder="1" applyAlignment="1">
      <alignment horizontal="center" wrapText="1"/>
    </xf>
    <xf numFmtId="1" fontId="32" fillId="0" borderId="87" xfId="0" applyNumberFormat="1" applyFont="1" applyFill="1" applyBorder="1" applyAlignment="1">
      <alignment horizontal="center" wrapText="1"/>
    </xf>
    <xf numFmtId="1" fontId="32" fillId="0" borderId="61" xfId="0" applyNumberFormat="1" applyFont="1" applyFill="1" applyBorder="1" applyAlignment="1">
      <alignment horizontal="center" wrapText="1"/>
    </xf>
    <xf numFmtId="0" fontId="39" fillId="0" borderId="0" xfId="0" applyFont="1" applyAlignment="1">
      <alignment vertical="center"/>
    </xf>
    <xf numFmtId="0" fontId="42" fillId="0" borderId="0" xfId="0" applyFont="1" applyAlignment="1">
      <alignment vertical="center"/>
    </xf>
    <xf numFmtId="3" fontId="24" fillId="0" borderId="0" xfId="0" applyNumberFormat="1" applyFont="1" applyAlignment="1">
      <alignment horizontal="center" vertical="center"/>
    </xf>
    <xf numFmtId="0" fontId="24" fillId="0" borderId="0" xfId="0" applyFont="1" applyAlignment="1">
      <alignment horizontal="center" vertical="center"/>
    </xf>
    <xf numFmtId="42" fontId="19" fillId="0" borderId="60" xfId="0" applyNumberFormat="1" applyFont="1" applyFill="1" applyBorder="1" applyAlignment="1">
      <alignment horizontal="right" wrapText="1"/>
    </xf>
    <xf numFmtId="42" fontId="19" fillId="0" borderId="54" xfId="0" applyNumberFormat="1" applyFont="1" applyBorder="1" applyAlignment="1">
      <alignment horizontal="right" wrapText="1"/>
    </xf>
    <xf numFmtId="0" fontId="42" fillId="0" borderId="0" xfId="0" applyFont="1" applyFill="1" applyAlignment="1">
      <alignment horizontal="center" vertical="center"/>
    </xf>
    <xf numFmtId="3" fontId="19" fillId="0" borderId="0" xfId="0" applyNumberFormat="1" applyFont="1" applyBorder="1" applyAlignment="1">
      <alignment horizontal="right" vertical="center"/>
    </xf>
    <xf numFmtId="0" fontId="19" fillId="0" borderId="0" xfId="0" applyFont="1" applyAlignment="1">
      <alignment horizontal="left" vertical="center" indent="8"/>
    </xf>
    <xf numFmtId="0" fontId="19" fillId="0" borderId="0" xfId="0" applyFont="1" applyBorder="1" applyAlignment="1">
      <alignment horizontal="left" vertical="center" indent="1"/>
    </xf>
    <xf numFmtId="0" fontId="58" fillId="0" borderId="35" xfId="0" applyFont="1" applyBorder="1" applyAlignment="1">
      <alignment vertical="center" wrapText="1"/>
    </xf>
    <xf numFmtId="0" fontId="58" fillId="0" borderId="57" xfId="0" applyFont="1" applyBorder="1" applyAlignment="1">
      <alignment vertical="center" wrapText="1"/>
    </xf>
    <xf numFmtId="0" fontId="58" fillId="0" borderId="58" xfId="0" applyFont="1" applyBorder="1" applyAlignment="1">
      <alignment vertical="center" wrapText="1"/>
    </xf>
    <xf numFmtId="14" fontId="42" fillId="0" borderId="87" xfId="0" applyNumberFormat="1" applyFont="1" applyFill="1" applyBorder="1" applyAlignment="1"/>
    <xf numFmtId="14" fontId="42" fillId="0" borderId="29" xfId="0" applyNumberFormat="1" applyFont="1" applyFill="1" applyBorder="1" applyAlignment="1"/>
    <xf numFmtId="14" fontId="42" fillId="0" borderId="61" xfId="0" applyNumberFormat="1" applyFont="1" applyFill="1" applyBorder="1" applyAlignment="1"/>
    <xf numFmtId="0" fontId="58" fillId="0" borderId="29" xfId="122" applyFont="1" applyBorder="1" applyAlignment="1">
      <alignment wrapText="1"/>
    </xf>
    <xf numFmtId="0" fontId="58" fillId="0" borderId="29" xfId="122" applyFont="1" applyBorder="1" applyAlignment="1"/>
    <xf numFmtId="0" fontId="58" fillId="0" borderId="61" xfId="122" applyFont="1" applyBorder="1" applyAlignment="1">
      <alignment wrapText="1"/>
    </xf>
    <xf numFmtId="0" fontId="166" fillId="0" borderId="29" xfId="0" applyFont="1" applyBorder="1" applyAlignment="1">
      <alignment wrapText="1"/>
    </xf>
    <xf numFmtId="0" fontId="166" fillId="0" borderId="29" xfId="0" applyFont="1" applyBorder="1" applyAlignment="1"/>
    <xf numFmtId="0" fontId="166" fillId="0" borderId="61" xfId="0" applyFont="1" applyBorder="1" applyAlignment="1">
      <alignment wrapText="1"/>
    </xf>
    <xf numFmtId="0" fontId="42" fillId="0" borderId="29" xfId="0" applyFont="1" applyBorder="1" applyAlignment="1"/>
    <xf numFmtId="0" fontId="42" fillId="0" borderId="88" xfId="0" applyFont="1" applyBorder="1" applyAlignment="1"/>
    <xf numFmtId="0" fontId="42" fillId="0" borderId="22" xfId="327" applyFont="1" applyBorder="1"/>
    <xf numFmtId="0" fontId="42" fillId="0" borderId="29" xfId="0" applyFont="1" applyBorder="1" applyAlignment="1">
      <alignment wrapText="1"/>
    </xf>
    <xf numFmtId="0" fontId="42" fillId="0" borderId="61" xfId="0" applyFont="1" applyBorder="1" applyAlignment="1">
      <alignment wrapText="1"/>
    </xf>
    <xf numFmtId="174" fontId="42" fillId="0" borderId="87" xfId="330" applyNumberFormat="1" applyFont="1" applyFill="1" applyBorder="1" applyAlignment="1"/>
    <xf numFmtId="174" fontId="42" fillId="0" borderId="29" xfId="330" applyNumberFormat="1" applyFont="1" applyFill="1" applyBorder="1" applyAlignment="1"/>
    <xf numFmtId="174" fontId="42" fillId="0" borderId="88" xfId="330" applyNumberFormat="1" applyFont="1" applyFill="1" applyBorder="1" applyAlignment="1"/>
    <xf numFmtId="0" fontId="42" fillId="0" borderId="22" xfId="330" applyFont="1" applyFill="1" applyBorder="1" applyAlignment="1">
      <alignment horizontal="center"/>
    </xf>
    <xf numFmtId="14" fontId="42" fillId="0" borderId="87" xfId="330" applyNumberFormat="1" applyFont="1" applyFill="1" applyBorder="1" applyAlignment="1"/>
    <xf numFmtId="14" fontId="42" fillId="0" borderId="29" xfId="330" applyNumberFormat="1" applyFont="1" applyFill="1" applyBorder="1" applyAlignment="1"/>
    <xf numFmtId="42" fontId="19" fillId="0" borderId="20" xfId="0" applyNumberFormat="1" applyFont="1" applyFill="1" applyBorder="1" applyAlignment="1">
      <alignment horizontal="right" wrapText="1"/>
    </xf>
    <xf numFmtId="42" fontId="19" fillId="0" borderId="53" xfId="0" applyNumberFormat="1" applyFont="1" applyBorder="1" applyAlignment="1">
      <alignment horizontal="right" wrapText="1"/>
    </xf>
    <xf numFmtId="42" fontId="19" fillId="0" borderId="53" xfId="0" applyNumberFormat="1" applyFont="1" applyFill="1" applyBorder="1" applyAlignment="1">
      <alignment horizontal="right" wrapText="1"/>
    </xf>
    <xf numFmtId="42" fontId="19" fillId="0" borderId="71" xfId="0" applyNumberFormat="1" applyFont="1" applyBorder="1" applyAlignment="1">
      <alignment horizontal="right" wrapText="1"/>
    </xf>
    <xf numFmtId="42" fontId="19" fillId="23" borderId="63" xfId="0" applyNumberFormat="1" applyFont="1" applyFill="1" applyBorder="1" applyAlignment="1">
      <alignment horizontal="center" wrapText="1"/>
    </xf>
    <xf numFmtId="42" fontId="42" fillId="0" borderId="37" xfId="0" applyNumberFormat="1" applyFont="1" applyBorder="1" applyAlignment="1">
      <alignment horizontal="right" wrapText="1"/>
    </xf>
    <xf numFmtId="42" fontId="32" fillId="0" borderId="37" xfId="0" applyNumberFormat="1" applyFont="1" applyBorder="1" applyAlignment="1">
      <alignment horizontal="right" wrapText="1"/>
    </xf>
    <xf numFmtId="42" fontId="58" fillId="0" borderId="86" xfId="0" applyNumberFormat="1" applyFont="1" applyBorder="1" applyAlignment="1">
      <alignment horizontal="right" wrapText="1"/>
    </xf>
    <xf numFmtId="42" fontId="19" fillId="23" borderId="86" xfId="0" applyNumberFormat="1" applyFont="1" applyFill="1" applyBorder="1" applyAlignment="1">
      <alignment horizontal="center" wrapText="1"/>
    </xf>
    <xf numFmtId="42" fontId="19" fillId="23" borderId="74" xfId="0" applyNumberFormat="1" applyFont="1" applyFill="1" applyBorder="1" applyAlignment="1">
      <alignment horizontal="center" wrapText="1"/>
    </xf>
    <xf numFmtId="42" fontId="19" fillId="23" borderId="76" xfId="0" applyNumberFormat="1" applyFont="1" applyFill="1" applyBorder="1" applyAlignment="1">
      <alignment horizontal="center" wrapText="1"/>
    </xf>
    <xf numFmtId="42" fontId="19" fillId="23" borderId="75" xfId="0" applyNumberFormat="1" applyFont="1" applyFill="1" applyBorder="1" applyAlignment="1">
      <alignment horizontal="center" wrapText="1"/>
    </xf>
    <xf numFmtId="0" fontId="19" fillId="23" borderId="74" xfId="0" applyFont="1" applyFill="1" applyBorder="1" applyAlignment="1">
      <alignment horizontal="center" wrapText="1"/>
    </xf>
    <xf numFmtId="0" fontId="19" fillId="23" borderId="39" xfId="0" applyFont="1" applyFill="1" applyBorder="1" applyAlignment="1">
      <alignment horizontal="center" wrapText="1"/>
    </xf>
    <xf numFmtId="42" fontId="19" fillId="23" borderId="49" xfId="0" applyNumberFormat="1" applyFont="1" applyFill="1" applyBorder="1" applyAlignment="1">
      <alignment horizontal="center" wrapText="1"/>
    </xf>
    <xf numFmtId="42" fontId="19" fillId="23" borderId="50" xfId="0" applyNumberFormat="1" applyFont="1" applyFill="1" applyBorder="1" applyAlignment="1">
      <alignment horizontal="center" wrapText="1"/>
    </xf>
    <xf numFmtId="42" fontId="19" fillId="23" borderId="8" xfId="0" applyNumberFormat="1" applyFont="1" applyFill="1" applyBorder="1" applyAlignment="1">
      <alignment horizontal="center" wrapText="1"/>
    </xf>
    <xf numFmtId="0" fontId="19" fillId="23" borderId="50" xfId="0" applyFont="1" applyFill="1" applyBorder="1" applyAlignment="1">
      <alignment horizontal="center" wrapText="1"/>
    </xf>
    <xf numFmtId="0" fontId="19" fillId="23" borderId="57" xfId="0" applyFont="1" applyFill="1" applyBorder="1" applyAlignment="1">
      <alignment horizontal="center" wrapText="1"/>
    </xf>
    <xf numFmtId="0" fontId="0" fillId="0" borderId="45" xfId="0" applyFont="1" applyBorder="1"/>
    <xf numFmtId="0" fontId="19" fillId="0" borderId="0" xfId="334" applyFont="1" applyFill="1" applyAlignment="1">
      <alignment horizontal="left" vertical="top"/>
    </xf>
    <xf numFmtId="0" fontId="149" fillId="0" borderId="0" xfId="334" applyFont="1" applyFill="1" applyAlignment="1">
      <alignment horizontal="left" vertical="top" wrapText="1"/>
    </xf>
    <xf numFmtId="0" fontId="19" fillId="0" borderId="45" xfId="334" applyFont="1" applyBorder="1"/>
    <xf numFmtId="0" fontId="19" fillId="0" borderId="0" xfId="941" applyFont="1" applyAlignment="1">
      <alignment horizontal="left"/>
    </xf>
    <xf numFmtId="0" fontId="149" fillId="0" borderId="0" xfId="0" applyFont="1" applyFill="1" applyAlignment="1">
      <alignment horizontal="left" vertical="top" wrapText="1"/>
    </xf>
    <xf numFmtId="0" fontId="69" fillId="0" borderId="0" xfId="0" applyFont="1" applyFill="1" applyAlignment="1">
      <alignment vertical="center" wrapText="1"/>
    </xf>
    <xf numFmtId="0" fontId="69" fillId="0" borderId="0" xfId="0" applyFont="1" applyFill="1" applyAlignment="1">
      <alignment wrapText="1"/>
    </xf>
    <xf numFmtId="0" fontId="19" fillId="0" borderId="0" xfId="0" applyFont="1" applyFill="1" applyAlignment="1">
      <alignment wrapText="1"/>
    </xf>
    <xf numFmtId="0" fontId="19" fillId="0" borderId="0" xfId="0" applyFont="1" applyAlignment="1"/>
    <xf numFmtId="0" fontId="42" fillId="0" borderId="87" xfId="0" applyFont="1" applyFill="1" applyBorder="1" applyAlignment="1">
      <alignment horizontal="center" wrapText="1"/>
    </xf>
    <xf numFmtId="0" fontId="42" fillId="0" borderId="88" xfId="0" applyFont="1" applyFill="1" applyBorder="1" applyAlignment="1">
      <alignment horizontal="center" wrapText="1"/>
    </xf>
    <xf numFmtId="0" fontId="42" fillId="0" borderId="61" xfId="0" applyFont="1" applyFill="1" applyBorder="1" applyAlignment="1">
      <alignment horizontal="center" wrapText="1"/>
    </xf>
    <xf numFmtId="0" fontId="42" fillId="0" borderId="29" xfId="0" applyFont="1" applyFill="1" applyBorder="1" applyAlignment="1">
      <alignment horizontal="center" wrapText="1"/>
    </xf>
    <xf numFmtId="0" fontId="58" fillId="0" borderId="87" xfId="122" applyFont="1" applyBorder="1" applyAlignment="1">
      <alignment wrapText="1"/>
    </xf>
    <xf numFmtId="0" fontId="166" fillId="0" borderId="87" xfId="0" applyFont="1" applyBorder="1" applyAlignment="1">
      <alignment wrapText="1"/>
    </xf>
    <xf numFmtId="0" fontId="7" fillId="0" borderId="0" xfId="0" applyFont="1"/>
    <xf numFmtId="0" fontId="42" fillId="0" borderId="87" xfId="0" applyFont="1" applyBorder="1" applyAlignment="1">
      <alignment horizontal="center" wrapText="1"/>
    </xf>
    <xf numFmtId="0" fontId="42" fillId="0" borderId="61" xfId="0" applyFont="1" applyBorder="1" applyAlignment="1">
      <alignment horizontal="center" wrapText="1"/>
    </xf>
    <xf numFmtId="0" fontId="58" fillId="0" borderId="54" xfId="0" applyFont="1" applyBorder="1" applyAlignment="1">
      <alignment horizontal="right" wrapText="1"/>
    </xf>
    <xf numFmtId="0" fontId="58" fillId="0" borderId="31" xfId="0" applyFont="1" applyBorder="1" applyAlignment="1">
      <alignment horizontal="right" wrapText="1"/>
    </xf>
    <xf numFmtId="0" fontId="19" fillId="0" borderId="49" xfId="47251" applyFont="1" applyFill="1" applyBorder="1" applyAlignment="1">
      <alignment horizontal="center" wrapText="1"/>
    </xf>
    <xf numFmtId="0" fontId="19" fillId="0" borderId="8" xfId="47251" applyFont="1" applyFill="1" applyBorder="1" applyAlignment="1">
      <alignment horizontal="center" wrapText="1"/>
    </xf>
    <xf numFmtId="0" fontId="19" fillId="0" borderId="44" xfId="47251" applyFont="1" applyFill="1" applyBorder="1" applyAlignment="1">
      <alignment horizontal="center" wrapText="1"/>
    </xf>
    <xf numFmtId="0" fontId="19" fillId="0" borderId="50" xfId="47402" applyFont="1" applyFill="1" applyBorder="1" applyAlignment="1">
      <alignment horizontal="center"/>
    </xf>
    <xf numFmtId="0" fontId="19" fillId="0" borderId="8" xfId="47402" applyFont="1" applyFill="1" applyBorder="1" applyAlignment="1">
      <alignment horizontal="center"/>
    </xf>
    <xf numFmtId="0" fontId="19" fillId="0" borderId="44" xfId="47402" applyFont="1" applyFill="1" applyBorder="1" applyAlignment="1">
      <alignment horizontal="center"/>
    </xf>
    <xf numFmtId="0" fontId="19" fillId="0" borderId="67" xfId="47251" applyFont="1" applyFill="1" applyBorder="1" applyAlignment="1">
      <alignment horizontal="center" wrapText="1"/>
    </xf>
    <xf numFmtId="0" fontId="19" fillId="0" borderId="46" xfId="47402" applyFont="1" applyFill="1" applyBorder="1" applyAlignment="1">
      <alignment horizontal="center"/>
    </xf>
    <xf numFmtId="0" fontId="19" fillId="0" borderId="45" xfId="47402" applyFont="1" applyFill="1" applyBorder="1" applyAlignment="1">
      <alignment horizontal="center"/>
    </xf>
    <xf numFmtId="0" fontId="19" fillId="0" borderId="68" xfId="47402" applyFont="1" applyFill="1" applyBorder="1" applyAlignment="1">
      <alignment horizontal="center"/>
    </xf>
    <xf numFmtId="0" fontId="19" fillId="23" borderId="41" xfId="47402" applyFont="1" applyFill="1" applyBorder="1" applyAlignment="1"/>
    <xf numFmtId="0" fontId="19" fillId="23" borderId="19" xfId="47402" applyFont="1" applyFill="1" applyBorder="1" applyAlignment="1"/>
    <xf numFmtId="0" fontId="19" fillId="23" borderId="42" xfId="47402" applyFont="1" applyFill="1" applyBorder="1" applyAlignment="1"/>
    <xf numFmtId="0" fontId="39" fillId="51" borderId="19" xfId="0" applyFont="1" applyFill="1" applyBorder="1"/>
    <xf numFmtId="166" fontId="39" fillId="51" borderId="19" xfId="31" applyNumberFormat="1" applyFont="1" applyFill="1" applyBorder="1"/>
    <xf numFmtId="180" fontId="39" fillId="51" borderId="19" xfId="31" applyNumberFormat="1" applyFont="1" applyFill="1" applyBorder="1"/>
    <xf numFmtId="0" fontId="30" fillId="51" borderId="19" xfId="0" applyFont="1" applyFill="1" applyBorder="1"/>
    <xf numFmtId="0" fontId="168" fillId="0" borderId="0" xfId="0" applyFont="1" applyAlignment="1">
      <alignment horizontal="centerContinuous" vertical="center"/>
    </xf>
    <xf numFmtId="0" fontId="169" fillId="0" borderId="0" xfId="47338" applyFont="1"/>
    <xf numFmtId="0" fontId="148" fillId="0" borderId="0" xfId="47338" applyFont="1" applyAlignment="1"/>
    <xf numFmtId="0" fontId="19" fillId="0" borderId="57" xfId="0" applyFont="1" applyBorder="1"/>
    <xf numFmtId="0" fontId="19" fillId="0" borderId="8" xfId="0" applyFont="1" applyBorder="1" applyAlignment="1">
      <alignment horizontal="center"/>
    </xf>
    <xf numFmtId="166" fontId="24" fillId="0" borderId="44" xfId="31" applyNumberFormat="1" applyFont="1" applyFill="1" applyBorder="1" applyAlignment="1">
      <alignment horizontal="center" vertical="top"/>
    </xf>
    <xf numFmtId="167" fontId="24" fillId="0" borderId="44" xfId="51" applyNumberFormat="1" applyFont="1" applyFill="1" applyBorder="1" applyAlignment="1">
      <alignment horizontal="center" vertical="top"/>
    </xf>
    <xf numFmtId="0" fontId="19" fillId="0" borderId="0" xfId="0" applyFont="1" applyFill="1" applyAlignment="1">
      <alignment horizontal="left" vertical="top" wrapText="1"/>
    </xf>
    <xf numFmtId="3" fontId="42" fillId="0" borderId="19" xfId="0" applyNumberFormat="1" applyFont="1" applyBorder="1" applyAlignment="1">
      <alignment vertical="center"/>
    </xf>
    <xf numFmtId="0" fontId="19" fillId="0" borderId="87" xfId="663" applyFont="1" applyFill="1" applyBorder="1" applyAlignment="1">
      <alignment horizontal="left"/>
    </xf>
    <xf numFmtId="0" fontId="19" fillId="0" borderId="29" xfId="663" applyFont="1" applyFill="1" applyBorder="1" applyAlignment="1">
      <alignment horizontal="left"/>
    </xf>
    <xf numFmtId="0" fontId="19" fillId="0" borderId="29" xfId="47403" applyFont="1" applyFill="1" applyBorder="1" applyAlignment="1">
      <alignment horizontal="left" vertical="center" wrapText="1"/>
    </xf>
    <xf numFmtId="0" fontId="19" fillId="0" borderId="29" xfId="1054" applyFont="1" applyFill="1" applyBorder="1" applyAlignment="1"/>
    <xf numFmtId="0" fontId="19" fillId="0" borderId="29" xfId="3346" applyFont="1" applyFill="1" applyBorder="1" applyAlignment="1"/>
    <xf numFmtId="0" fontId="19" fillId="0" borderId="29" xfId="1474" applyFont="1" applyFill="1" applyBorder="1" applyAlignment="1">
      <alignment horizontal="left"/>
    </xf>
    <xf numFmtId="3" fontId="19" fillId="0" borderId="20" xfId="0" applyNumberFormat="1" applyFont="1" applyBorder="1" applyAlignment="1">
      <alignment vertical="center"/>
    </xf>
    <xf numFmtId="3" fontId="19" fillId="0" borderId="21" xfId="0" applyNumberFormat="1" applyFont="1" applyBorder="1" applyAlignment="1">
      <alignment vertical="center"/>
    </xf>
    <xf numFmtId="3" fontId="19" fillId="0" borderId="60" xfId="0" applyNumberFormat="1" applyFont="1" applyBorder="1" applyAlignment="1">
      <alignment vertical="center"/>
    </xf>
    <xf numFmtId="3" fontId="19" fillId="0" borderId="53" xfId="0" applyNumberFormat="1" applyFont="1" applyBorder="1" applyAlignment="1">
      <alignment vertical="center"/>
    </xf>
    <xf numFmtId="3" fontId="19" fillId="0" borderId="8" xfId="0" applyNumberFormat="1" applyFont="1" applyBorder="1" applyAlignment="1">
      <alignment vertical="center"/>
    </xf>
    <xf numFmtId="3" fontId="19" fillId="0" borderId="50" xfId="0" applyNumberFormat="1" applyFont="1" applyBorder="1" applyAlignment="1">
      <alignment vertical="center"/>
    </xf>
    <xf numFmtId="167" fontId="0" fillId="0" borderId="0" xfId="0" applyNumberFormat="1"/>
    <xf numFmtId="0" fontId="90" fillId="0" borderId="0" xfId="0" applyFont="1" applyFill="1" applyBorder="1" applyAlignment="1">
      <alignment vertical="center" wrapText="1"/>
    </xf>
    <xf numFmtId="39" fontId="24" fillId="0" borderId="51" xfId="333" applyNumberFormat="1" applyFont="1" applyFill="1" applyBorder="1" applyAlignment="1">
      <alignment horizontal="center" vertical="center"/>
    </xf>
    <xf numFmtId="180" fontId="24" fillId="0" borderId="21" xfId="31" applyNumberFormat="1" applyFont="1" applyFill="1" applyBorder="1" applyAlignment="1">
      <alignment horizontal="center" vertical="center"/>
    </xf>
    <xf numFmtId="183" fontId="24" fillId="0" borderId="8" xfId="31" applyNumberFormat="1" applyFont="1" applyFill="1" applyBorder="1" applyAlignment="1">
      <alignment horizontal="center"/>
    </xf>
    <xf numFmtId="183" fontId="24" fillId="0" borderId="50" xfId="31" applyNumberFormat="1" applyFont="1" applyFill="1" applyBorder="1" applyAlignment="1">
      <alignment horizontal="center"/>
    </xf>
    <xf numFmtId="183" fontId="24" fillId="0" borderId="51" xfId="31" applyNumberFormat="1" applyFont="1" applyFill="1" applyBorder="1" applyAlignment="1">
      <alignment horizontal="center"/>
    </xf>
    <xf numFmtId="183" fontId="24" fillId="0" borderId="32" xfId="31" applyNumberFormat="1" applyFont="1" applyFill="1" applyBorder="1" applyAlignment="1">
      <alignment horizontal="center"/>
    </xf>
    <xf numFmtId="180" fontId="24" fillId="111" borderId="79" xfId="31" applyNumberFormat="1" applyFont="1" applyFill="1" applyBorder="1"/>
    <xf numFmtId="0" fontId="19" fillId="111" borderId="5" xfId="0" applyFont="1" applyFill="1" applyBorder="1"/>
    <xf numFmtId="0" fontId="19" fillId="111" borderId="49" xfId="330" applyFont="1" applyFill="1" applyBorder="1"/>
    <xf numFmtId="0" fontId="39" fillId="111" borderId="41" xfId="0" applyFont="1" applyFill="1" applyBorder="1"/>
    <xf numFmtId="0" fontId="39" fillId="111" borderId="8" xfId="0" applyFont="1" applyFill="1" applyBorder="1" applyAlignment="1">
      <alignment horizontal="center"/>
    </xf>
    <xf numFmtId="0" fontId="170" fillId="112" borderId="5" xfId="0" applyFont="1" applyFill="1" applyBorder="1" applyAlignment="1">
      <alignment horizontal="centerContinuous"/>
    </xf>
    <xf numFmtId="0" fontId="170" fillId="112" borderId="46" xfId="330" applyFont="1" applyFill="1" applyBorder="1"/>
    <xf numFmtId="0" fontId="170" fillId="50" borderId="50" xfId="330" applyFont="1" applyFill="1" applyBorder="1"/>
    <xf numFmtId="0" fontId="170" fillId="113" borderId="8" xfId="330" applyFont="1" applyFill="1" applyBorder="1" applyAlignment="1">
      <alignment horizontal="center" wrapText="1"/>
    </xf>
    <xf numFmtId="0" fontId="173" fillId="112" borderId="27" xfId="133" applyFont="1" applyFill="1" applyBorder="1"/>
    <xf numFmtId="0" fontId="170" fillId="112" borderId="53" xfId="0" applyFont="1" applyFill="1" applyBorder="1" applyAlignment="1">
      <alignment horizontal="centerContinuous"/>
    </xf>
    <xf numFmtId="2" fontId="24" fillId="0" borderId="8" xfId="47338" applyNumberFormat="1" applyFont="1" applyBorder="1" applyAlignment="1">
      <alignment horizontal="center" vertical="center" wrapText="1"/>
    </xf>
    <xf numFmtId="0" fontId="172" fillId="112" borderId="36" xfId="0" applyFont="1" applyFill="1" applyBorder="1" applyAlignment="1">
      <alignment horizontal="center"/>
    </xf>
    <xf numFmtId="184" fontId="24" fillId="49" borderId="21" xfId="51" applyNumberFormat="1" applyFont="1" applyFill="1" applyBorder="1" applyAlignment="1">
      <alignment horizontal="center"/>
    </xf>
    <xf numFmtId="0" fontId="172" fillId="112" borderId="49" xfId="0" applyNumberFormat="1" applyFont="1" applyFill="1" applyBorder="1" applyAlignment="1">
      <alignment horizontal="center" wrapText="1" readingOrder="1"/>
    </xf>
    <xf numFmtId="184" fontId="24" fillId="0" borderId="75" xfId="51" applyNumberFormat="1" applyFont="1" applyBorder="1" applyAlignment="1">
      <alignment horizontal="center"/>
    </xf>
    <xf numFmtId="2" fontId="24" fillId="0" borderId="8" xfId="47338" applyNumberFormat="1" applyFont="1" applyBorder="1" applyAlignment="1">
      <alignment horizontal="center" wrapText="1"/>
    </xf>
    <xf numFmtId="0" fontId="172" fillId="112" borderId="67" xfId="0" applyFont="1" applyFill="1" applyBorder="1"/>
    <xf numFmtId="0" fontId="170" fillId="112" borderId="23" xfId="330" applyFont="1" applyFill="1" applyBorder="1"/>
    <xf numFmtId="0" fontId="172" fillId="112" borderId="28" xfId="133" applyFont="1" applyFill="1" applyBorder="1" applyAlignment="1">
      <alignment vertical="center"/>
    </xf>
    <xf numFmtId="0" fontId="39" fillId="111" borderId="19" xfId="0" applyFont="1" applyFill="1" applyBorder="1" applyAlignment="1">
      <alignment horizontal="left"/>
    </xf>
    <xf numFmtId="167" fontId="24" fillId="111" borderId="42" xfId="51" applyNumberFormat="1" applyFont="1" applyFill="1" applyBorder="1" applyAlignment="1"/>
    <xf numFmtId="0" fontId="170" fillId="112" borderId="65" xfId="330" applyFont="1" applyFill="1" applyBorder="1"/>
    <xf numFmtId="0" fontId="19" fillId="111" borderId="50" xfId="330" applyFill="1" applyBorder="1"/>
    <xf numFmtId="0" fontId="19" fillId="111" borderId="8" xfId="330" applyFill="1" applyBorder="1"/>
    <xf numFmtId="0" fontId="170" fillId="112" borderId="50" xfId="330" applyFont="1" applyFill="1" applyBorder="1" applyAlignment="1">
      <alignment horizontal="center" wrapText="1"/>
    </xf>
    <xf numFmtId="0" fontId="42" fillId="112" borderId="23" xfId="330" applyFont="1" applyFill="1" applyBorder="1"/>
    <xf numFmtId="0" fontId="19" fillId="111" borderId="34" xfId="853" applyFill="1" applyBorder="1"/>
    <xf numFmtId="0" fontId="19" fillId="111" borderId="0" xfId="853" applyFill="1" applyBorder="1"/>
    <xf numFmtId="0" fontId="19" fillId="111" borderId="33" xfId="853" applyFill="1" applyBorder="1"/>
    <xf numFmtId="0" fontId="42" fillId="111" borderId="111" xfId="853" applyFont="1" applyFill="1" applyBorder="1"/>
    <xf numFmtId="0" fontId="170" fillId="112" borderId="32" xfId="853" applyFont="1" applyFill="1" applyBorder="1" applyAlignment="1">
      <alignment horizontal="center"/>
    </xf>
    <xf numFmtId="0" fontId="170" fillId="112" borderId="51" xfId="853" applyFont="1" applyFill="1" applyBorder="1" applyAlignment="1">
      <alignment horizontal="center"/>
    </xf>
    <xf numFmtId="0" fontId="170" fillId="112" borderId="31" xfId="853" applyFont="1" applyFill="1" applyBorder="1" applyAlignment="1">
      <alignment horizontal="center"/>
    </xf>
    <xf numFmtId="0" fontId="170" fillId="112" borderId="57" xfId="853" applyFont="1" applyFill="1" applyBorder="1"/>
    <xf numFmtId="0" fontId="170" fillId="112" borderId="8" xfId="0" applyFont="1" applyFill="1" applyBorder="1" applyAlignment="1">
      <alignment vertical="center"/>
    </xf>
    <xf numFmtId="0" fontId="19" fillId="111" borderId="53" xfId="0" applyFont="1" applyFill="1" applyBorder="1"/>
    <xf numFmtId="0" fontId="39" fillId="111" borderId="76" xfId="0" applyFont="1" applyFill="1" applyBorder="1"/>
    <xf numFmtId="0" fontId="42" fillId="111" borderId="8" xfId="0" applyFont="1" applyFill="1" applyBorder="1"/>
    <xf numFmtId="184" fontId="24" fillId="49" borderId="51" xfId="51" applyNumberFormat="1" applyFont="1" applyFill="1" applyBorder="1" applyAlignment="1">
      <alignment horizontal="center"/>
    </xf>
    <xf numFmtId="0" fontId="19" fillId="111" borderId="50" xfId="330" applyFont="1" applyFill="1" applyBorder="1"/>
    <xf numFmtId="0" fontId="170" fillId="112" borderId="8" xfId="0" applyFont="1" applyFill="1" applyBorder="1" applyAlignment="1">
      <alignment horizontal="centerContinuous"/>
    </xf>
    <xf numFmtId="166" fontId="42" fillId="111" borderId="8" xfId="1259" applyNumberFormat="1" applyFont="1" applyFill="1" applyBorder="1"/>
    <xf numFmtId="0" fontId="170" fillId="112" borderId="8" xfId="330" applyFont="1" applyFill="1" applyBorder="1"/>
    <xf numFmtId="166" fontId="19" fillId="50" borderId="8" xfId="330" applyNumberFormat="1" applyFont="1" applyFill="1" applyBorder="1"/>
    <xf numFmtId="0" fontId="171" fillId="113" borderId="40" xfId="330" applyFont="1" applyFill="1" applyBorder="1" applyAlignment="1">
      <alignment horizontal="center"/>
    </xf>
    <xf numFmtId="0" fontId="172" fillId="112" borderId="50" xfId="0" applyNumberFormat="1" applyFont="1" applyFill="1" applyBorder="1" applyAlignment="1">
      <alignment horizontal="center" wrapText="1" readingOrder="1"/>
    </xf>
    <xf numFmtId="2" fontId="24" fillId="0" borderId="50" xfId="31" applyNumberFormat="1" applyFont="1" applyBorder="1" applyAlignment="1">
      <alignment horizontal="center" vertical="center" wrapText="1"/>
    </xf>
    <xf numFmtId="2" fontId="24" fillId="0" borderId="8" xfId="31" applyNumberFormat="1" applyFont="1" applyBorder="1" applyAlignment="1">
      <alignment horizontal="center" vertical="center" wrapText="1"/>
    </xf>
    <xf numFmtId="0" fontId="42" fillId="111" borderId="87" xfId="330" applyFont="1" applyFill="1" applyBorder="1"/>
    <xf numFmtId="0" fontId="24" fillId="49" borderId="31" xfId="47338" applyFont="1" applyFill="1" applyBorder="1"/>
    <xf numFmtId="0" fontId="170" fillId="112" borderId="44" xfId="0" applyFont="1" applyFill="1" applyBorder="1" applyAlignment="1">
      <alignment horizontal="centerContinuous"/>
    </xf>
    <xf numFmtId="0" fontId="170" fillId="112" borderId="50" xfId="330" applyFont="1" applyFill="1" applyBorder="1"/>
    <xf numFmtId="44" fontId="42" fillId="111" borderId="8" xfId="1289" applyFont="1" applyFill="1" applyBorder="1"/>
    <xf numFmtId="0" fontId="172" fillId="112" borderId="46" xfId="0" applyNumberFormat="1" applyFont="1" applyFill="1" applyBorder="1" applyAlignment="1">
      <alignment horizontal="center" vertical="center" wrapText="1"/>
    </xf>
    <xf numFmtId="0" fontId="170" fillId="112" borderId="49" xfId="330" applyFont="1" applyFill="1" applyBorder="1" applyAlignment="1">
      <alignment horizontal="center" wrapText="1"/>
    </xf>
    <xf numFmtId="166" fontId="39" fillId="111" borderId="19" xfId="31" applyNumberFormat="1" applyFont="1" applyFill="1" applyBorder="1" applyAlignment="1"/>
    <xf numFmtId="0" fontId="24" fillId="111" borderId="42" xfId="0" applyFont="1" applyFill="1" applyBorder="1" applyAlignment="1"/>
    <xf numFmtId="0" fontId="39" fillId="111" borderId="50" xfId="0" applyFont="1" applyFill="1" applyBorder="1" applyAlignment="1">
      <alignment horizontal="center"/>
    </xf>
    <xf numFmtId="166" fontId="24" fillId="111" borderId="79" xfId="31" applyNumberFormat="1" applyFont="1" applyFill="1" applyBorder="1"/>
    <xf numFmtId="0" fontId="172" fillId="112" borderId="68" xfId="133" applyFont="1" applyFill="1" applyBorder="1" applyAlignment="1">
      <alignment horizontal="center" vertical="center" wrapText="1"/>
    </xf>
    <xf numFmtId="184" fontId="24" fillId="49" borderId="8" xfId="51" applyNumberFormat="1" applyFont="1" applyFill="1" applyBorder="1" applyAlignment="1">
      <alignment horizontal="center"/>
    </xf>
    <xf numFmtId="0" fontId="42" fillId="111" borderId="29" xfId="330" applyFont="1" applyFill="1" applyBorder="1"/>
    <xf numFmtId="0" fontId="170" fillId="112" borderId="87" xfId="330" applyFont="1" applyFill="1" applyBorder="1"/>
    <xf numFmtId="0" fontId="39" fillId="111" borderId="8" xfId="0" applyFont="1" applyFill="1" applyBorder="1" applyAlignment="1">
      <alignment horizontal="center" wrapText="1"/>
    </xf>
    <xf numFmtId="0" fontId="39" fillId="111" borderId="79" xfId="0" applyFont="1" applyFill="1" applyBorder="1"/>
    <xf numFmtId="0" fontId="172" fillId="112" borderId="36" xfId="133" applyFont="1" applyFill="1" applyBorder="1" applyAlignment="1">
      <alignment vertical="center"/>
    </xf>
    <xf numFmtId="0" fontId="19" fillId="111" borderId="8" xfId="330" applyFont="1" applyFill="1" applyBorder="1"/>
    <xf numFmtId="0" fontId="39" fillId="111" borderId="49" xfId="0" applyFont="1" applyFill="1" applyBorder="1" applyAlignment="1">
      <alignment horizontal="center"/>
    </xf>
    <xf numFmtId="0" fontId="19" fillId="111" borderId="29" xfId="330" applyFont="1" applyFill="1" applyBorder="1"/>
    <xf numFmtId="0" fontId="170" fillId="112" borderId="87" xfId="330" applyFont="1" applyFill="1" applyBorder="1" applyAlignment="1">
      <alignment horizontal="center" wrapText="1"/>
    </xf>
    <xf numFmtId="0" fontId="19" fillId="111" borderId="44" xfId="0" applyFont="1" applyFill="1" applyBorder="1"/>
    <xf numFmtId="0" fontId="172" fillId="112" borderId="8" xfId="0" applyNumberFormat="1" applyFont="1" applyFill="1" applyBorder="1" applyAlignment="1">
      <alignment horizontal="center" wrapText="1" readingOrder="1"/>
    </xf>
    <xf numFmtId="0" fontId="172" fillId="112" borderId="27" xfId="0" applyFont="1" applyFill="1" applyBorder="1" applyAlignment="1">
      <alignment horizontal="center"/>
    </xf>
    <xf numFmtId="0" fontId="170" fillId="112" borderId="49" xfId="330" applyFont="1" applyFill="1" applyBorder="1"/>
    <xf numFmtId="39" fontId="19" fillId="111" borderId="8" xfId="1259" applyNumberFormat="1" applyFont="1" applyFill="1" applyBorder="1"/>
    <xf numFmtId="0" fontId="170" fillId="112" borderId="46" xfId="0" applyFont="1" applyFill="1" applyBorder="1" applyAlignment="1">
      <alignment horizontal="center" vertical="center"/>
    </xf>
    <xf numFmtId="0" fontId="170" fillId="113" borderId="87" xfId="330" applyFont="1" applyFill="1" applyBorder="1" applyAlignment="1">
      <alignment horizontal="center" wrapText="1"/>
    </xf>
    <xf numFmtId="0" fontId="24" fillId="111" borderId="19" xfId="0" applyFont="1" applyFill="1" applyBorder="1" applyAlignment="1"/>
    <xf numFmtId="167" fontId="42" fillId="111" borderId="8" xfId="1289" applyNumberFormat="1" applyFont="1" applyFill="1" applyBorder="1"/>
    <xf numFmtId="0" fontId="19" fillId="111" borderId="87" xfId="330" applyFill="1" applyBorder="1" applyAlignment="1">
      <alignment horizontal="center"/>
    </xf>
    <xf numFmtId="0" fontId="172" fillId="112" borderId="46" xfId="133" applyFont="1" applyFill="1" applyBorder="1" applyAlignment="1">
      <alignment horizontal="center" vertical="center" wrapText="1"/>
    </xf>
    <xf numFmtId="0" fontId="170" fillId="113" borderId="23" xfId="330" applyFont="1" applyFill="1" applyBorder="1"/>
    <xf numFmtId="166" fontId="172" fillId="112" borderId="46" xfId="31" applyNumberFormat="1" applyFont="1" applyFill="1" applyBorder="1" applyAlignment="1">
      <alignment horizontal="center" vertical="center" wrapText="1"/>
    </xf>
    <xf numFmtId="2" fontId="24" fillId="0" borderId="50" xfId="31" applyNumberFormat="1" applyFont="1" applyFill="1" applyBorder="1" applyAlignment="1">
      <alignment horizontal="center" vertical="center" wrapText="1"/>
    </xf>
    <xf numFmtId="2" fontId="24" fillId="0" borderId="60" xfId="31" applyNumberFormat="1" applyFont="1" applyBorder="1" applyAlignment="1">
      <alignment horizontal="center" vertical="center" wrapText="1"/>
    </xf>
    <xf numFmtId="2" fontId="24" fillId="0" borderId="68" xfId="31" applyNumberFormat="1" applyFont="1" applyBorder="1" applyAlignment="1">
      <alignment horizontal="center" vertical="center" wrapText="1"/>
    </xf>
    <xf numFmtId="184" fontId="24" fillId="0" borderId="51" xfId="51" applyNumberFormat="1" applyFont="1" applyBorder="1" applyAlignment="1">
      <alignment horizontal="center"/>
    </xf>
    <xf numFmtId="0" fontId="19" fillId="111" borderId="49" xfId="330" applyFill="1" applyBorder="1"/>
    <xf numFmtId="180" fontId="39" fillId="111" borderId="19" xfId="31" applyNumberFormat="1" applyFont="1" applyFill="1" applyBorder="1" applyAlignment="1"/>
    <xf numFmtId="0" fontId="172" fillId="112" borderId="46" xfId="133" applyFont="1" applyFill="1" applyBorder="1" applyAlignment="1">
      <alignment horizontal="center" vertical="center"/>
    </xf>
    <xf numFmtId="166" fontId="19" fillId="111" borderId="49" xfId="1259" applyNumberFormat="1" applyFont="1" applyFill="1" applyBorder="1"/>
    <xf numFmtId="0" fontId="170" fillId="112" borderId="67" xfId="330" applyFont="1" applyFill="1" applyBorder="1"/>
    <xf numFmtId="0" fontId="170" fillId="50" borderId="8" xfId="330" applyFont="1" applyFill="1" applyBorder="1"/>
    <xf numFmtId="0" fontId="170" fillId="113" borderId="50" xfId="330" applyFont="1" applyFill="1" applyBorder="1" applyAlignment="1">
      <alignment horizontal="center" wrapText="1"/>
    </xf>
    <xf numFmtId="173" fontId="42" fillId="111" borderId="50" xfId="622" applyNumberFormat="1" applyFont="1" applyFill="1" applyBorder="1"/>
    <xf numFmtId="0" fontId="42" fillId="111" borderId="44" xfId="0" applyFont="1" applyFill="1" applyBorder="1"/>
    <xf numFmtId="180" fontId="24" fillId="111" borderId="19" xfId="31" applyNumberFormat="1" applyFont="1" applyFill="1" applyBorder="1" applyAlignment="1"/>
    <xf numFmtId="0" fontId="39" fillId="111" borderId="41" xfId="0" applyFont="1" applyFill="1" applyBorder="1" applyAlignment="1"/>
    <xf numFmtId="0" fontId="170" fillId="112" borderId="8" xfId="330" applyFont="1" applyFill="1" applyBorder="1" applyAlignment="1">
      <alignment horizontal="center" wrapText="1"/>
    </xf>
    <xf numFmtId="0" fontId="19" fillId="111" borderId="87" xfId="330" applyFill="1" applyBorder="1"/>
    <xf numFmtId="0" fontId="42" fillId="111" borderId="49" xfId="330" applyFont="1" applyFill="1" applyBorder="1"/>
    <xf numFmtId="166" fontId="19" fillId="111" borderId="8" xfId="1259" applyNumberFormat="1" applyFont="1" applyFill="1" applyBorder="1"/>
    <xf numFmtId="0" fontId="24" fillId="49" borderId="32" xfId="47338" applyFont="1" applyFill="1" applyBorder="1" applyAlignment="1">
      <alignment horizontal="center"/>
    </xf>
    <xf numFmtId="2" fontId="24" fillId="0" borderId="46" xfId="47338" applyNumberFormat="1" applyFont="1" applyBorder="1" applyAlignment="1">
      <alignment horizontal="center" vertical="center" wrapText="1"/>
    </xf>
    <xf numFmtId="166" fontId="24" fillId="111" borderId="21" xfId="31" applyNumberFormat="1" applyFont="1" applyFill="1" applyBorder="1"/>
    <xf numFmtId="0" fontId="170" fillId="113" borderId="87" xfId="330" applyFont="1" applyFill="1" applyBorder="1"/>
    <xf numFmtId="0" fontId="170" fillId="112" borderId="68" xfId="330" applyFont="1" applyFill="1" applyBorder="1"/>
    <xf numFmtId="0" fontId="170" fillId="113" borderId="49" xfId="330" applyFont="1" applyFill="1" applyBorder="1" applyAlignment="1">
      <alignment horizontal="center" wrapText="1"/>
    </xf>
    <xf numFmtId="0" fontId="19" fillId="111" borderId="87" xfId="330" applyFont="1" applyFill="1" applyBorder="1"/>
    <xf numFmtId="0" fontId="42" fillId="111" borderId="8" xfId="330" applyFont="1" applyFill="1" applyBorder="1"/>
    <xf numFmtId="0" fontId="170" fillId="112" borderId="26" xfId="330" applyFont="1" applyFill="1" applyBorder="1" applyAlignment="1">
      <alignment horizontal="left"/>
    </xf>
    <xf numFmtId="0" fontId="172" fillId="112" borderId="8" xfId="0" applyFont="1" applyFill="1" applyBorder="1" applyAlignment="1">
      <alignment horizontal="center" wrapText="1"/>
    </xf>
    <xf numFmtId="166" fontId="172" fillId="112" borderId="8" xfId="31" applyNumberFormat="1" applyFont="1" applyFill="1" applyBorder="1" applyAlignment="1">
      <alignment horizontal="center" wrapText="1"/>
    </xf>
    <xf numFmtId="167" fontId="172" fillId="112" borderId="8" xfId="51" applyNumberFormat="1" applyFont="1" applyFill="1" applyBorder="1" applyAlignment="1">
      <alignment horizontal="center" wrapText="1"/>
    </xf>
    <xf numFmtId="0" fontId="172" fillId="112" borderId="8" xfId="0" applyFont="1" applyFill="1" applyBorder="1" applyAlignment="1">
      <alignment horizontal="center" vertical="top" wrapText="1"/>
    </xf>
    <xf numFmtId="9" fontId="172" fillId="112" borderId="8" xfId="137" applyFont="1" applyFill="1" applyBorder="1" applyAlignment="1">
      <alignment horizontal="center" wrapText="1"/>
    </xf>
    <xf numFmtId="167" fontId="172" fillId="112" borderId="8" xfId="51" applyNumberFormat="1" applyFont="1" applyFill="1" applyBorder="1" applyAlignment="1">
      <alignment horizontal="justify" wrapText="1"/>
    </xf>
    <xf numFmtId="44" fontId="172" fillId="112" borderId="8" xfId="51" applyFont="1" applyFill="1" applyBorder="1" applyAlignment="1">
      <alignment horizontal="justify" wrapText="1"/>
    </xf>
    <xf numFmtId="0" fontId="172" fillId="112" borderId="8" xfId="0" applyFont="1" applyFill="1" applyBorder="1" applyAlignment="1">
      <alignment wrapText="1"/>
    </xf>
    <xf numFmtId="0" fontId="42" fillId="111" borderId="57" xfId="332" applyFont="1" applyFill="1" applyBorder="1" applyAlignment="1">
      <alignment vertical="top" wrapText="1"/>
    </xf>
    <xf numFmtId="0" fontId="19" fillId="111" borderId="44" xfId="332" applyFont="1" applyFill="1" applyBorder="1" applyAlignment="1">
      <alignment horizontal="center" vertical="top" wrapText="1"/>
    </xf>
    <xf numFmtId="3" fontId="24" fillId="111" borderId="5" xfId="0" applyNumberFormat="1" applyFont="1" applyFill="1" applyBorder="1" applyAlignment="1">
      <alignment horizontal="center" vertical="top" wrapText="1"/>
    </xf>
    <xf numFmtId="167" fontId="24" fillId="111" borderId="5" xfId="51" applyNumberFormat="1" applyFont="1" applyFill="1" applyBorder="1" applyAlignment="1">
      <alignment horizontal="center" vertical="top" wrapText="1"/>
    </xf>
    <xf numFmtId="3" fontId="24" fillId="111" borderId="53" xfId="0" applyNumberFormat="1" applyFont="1" applyFill="1" applyBorder="1" applyAlignment="1">
      <alignment horizontal="center" vertical="top" wrapText="1"/>
    </xf>
    <xf numFmtId="167" fontId="24" fillId="111" borderId="53" xfId="51" applyNumberFormat="1" applyFont="1" applyFill="1" applyBorder="1" applyAlignment="1">
      <alignment horizontal="center" vertical="top" wrapText="1"/>
    </xf>
    <xf numFmtId="0" fontId="19" fillId="111" borderId="5" xfId="332" applyFont="1" applyFill="1" applyBorder="1" applyAlignment="1">
      <alignment horizontal="center" vertical="top" wrapText="1"/>
    </xf>
    <xf numFmtId="0" fontId="42" fillId="111" borderId="8" xfId="332" applyFont="1" applyFill="1" applyBorder="1" applyAlignment="1">
      <alignment vertical="top" wrapText="1"/>
    </xf>
    <xf numFmtId="0" fontId="172" fillId="112" borderId="8" xfId="0" applyFont="1" applyFill="1" applyBorder="1" applyAlignment="1">
      <alignment horizontal="justify" wrapText="1"/>
    </xf>
    <xf numFmtId="49" fontId="152" fillId="112" borderId="0" xfId="0" applyNumberFormat="1" applyFont="1" applyFill="1" applyBorder="1" applyAlignment="1">
      <alignment horizontal="center" vertical="center"/>
    </xf>
    <xf numFmtId="49" fontId="152" fillId="112" borderId="0" xfId="0" applyNumberFormat="1" applyFont="1" applyFill="1" applyBorder="1" applyAlignment="1">
      <alignment horizontal="left" vertical="center"/>
    </xf>
    <xf numFmtId="0" fontId="171" fillId="112" borderId="35" xfId="0" applyFont="1" applyFill="1" applyBorder="1" applyAlignment="1"/>
    <xf numFmtId="0" fontId="42" fillId="111" borderId="67" xfId="0" applyFont="1" applyFill="1" applyBorder="1" applyAlignment="1"/>
    <xf numFmtId="0" fontId="42" fillId="111" borderId="79" xfId="0" applyFont="1" applyFill="1" applyBorder="1" applyAlignment="1">
      <alignment horizontal="center" wrapText="1"/>
    </xf>
    <xf numFmtId="0" fontId="42" fillId="111" borderId="78" xfId="0" applyFont="1" applyFill="1" applyBorder="1" applyAlignment="1">
      <alignment horizontal="center" wrapText="1"/>
    </xf>
    <xf numFmtId="0" fontId="172" fillId="112" borderId="27" xfId="0" applyFont="1" applyFill="1" applyBorder="1" applyAlignment="1">
      <alignment horizontal="center" vertical="center" wrapText="1"/>
    </xf>
    <xf numFmtId="0" fontId="172" fillId="112" borderId="59" xfId="0" applyFont="1" applyFill="1" applyBorder="1" applyAlignment="1">
      <alignment horizontal="center" vertical="center" wrapText="1"/>
    </xf>
    <xf numFmtId="0" fontId="172" fillId="112" borderId="36" xfId="0" applyFont="1" applyFill="1" applyBorder="1" applyAlignment="1">
      <alignment horizontal="center" vertical="center" wrapText="1"/>
    </xf>
    <xf numFmtId="44" fontId="172" fillId="112" borderId="28" xfId="51" applyFont="1" applyFill="1" applyBorder="1" applyAlignment="1">
      <alignment horizontal="center" vertical="center" wrapText="1"/>
    </xf>
    <xf numFmtId="0" fontId="42" fillId="111" borderId="49" xfId="332" applyFont="1" applyFill="1" applyBorder="1" applyAlignment="1">
      <alignment vertical="top" wrapText="1"/>
    </xf>
    <xf numFmtId="0" fontId="19" fillId="111" borderId="8" xfId="332" applyFont="1" applyFill="1" applyBorder="1" applyAlignment="1">
      <alignment horizontal="center" vertical="top" wrapText="1"/>
    </xf>
    <xf numFmtId="167" fontId="19" fillId="111" borderId="50" xfId="51" applyNumberFormat="1" applyFont="1" applyFill="1" applyBorder="1" applyAlignment="1">
      <alignment horizontal="center" vertical="top" wrapText="1"/>
    </xf>
    <xf numFmtId="0" fontId="42" fillId="111" borderId="49" xfId="0" applyFont="1" applyFill="1" applyBorder="1"/>
    <xf numFmtId="166" fontId="19" fillId="111" borderId="44" xfId="31" applyNumberFormat="1" applyFont="1" applyFill="1" applyBorder="1" applyAlignment="1">
      <alignment horizontal="center" vertical="top" wrapText="1"/>
    </xf>
    <xf numFmtId="0" fontId="39" fillId="111" borderId="8" xfId="0" applyFont="1" applyFill="1" applyBorder="1" applyAlignment="1">
      <alignment vertical="top" wrapText="1"/>
    </xf>
    <xf numFmtId="0" fontId="39" fillId="111" borderId="8" xfId="0" applyFont="1" applyFill="1" applyBorder="1" applyAlignment="1">
      <alignment horizontal="center" vertical="top" wrapText="1"/>
    </xf>
    <xf numFmtId="44" fontId="39" fillId="111" borderId="66" xfId="51" applyFont="1" applyFill="1" applyBorder="1" applyAlignment="1">
      <alignment vertical="top" wrapText="1"/>
    </xf>
    <xf numFmtId="0" fontId="172" fillId="112" borderId="27" xfId="0" applyFont="1" applyFill="1" applyBorder="1" applyAlignment="1">
      <alignment horizontal="center" wrapText="1"/>
    </xf>
    <xf numFmtId="43" fontId="172" fillId="112" borderId="36" xfId="31" quotePrefix="1" applyFont="1" applyFill="1" applyBorder="1" applyAlignment="1">
      <alignment horizontal="center" wrapText="1"/>
    </xf>
    <xf numFmtId="0" fontId="172" fillId="112" borderId="28" xfId="0" applyFont="1" applyFill="1" applyBorder="1" applyAlignment="1">
      <alignment horizontal="center" wrapText="1"/>
    </xf>
    <xf numFmtId="0" fontId="172" fillId="112" borderId="27" xfId="0" applyFont="1" applyFill="1" applyBorder="1" applyAlignment="1" applyProtection="1">
      <alignment horizontal="justify" vertical="center" wrapText="1"/>
      <protection locked="0"/>
    </xf>
    <xf numFmtId="0" fontId="172" fillId="112" borderId="36" xfId="0" applyFont="1" applyFill="1" applyBorder="1" applyAlignment="1" applyProtection="1">
      <alignment horizontal="center" vertical="center" wrapText="1"/>
      <protection locked="0"/>
    </xf>
    <xf numFmtId="0" fontId="172" fillId="112" borderId="28" xfId="0" applyFont="1" applyFill="1" applyBorder="1" applyAlignment="1" applyProtection="1">
      <alignment horizontal="center" vertical="center" wrapText="1"/>
      <protection locked="0"/>
    </xf>
    <xf numFmtId="0" fontId="64" fillId="111" borderId="23" xfId="0" applyFont="1" applyFill="1" applyBorder="1" applyAlignment="1">
      <alignment horizontal="center" wrapText="1"/>
    </xf>
    <xf numFmtId="0" fontId="64" fillId="111" borderId="53" xfId="0" applyFont="1" applyFill="1" applyBorder="1" applyAlignment="1">
      <alignment horizontal="center" wrapText="1"/>
    </xf>
    <xf numFmtId="0" fontId="64" fillId="111" borderId="8" xfId="0" applyFont="1" applyFill="1" applyBorder="1" applyAlignment="1">
      <alignment horizontal="center" wrapText="1"/>
    </xf>
    <xf numFmtId="0" fontId="64" fillId="111" borderId="66" xfId="0" applyFont="1" applyFill="1" applyBorder="1" applyAlignment="1">
      <alignment horizontal="center" wrapText="1"/>
    </xf>
    <xf numFmtId="0" fontId="64" fillId="111" borderId="49" xfId="0" applyFont="1" applyFill="1" applyBorder="1" applyAlignment="1">
      <alignment horizontal="center" wrapText="1"/>
    </xf>
    <xf numFmtId="0" fontId="64" fillId="111" borderId="41" xfId="0" applyFont="1" applyFill="1" applyBorder="1" applyAlignment="1">
      <alignment horizontal="center" wrapText="1"/>
    </xf>
    <xf numFmtId="0" fontId="64" fillId="111" borderId="19" xfId="0" applyFont="1" applyFill="1" applyBorder="1" applyAlignment="1">
      <alignment horizontal="center" wrapText="1"/>
    </xf>
    <xf numFmtId="0" fontId="64" fillId="111" borderId="19" xfId="0" applyFont="1" applyFill="1" applyBorder="1" applyAlignment="1">
      <alignment horizontal="left" wrapText="1"/>
    </xf>
    <xf numFmtId="0" fontId="64" fillId="111" borderId="42" xfId="0" applyFont="1" applyFill="1" applyBorder="1" applyAlignment="1">
      <alignment horizontal="center" wrapText="1"/>
    </xf>
    <xf numFmtId="0" fontId="172" fillId="112" borderId="41" xfId="0" applyFont="1" applyFill="1" applyBorder="1"/>
    <xf numFmtId="0" fontId="172" fillId="112" borderId="42" xfId="0" applyFont="1" applyFill="1" applyBorder="1"/>
    <xf numFmtId="0" fontId="39" fillId="111" borderId="41" xfId="47338" applyFont="1" applyFill="1" applyBorder="1" applyAlignment="1">
      <alignment horizontal="center" vertical="center" wrapText="1"/>
    </xf>
    <xf numFmtId="0" fontId="39" fillId="111" borderId="19" xfId="47338" applyFont="1" applyFill="1" applyBorder="1" applyAlignment="1">
      <alignment horizontal="center" vertical="center" wrapText="1"/>
    </xf>
    <xf numFmtId="0" fontId="39" fillId="111" borderId="42" xfId="47338" applyFont="1" applyFill="1" applyBorder="1" applyAlignment="1">
      <alignment horizontal="center" vertical="center" wrapText="1"/>
    </xf>
    <xf numFmtId="0" fontId="173" fillId="112" borderId="55" xfId="0" applyFont="1" applyFill="1" applyBorder="1" applyAlignment="1">
      <alignment wrapText="1"/>
    </xf>
    <xf numFmtId="0" fontId="172" fillId="112" borderId="56" xfId="0" applyFont="1" applyFill="1" applyBorder="1" applyAlignment="1"/>
    <xf numFmtId="43" fontId="172" fillId="112" borderId="56" xfId="31" applyFont="1" applyFill="1" applyBorder="1" applyAlignment="1">
      <alignment horizontal="center"/>
    </xf>
    <xf numFmtId="164" fontId="172" fillId="112" borderId="56" xfId="31" applyNumberFormat="1" applyFont="1" applyFill="1" applyBorder="1" applyAlignment="1">
      <alignment horizontal="center"/>
    </xf>
    <xf numFmtId="164" fontId="172" fillId="112" borderId="62" xfId="31" applyNumberFormat="1" applyFont="1" applyFill="1" applyBorder="1" applyAlignment="1">
      <alignment horizontal="center"/>
    </xf>
    <xf numFmtId="0" fontId="172" fillId="112" borderId="76" xfId="0" applyFont="1" applyFill="1" applyBorder="1" applyAlignment="1">
      <alignment horizontal="center" vertical="center" wrapText="1"/>
    </xf>
    <xf numFmtId="0" fontId="172" fillId="112" borderId="75" xfId="0" applyFont="1" applyFill="1" applyBorder="1" applyAlignment="1">
      <alignment horizontal="center" vertical="center" wrapText="1"/>
    </xf>
    <xf numFmtId="43" fontId="172" fillId="112" borderId="75" xfId="31" applyFont="1" applyFill="1" applyBorder="1" applyAlignment="1">
      <alignment horizontal="center" vertical="center" wrapText="1"/>
    </xf>
    <xf numFmtId="164" fontId="172" fillId="112" borderId="75" xfId="31" applyNumberFormat="1" applyFont="1" applyFill="1" applyBorder="1" applyAlignment="1">
      <alignment horizontal="center" vertical="center" wrapText="1"/>
    </xf>
    <xf numFmtId="43" fontId="172" fillId="112" borderId="74" xfId="31" applyFont="1" applyFill="1" applyBorder="1" applyAlignment="1">
      <alignment horizontal="center" vertical="center" wrapText="1"/>
    </xf>
    <xf numFmtId="0" fontId="170" fillId="112" borderId="31" xfId="330" applyFont="1" applyFill="1" applyBorder="1" applyAlignment="1">
      <alignment horizontal="center"/>
    </xf>
    <xf numFmtId="0" fontId="170" fillId="112" borderId="51" xfId="330" applyFont="1" applyFill="1" applyBorder="1" applyAlignment="1">
      <alignment horizontal="center"/>
    </xf>
    <xf numFmtId="0" fontId="170" fillId="112" borderId="32" xfId="330" applyFont="1" applyFill="1" applyBorder="1" applyAlignment="1">
      <alignment horizontal="center"/>
    </xf>
    <xf numFmtId="0" fontId="42" fillId="111" borderId="38" xfId="330" applyFont="1" applyFill="1" applyBorder="1"/>
    <xf numFmtId="0" fontId="19" fillId="111" borderId="54" xfId="330" applyFill="1" applyBorder="1"/>
    <xf numFmtId="0" fontId="19" fillId="111" borderId="21" xfId="330" applyFill="1" applyBorder="1"/>
    <xf numFmtId="0" fontId="19" fillId="111" borderId="60" xfId="330" applyFill="1" applyBorder="1"/>
    <xf numFmtId="0" fontId="42" fillId="111" borderId="35" xfId="330" applyFont="1" applyFill="1" applyBorder="1"/>
    <xf numFmtId="0" fontId="19" fillId="111" borderId="27" xfId="330" applyFill="1" applyBorder="1"/>
    <xf numFmtId="0" fontId="19" fillId="111" borderId="36" xfId="330" applyFill="1" applyBorder="1"/>
    <xf numFmtId="0" fontId="19" fillId="111" borderId="28" xfId="330" applyFill="1" applyBorder="1"/>
    <xf numFmtId="9" fontId="0" fillId="111" borderId="27" xfId="622" applyFont="1" applyFill="1" applyBorder="1"/>
    <xf numFmtId="9" fontId="0" fillId="111" borderId="36" xfId="622" applyFont="1" applyFill="1" applyBorder="1"/>
    <xf numFmtId="9" fontId="0" fillId="111" borderId="28" xfId="622" applyFont="1" applyFill="1" applyBorder="1"/>
    <xf numFmtId="0" fontId="172" fillId="112" borderId="40" xfId="0" applyFont="1" applyFill="1" applyBorder="1"/>
    <xf numFmtId="0" fontId="172" fillId="112" borderId="22" xfId="0" applyFont="1" applyFill="1" applyBorder="1" applyAlignment="1">
      <alignment horizontal="center"/>
    </xf>
    <xf numFmtId="0" fontId="172" fillId="112" borderId="22" xfId="0" applyFont="1" applyFill="1" applyBorder="1" applyAlignment="1">
      <alignment horizontal="center" wrapText="1"/>
    </xf>
    <xf numFmtId="0" fontId="172" fillId="112" borderId="22" xfId="0" applyFont="1" applyFill="1" applyBorder="1"/>
    <xf numFmtId="0" fontId="39" fillId="111" borderId="41" xfId="0" applyFont="1" applyFill="1" applyBorder="1" applyAlignment="1">
      <alignment horizontal="center" wrapText="1"/>
    </xf>
    <xf numFmtId="0" fontId="39" fillId="111" borderId="19" xfId="0" applyFont="1" applyFill="1" applyBorder="1" applyAlignment="1">
      <alignment horizontal="center" wrapText="1"/>
    </xf>
    <xf numFmtId="0" fontId="39" fillId="111" borderId="42" xfId="0" applyFont="1" applyFill="1" applyBorder="1" applyAlignment="1">
      <alignment horizontal="center" wrapText="1"/>
    </xf>
    <xf numFmtId="0" fontId="170" fillId="112" borderId="63" xfId="0" applyFont="1" applyFill="1" applyBorder="1" applyAlignment="1">
      <alignment horizontal="center" vertical="center" wrapText="1"/>
    </xf>
    <xf numFmtId="0" fontId="170" fillId="112" borderId="32" xfId="0" applyFont="1" applyFill="1" applyBorder="1" applyAlignment="1">
      <alignment horizontal="center" vertical="center" wrapText="1"/>
    </xf>
    <xf numFmtId="0" fontId="170" fillId="112" borderId="31" xfId="330" applyFont="1" applyFill="1" applyBorder="1" applyAlignment="1">
      <alignment horizontal="center" vertical="center" wrapText="1"/>
    </xf>
    <xf numFmtId="0" fontId="170" fillId="112" borderId="51" xfId="330" applyFont="1" applyFill="1" applyBorder="1" applyAlignment="1">
      <alignment horizontal="center" vertical="center" wrapText="1"/>
    </xf>
    <xf numFmtId="0" fontId="170" fillId="112" borderId="32" xfId="330" applyFont="1" applyFill="1" applyBorder="1" applyAlignment="1">
      <alignment horizontal="center" vertical="center" wrapText="1"/>
    </xf>
    <xf numFmtId="0" fontId="170" fillId="112" borderId="81" xfId="330" applyFont="1" applyFill="1" applyBorder="1" applyAlignment="1">
      <alignment horizontal="center" vertical="center" wrapText="1"/>
    </xf>
    <xf numFmtId="0" fontId="170" fillId="112" borderId="22" xfId="330" applyFont="1" applyFill="1" applyBorder="1" applyAlignment="1">
      <alignment horizontal="center" vertical="center" wrapText="1"/>
    </xf>
    <xf numFmtId="3" fontId="170" fillId="112" borderId="86" xfId="330" applyNumberFormat="1" applyFont="1" applyFill="1" applyBorder="1" applyAlignment="1">
      <alignment horizontal="center" vertical="center" wrapText="1"/>
    </xf>
    <xf numFmtId="3" fontId="170" fillId="112" borderId="75" xfId="330" applyNumberFormat="1" applyFont="1" applyFill="1" applyBorder="1" applyAlignment="1">
      <alignment horizontal="center" vertical="center" wrapText="1"/>
    </xf>
    <xf numFmtId="0" fontId="170" fillId="112" borderId="75" xfId="330" applyFont="1" applyFill="1" applyBorder="1" applyAlignment="1">
      <alignment horizontal="center" vertical="center" wrapText="1"/>
    </xf>
    <xf numFmtId="0" fontId="170" fillId="112" borderId="74" xfId="330" applyFont="1" applyFill="1" applyBorder="1" applyAlignment="1">
      <alignment horizontal="center" vertical="center" wrapText="1"/>
    </xf>
    <xf numFmtId="0" fontId="170" fillId="112" borderId="26" xfId="0" applyFont="1" applyFill="1" applyBorder="1" applyAlignment="1">
      <alignment horizontal="center" vertical="center" wrapText="1"/>
    </xf>
    <xf numFmtId="0" fontId="170" fillId="112" borderId="20" xfId="329" applyFont="1" applyFill="1" applyBorder="1" applyAlignment="1">
      <alignment horizontal="center" vertical="center" wrapText="1"/>
    </xf>
    <xf numFmtId="0" fontId="170" fillId="112" borderId="21" xfId="0" applyFont="1" applyFill="1" applyBorder="1" applyAlignment="1">
      <alignment horizontal="center" vertical="center" wrapText="1"/>
    </xf>
    <xf numFmtId="0" fontId="170" fillId="112" borderId="60" xfId="0" applyFont="1" applyFill="1" applyBorder="1" applyAlignment="1">
      <alignment horizontal="center" vertical="center" wrapText="1"/>
    </xf>
    <xf numFmtId="0" fontId="170" fillId="112" borderId="31" xfId="327" applyFont="1" applyFill="1" applyBorder="1" applyAlignment="1">
      <alignment horizontal="center" vertical="center" wrapText="1"/>
    </xf>
    <xf numFmtId="0" fontId="170" fillId="112" borderId="51" xfId="327" applyFont="1" applyFill="1" applyBorder="1" applyAlignment="1">
      <alignment horizontal="center" vertical="center" wrapText="1"/>
    </xf>
    <xf numFmtId="0" fontId="170" fillId="112" borderId="32" xfId="327" applyFont="1" applyFill="1" applyBorder="1" applyAlignment="1">
      <alignment horizontal="center" vertical="center" wrapText="1"/>
    </xf>
    <xf numFmtId="0" fontId="170" fillId="112" borderId="63" xfId="327" applyFont="1" applyFill="1" applyBorder="1" applyAlignment="1">
      <alignment horizontal="center" vertical="center" wrapText="1"/>
    </xf>
    <xf numFmtId="0" fontId="170" fillId="112" borderId="20" xfId="0" applyFont="1" applyFill="1" applyBorder="1" applyAlignment="1">
      <alignment horizontal="center" vertical="center" wrapText="1"/>
    </xf>
    <xf numFmtId="9" fontId="170" fillId="112" borderId="21" xfId="0" applyNumberFormat="1" applyFont="1" applyFill="1" applyBorder="1" applyAlignment="1">
      <alignment horizontal="center" vertical="center" wrapText="1"/>
    </xf>
    <xf numFmtId="0" fontId="170" fillId="112" borderId="31" xfId="328" applyFont="1" applyFill="1" applyBorder="1" applyAlignment="1">
      <alignment horizontal="center" vertical="center" wrapText="1"/>
    </xf>
    <xf numFmtId="0" fontId="170" fillId="112" borderId="51" xfId="328" applyFont="1" applyFill="1" applyBorder="1" applyAlignment="1">
      <alignment horizontal="center" vertical="center" wrapText="1"/>
    </xf>
    <xf numFmtId="0" fontId="170" fillId="112" borderId="32" xfId="328" applyFont="1" applyFill="1" applyBorder="1" applyAlignment="1">
      <alignment horizontal="center" vertical="center" wrapText="1"/>
    </xf>
    <xf numFmtId="3" fontId="170" fillId="112" borderId="31" xfId="328" applyNumberFormat="1" applyFont="1" applyFill="1" applyBorder="1" applyAlignment="1">
      <alignment horizontal="center" vertical="center" wrapText="1"/>
    </xf>
    <xf numFmtId="3" fontId="170" fillId="112" borderId="51" xfId="328" applyNumberFormat="1" applyFont="1" applyFill="1" applyBorder="1" applyAlignment="1">
      <alignment horizontal="center" vertical="center" wrapText="1"/>
    </xf>
    <xf numFmtId="3" fontId="170" fillId="112" borderId="32" xfId="328" applyNumberFormat="1" applyFont="1" applyFill="1" applyBorder="1" applyAlignment="1">
      <alignment horizontal="center" vertical="center" wrapText="1"/>
    </xf>
    <xf numFmtId="0" fontId="170" fillId="112" borderId="22" xfId="0" applyFont="1" applyFill="1" applyBorder="1" applyAlignment="1">
      <alignment horizontal="center" vertical="center" wrapText="1"/>
    </xf>
    <xf numFmtId="0" fontId="170" fillId="112" borderId="86" xfId="0" applyFont="1" applyFill="1" applyBorder="1" applyAlignment="1">
      <alignment horizontal="center" vertical="center" wrapText="1"/>
    </xf>
    <xf numFmtId="0" fontId="170" fillId="112" borderId="75" xfId="0" applyFont="1" applyFill="1" applyBorder="1" applyAlignment="1">
      <alignment horizontal="center" vertical="center" wrapText="1"/>
    </xf>
    <xf numFmtId="0" fontId="170" fillId="112" borderId="74" xfId="0" applyFont="1" applyFill="1" applyBorder="1" applyAlignment="1">
      <alignment horizontal="center" vertical="center" wrapText="1"/>
    </xf>
    <xf numFmtId="0" fontId="42" fillId="111" borderId="26" xfId="0" applyFont="1" applyFill="1" applyBorder="1" applyAlignment="1">
      <alignment horizontal="center" wrapText="1"/>
    </xf>
    <xf numFmtId="0" fontId="42" fillId="111" borderId="20" xfId="0" applyFont="1" applyFill="1" applyBorder="1" applyAlignment="1">
      <alignment horizontal="center" wrapText="1"/>
    </xf>
    <xf numFmtId="0" fontId="42" fillId="111" borderId="60" xfId="0" applyFont="1" applyFill="1" applyBorder="1" applyAlignment="1">
      <alignment horizontal="center" wrapText="1"/>
    </xf>
    <xf numFmtId="0" fontId="42" fillId="111" borderId="37" xfId="0" applyFont="1" applyFill="1" applyBorder="1" applyAlignment="1">
      <alignment horizontal="center" wrapText="1"/>
    </xf>
    <xf numFmtId="0" fontId="42" fillId="111" borderId="59" xfId="0" applyFont="1" applyFill="1" applyBorder="1" applyAlignment="1">
      <alignment horizontal="center" wrapText="1"/>
    </xf>
    <xf numFmtId="0" fontId="42" fillId="111" borderId="63" xfId="0" applyFont="1" applyFill="1" applyBorder="1" applyAlignment="1">
      <alignment horizontal="center" wrapText="1"/>
    </xf>
    <xf numFmtId="0" fontId="42" fillId="111" borderId="110" xfId="0" applyFont="1" applyFill="1" applyBorder="1" applyAlignment="1">
      <alignment horizontal="center" wrapText="1"/>
    </xf>
    <xf numFmtId="0" fontId="58" fillId="111" borderId="41" xfId="0" applyFont="1" applyFill="1" applyBorder="1" applyAlignment="1">
      <alignment horizontal="center" vertical="center" wrapText="1"/>
    </xf>
    <xf numFmtId="0" fontId="58" fillId="111" borderId="19" xfId="0" applyFont="1" applyFill="1" applyBorder="1" applyAlignment="1">
      <alignment horizontal="center" vertical="center" wrapText="1"/>
    </xf>
    <xf numFmtId="0" fontId="58" fillId="111" borderId="42" xfId="0" applyFont="1" applyFill="1" applyBorder="1" applyAlignment="1">
      <alignment horizontal="center" vertical="center" wrapText="1"/>
    </xf>
    <xf numFmtId="0" fontId="42" fillId="111" borderId="28" xfId="0" applyFont="1" applyFill="1" applyBorder="1" applyAlignment="1">
      <alignment horizontal="center" wrapText="1"/>
    </xf>
    <xf numFmtId="0" fontId="42" fillId="111" borderId="32" xfId="0" applyFont="1" applyFill="1" applyBorder="1" applyAlignment="1">
      <alignment horizontal="center" wrapText="1"/>
    </xf>
    <xf numFmtId="0" fontId="58" fillId="111" borderId="76" xfId="0" applyFont="1" applyFill="1" applyBorder="1" applyAlignment="1">
      <alignment horizontal="center" vertical="center" wrapText="1"/>
    </xf>
    <xf numFmtId="0" fontId="58" fillId="111" borderId="75" xfId="0" applyFont="1" applyFill="1" applyBorder="1" applyAlignment="1">
      <alignment horizontal="center" vertical="center" wrapText="1"/>
    </xf>
    <xf numFmtId="0" fontId="58" fillId="111" borderId="74" xfId="0" applyFont="1" applyFill="1" applyBorder="1" applyAlignment="1">
      <alignment horizontal="center" vertical="center" wrapText="1"/>
    </xf>
    <xf numFmtId="0" fontId="92" fillId="111" borderId="41" xfId="0" applyFont="1" applyFill="1" applyBorder="1" applyAlignment="1">
      <alignment horizontal="center" vertical="center" wrapText="1"/>
    </xf>
    <xf numFmtId="0" fontId="92" fillId="111" borderId="19" xfId="0" applyFont="1" applyFill="1" applyBorder="1" applyAlignment="1">
      <alignment horizontal="center" vertical="center" wrapText="1"/>
    </xf>
    <xf numFmtId="0" fontId="92" fillId="111" borderId="42" xfId="0" applyFont="1" applyFill="1" applyBorder="1" applyAlignment="1">
      <alignment horizontal="center" vertical="center" wrapText="1"/>
    </xf>
    <xf numFmtId="0" fontId="92" fillId="111" borderId="4" xfId="0" applyFont="1" applyFill="1" applyBorder="1" applyAlignment="1">
      <alignment horizontal="center" vertical="center" wrapText="1"/>
    </xf>
    <xf numFmtId="0" fontId="19" fillId="0" borderId="0" xfId="0" applyFont="1" applyAlignment="1">
      <alignment vertical="center" wrapText="1"/>
    </xf>
    <xf numFmtId="0" fontId="182" fillId="114" borderId="8" xfId="330" applyFont="1" applyFill="1" applyBorder="1" applyAlignment="1">
      <alignment horizontal="left" wrapText="1"/>
    </xf>
    <xf numFmtId="0" fontId="182" fillId="114" borderId="8" xfId="330" applyFont="1" applyFill="1" applyBorder="1" applyAlignment="1">
      <alignment horizontal="center" wrapText="1"/>
    </xf>
    <xf numFmtId="0" fontId="169" fillId="0" borderId="8" xfId="47458" applyFont="1" applyBorder="1" applyAlignment="1">
      <alignment horizontal="left" vertical="center" wrapText="1"/>
    </xf>
    <xf numFmtId="0" fontId="184" fillId="0" borderId="8" xfId="330" applyFont="1" applyBorder="1" applyAlignment="1">
      <alignment horizontal="left" vertical="center" wrapText="1"/>
    </xf>
    <xf numFmtId="167" fontId="169" fillId="0" borderId="8" xfId="1299" applyNumberFormat="1" applyFont="1" applyFill="1" applyBorder="1" applyAlignment="1">
      <alignment horizontal="center" vertical="center" wrapText="1"/>
    </xf>
    <xf numFmtId="0" fontId="169" fillId="0" borderId="8" xfId="47458" applyFont="1" applyBorder="1" applyAlignment="1">
      <alignment horizontal="center" vertical="center"/>
    </xf>
    <xf numFmtId="0" fontId="169" fillId="0" borderId="8" xfId="47458" applyFont="1" applyFill="1" applyBorder="1" applyAlignment="1">
      <alignment horizontal="left" vertical="center" wrapText="1"/>
    </xf>
    <xf numFmtId="167" fontId="169" fillId="0" borderId="8" xfId="1299" applyNumberFormat="1" applyFont="1" applyFill="1" applyBorder="1" applyAlignment="1">
      <alignment horizontal="left" vertical="center" wrapText="1"/>
    </xf>
    <xf numFmtId="0" fontId="169" fillId="0" borderId="8" xfId="926" applyFont="1" applyFill="1" applyBorder="1" applyAlignment="1">
      <alignment horizontal="left" vertical="center" wrapText="1"/>
    </xf>
    <xf numFmtId="0" fontId="169" fillId="0" borderId="8" xfId="927" applyFont="1" applyFill="1" applyBorder="1" applyAlignment="1">
      <alignment horizontal="left" vertical="center" wrapText="1"/>
    </xf>
    <xf numFmtId="0" fontId="169" fillId="0" borderId="8" xfId="47458" applyNumberFormat="1" applyFont="1" applyFill="1" applyBorder="1" applyAlignment="1">
      <alignment horizontal="center" vertical="center" wrapText="1"/>
    </xf>
    <xf numFmtId="0" fontId="184" fillId="0" borderId="8" xfId="330" applyFont="1" applyFill="1" applyBorder="1" applyAlignment="1">
      <alignment horizontal="center" vertical="center" wrapText="1"/>
    </xf>
    <xf numFmtId="0" fontId="24" fillId="0" borderId="0" xfId="0" applyFont="1" applyBorder="1" applyAlignment="1">
      <alignment horizontal="center"/>
    </xf>
    <xf numFmtId="0" fontId="25" fillId="0" borderId="0" xfId="0" applyFont="1" applyAlignment="1">
      <alignment horizontal="center"/>
    </xf>
    <xf numFmtId="0" fontId="24" fillId="0" borderId="0" xfId="0" applyFont="1" applyAlignment="1">
      <alignment horizontal="center" wrapText="1"/>
    </xf>
    <xf numFmtId="0" fontId="69" fillId="0" borderId="0" xfId="0" applyFont="1" applyFill="1" applyAlignment="1">
      <alignment wrapText="1"/>
    </xf>
    <xf numFmtId="0" fontId="170" fillId="112" borderId="30" xfId="0" applyFont="1" applyFill="1" applyBorder="1" applyAlignment="1">
      <alignment horizontal="center" vertical="center" wrapText="1"/>
    </xf>
    <xf numFmtId="0" fontId="24" fillId="0" borderId="8" xfId="0" applyFont="1" applyFill="1" applyBorder="1" applyAlignment="1">
      <alignment horizontal="left" wrapText="1"/>
    </xf>
    <xf numFmtId="0" fontId="42" fillId="0" borderId="48" xfId="0" applyFont="1" applyFill="1" applyBorder="1" applyAlignment="1">
      <alignment horizontal="center" wrapText="1"/>
    </xf>
    <xf numFmtId="0" fontId="42" fillId="0" borderId="79" xfId="0" applyFont="1" applyBorder="1" applyAlignment="1">
      <alignment horizontal="center" wrapText="1"/>
    </xf>
    <xf numFmtId="0" fontId="42" fillId="0" borderId="34" xfId="0" applyFont="1" applyFill="1" applyBorder="1" applyAlignment="1">
      <alignment horizontal="center" wrapText="1"/>
    </xf>
    <xf numFmtId="167" fontId="42" fillId="0" borderId="33" xfId="0" applyNumberFormat="1" applyFont="1" applyFill="1" applyBorder="1" applyAlignment="1">
      <alignment horizontal="center" wrapText="1"/>
    </xf>
    <xf numFmtId="0" fontId="42" fillId="0" borderId="0" xfId="0" applyFont="1" applyBorder="1" applyAlignment="1">
      <alignment horizontal="center" wrapText="1"/>
    </xf>
    <xf numFmtId="0" fontId="42" fillId="0" borderId="8" xfId="0" applyFont="1" applyFill="1" applyBorder="1" applyAlignment="1">
      <alignment horizontal="center" wrapText="1"/>
    </xf>
    <xf numFmtId="0" fontId="42" fillId="0" borderId="8" xfId="0" applyFont="1" applyBorder="1" applyAlignment="1">
      <alignment horizontal="center" wrapText="1"/>
    </xf>
    <xf numFmtId="0" fontId="42" fillId="0" borderId="80" xfId="0" applyFont="1" applyFill="1" applyBorder="1" applyAlignment="1">
      <alignment horizontal="center" wrapText="1"/>
    </xf>
    <xf numFmtId="0" fontId="42" fillId="0" borderId="0" xfId="0" applyFont="1" applyFill="1" applyBorder="1" applyAlignment="1">
      <alignment horizontal="center" wrapText="1"/>
    </xf>
    <xf numFmtId="0" fontId="185" fillId="50" borderId="80" xfId="0" applyFont="1" applyFill="1" applyBorder="1" applyAlignment="1">
      <alignment horizontal="center" wrapText="1"/>
    </xf>
    <xf numFmtId="0" fontId="185" fillId="50" borderId="79" xfId="0" applyFont="1" applyFill="1" applyBorder="1" applyAlignment="1">
      <alignment horizontal="center" wrapText="1"/>
    </xf>
    <xf numFmtId="0" fontId="185" fillId="50" borderId="43" xfId="0" applyFont="1" applyFill="1" applyBorder="1" applyAlignment="1">
      <alignment horizontal="center" wrapText="1"/>
    </xf>
    <xf numFmtId="0" fontId="185" fillId="50" borderId="78" xfId="0" applyFont="1" applyFill="1" applyBorder="1" applyAlignment="1">
      <alignment horizontal="center" wrapText="1"/>
    </xf>
    <xf numFmtId="0" fontId="42" fillId="50" borderId="83" xfId="0" applyFont="1" applyFill="1" applyBorder="1" applyAlignment="1">
      <alignment horizontal="left" wrapText="1"/>
    </xf>
    <xf numFmtId="0" fontId="185" fillId="50" borderId="53" xfId="0" applyFont="1" applyFill="1" applyBorder="1" applyAlignment="1">
      <alignment horizontal="center" wrapText="1"/>
    </xf>
    <xf numFmtId="0" fontId="185" fillId="50" borderId="8" xfId="0" applyFont="1" applyFill="1" applyBorder="1" applyAlignment="1">
      <alignment horizontal="center" wrapText="1"/>
    </xf>
    <xf numFmtId="0" fontId="185" fillId="50" borderId="50" xfId="0" applyFont="1" applyFill="1" applyBorder="1" applyAlignment="1">
      <alignment horizontal="center" wrapText="1"/>
    </xf>
    <xf numFmtId="0" fontId="185" fillId="50" borderId="57" xfId="0" applyFont="1" applyFill="1" applyBorder="1" applyAlignment="1">
      <alignment horizontal="center" wrapText="1"/>
    </xf>
    <xf numFmtId="0" fontId="185" fillId="50" borderId="5" xfId="0" applyFont="1" applyFill="1" applyBorder="1" applyAlignment="1">
      <alignment horizontal="center" wrapText="1"/>
    </xf>
    <xf numFmtId="0" fontId="42" fillId="50" borderId="0" xfId="0" applyFont="1" applyFill="1" applyBorder="1" applyAlignment="1">
      <alignment horizontal="center" wrapText="1"/>
    </xf>
    <xf numFmtId="0" fontId="185" fillId="50" borderId="0" xfId="0" applyFont="1" applyFill="1" applyBorder="1" applyAlignment="1">
      <alignment horizontal="center" wrapText="1"/>
    </xf>
    <xf numFmtId="0" fontId="42" fillId="50" borderId="33" xfId="0" applyFont="1" applyFill="1" applyBorder="1" applyAlignment="1">
      <alignment horizontal="center" wrapText="1"/>
    </xf>
    <xf numFmtId="0" fontId="185" fillId="50" borderId="34" xfId="0" applyFont="1" applyFill="1" applyBorder="1" applyAlignment="1">
      <alignment horizontal="center" wrapText="1"/>
    </xf>
    <xf numFmtId="0" fontId="42" fillId="50" borderId="79" xfId="0" applyFont="1" applyFill="1" applyBorder="1" applyAlignment="1">
      <alignment horizontal="center" wrapText="1"/>
    </xf>
    <xf numFmtId="0" fontId="19" fillId="0" borderId="29" xfId="0" applyFont="1" applyBorder="1"/>
    <xf numFmtId="167" fontId="19" fillId="0" borderId="53" xfId="495" applyNumberFormat="1" applyFont="1" applyFill="1" applyBorder="1"/>
    <xf numFmtId="167" fontId="19" fillId="0" borderId="8" xfId="495" applyNumberFormat="1" applyFont="1" applyFill="1" applyBorder="1"/>
    <xf numFmtId="167" fontId="19" fillId="0" borderId="50" xfId="495" applyNumberFormat="1" applyFont="1" applyFill="1" applyBorder="1"/>
    <xf numFmtId="167" fontId="19" fillId="0" borderId="49" xfId="495" applyNumberFormat="1" applyFont="1" applyFill="1" applyBorder="1"/>
    <xf numFmtId="167" fontId="19" fillId="0" borderId="44" xfId="495" applyNumberFormat="1" applyFont="1" applyFill="1" applyBorder="1"/>
    <xf numFmtId="0" fontId="186" fillId="0" borderId="54" xfId="0" applyFont="1" applyBorder="1" applyAlignment="1">
      <alignment horizontal="center"/>
    </xf>
    <xf numFmtId="0" fontId="186" fillId="0" borderId="21" xfId="0" applyFont="1" applyFill="1" applyBorder="1" applyAlignment="1">
      <alignment horizontal="center"/>
    </xf>
    <xf numFmtId="0" fontId="186" fillId="0" borderId="21" xfId="0" applyFont="1" applyBorder="1" applyAlignment="1">
      <alignment horizontal="center"/>
    </xf>
    <xf numFmtId="0" fontId="186" fillId="0" borderId="85" xfId="0" applyFont="1" applyBorder="1" applyAlignment="1">
      <alignment horizontal="center"/>
    </xf>
    <xf numFmtId="0" fontId="186" fillId="0" borderId="60" xfId="0" applyFont="1" applyBorder="1" applyAlignment="1">
      <alignment horizontal="center"/>
    </xf>
    <xf numFmtId="0" fontId="19" fillId="0" borderId="53" xfId="0" applyFont="1" applyFill="1" applyBorder="1" applyAlignment="1">
      <alignment horizontal="justify" vertical="top" wrapText="1"/>
    </xf>
    <xf numFmtId="0" fontId="19" fillId="0" borderId="8" xfId="0" applyFont="1" applyFill="1" applyBorder="1" applyAlignment="1">
      <alignment horizontal="justify" vertical="top" wrapText="1"/>
    </xf>
    <xf numFmtId="167" fontId="19" fillId="0" borderId="57" xfId="495" applyNumberFormat="1" applyFont="1" applyFill="1" applyBorder="1"/>
    <xf numFmtId="167" fontId="19" fillId="0" borderId="5" xfId="495" applyNumberFormat="1" applyFont="1" applyFill="1" applyBorder="1"/>
    <xf numFmtId="167" fontId="19" fillId="0" borderId="66" xfId="495" applyNumberFormat="1" applyFont="1" applyFill="1" applyBorder="1"/>
    <xf numFmtId="0" fontId="19" fillId="0" borderId="49" xfId="0" applyFont="1" applyBorder="1"/>
    <xf numFmtId="0" fontId="19" fillId="0" borderId="50" xfId="0" applyFont="1" applyBorder="1"/>
    <xf numFmtId="167" fontId="42" fillId="0" borderId="50" xfId="495" applyNumberFormat="1" applyFont="1" applyFill="1" applyBorder="1"/>
    <xf numFmtId="167" fontId="19" fillId="0" borderId="49" xfId="495" applyNumberFormat="1" applyFont="1" applyBorder="1"/>
    <xf numFmtId="9" fontId="19" fillId="0" borderId="8" xfId="624" applyNumberFormat="1" applyFont="1" applyFill="1" applyBorder="1" applyAlignment="1">
      <alignment horizontal="center"/>
    </xf>
    <xf numFmtId="167" fontId="42" fillId="0" borderId="8" xfId="495" applyNumberFormat="1" applyFont="1" applyFill="1" applyBorder="1"/>
    <xf numFmtId="167" fontId="42" fillId="0" borderId="49" xfId="495" applyNumberFormat="1" applyFont="1" applyFill="1" applyBorder="1"/>
    <xf numFmtId="167" fontId="19" fillId="23" borderId="49" xfId="495" applyNumberFormat="1" applyFont="1" applyFill="1" applyBorder="1" applyAlignment="1">
      <alignment horizontal="justify" vertical="top" wrapText="1"/>
    </xf>
    <xf numFmtId="9" fontId="19" fillId="0" borderId="8" xfId="624" applyNumberFormat="1" applyFont="1" applyBorder="1" applyAlignment="1">
      <alignment horizontal="center"/>
    </xf>
    <xf numFmtId="167" fontId="42" fillId="0" borderId="63" xfId="495" applyNumberFormat="1" applyFont="1" applyFill="1" applyBorder="1"/>
    <xf numFmtId="167" fontId="42" fillId="0" borderId="51" xfId="495" applyNumberFormat="1" applyFont="1" applyFill="1" applyBorder="1"/>
    <xf numFmtId="167" fontId="42" fillId="0" borderId="32" xfId="495" applyNumberFormat="1" applyFont="1" applyFill="1" applyBorder="1"/>
    <xf numFmtId="167" fontId="42" fillId="0" borderId="31" xfId="495" applyNumberFormat="1" applyFont="1" applyFill="1" applyBorder="1"/>
    <xf numFmtId="9" fontId="42" fillId="0" borderId="51" xfId="624" applyNumberFormat="1" applyFont="1" applyFill="1" applyBorder="1" applyAlignment="1">
      <alignment horizontal="center"/>
    </xf>
    <xf numFmtId="167" fontId="42" fillId="0" borderId="31" xfId="51" applyNumberFormat="1" applyFont="1" applyFill="1" applyBorder="1"/>
    <xf numFmtId="44" fontId="42" fillId="0" borderId="31" xfId="51" applyFont="1" applyFill="1" applyBorder="1"/>
    <xf numFmtId="0" fontId="186" fillId="51" borderId="51" xfId="0" applyFont="1" applyFill="1" applyBorder="1" applyAlignment="1">
      <alignment horizontal="center"/>
    </xf>
    <xf numFmtId="0" fontId="186" fillId="51" borderId="32" xfId="0" applyFont="1" applyFill="1" applyBorder="1" applyAlignment="1">
      <alignment horizontal="center"/>
    </xf>
    <xf numFmtId="0" fontId="170" fillId="112" borderId="65" xfId="330" applyFont="1" applyFill="1" applyBorder="1" applyAlignment="1">
      <alignment horizontal="center"/>
    </xf>
    <xf numFmtId="0" fontId="19" fillId="0" borderId="0" xfId="330" applyAlignment="1">
      <alignment horizontal="center"/>
    </xf>
    <xf numFmtId="0" fontId="170" fillId="112" borderId="39" xfId="330" applyFont="1" applyFill="1" applyBorder="1" applyAlignment="1">
      <alignment horizontal="center"/>
    </xf>
    <xf numFmtId="0" fontId="170" fillId="112" borderId="76" xfId="0" applyFont="1" applyFill="1" applyBorder="1" applyAlignment="1">
      <alignment horizontal="center" vertical="center"/>
    </xf>
    <xf numFmtId="0" fontId="170" fillId="112" borderId="74" xfId="0" applyFont="1" applyFill="1" applyBorder="1" applyAlignment="1">
      <alignment horizontal="center" vertical="center"/>
    </xf>
    <xf numFmtId="0" fontId="149" fillId="0" borderId="0" xfId="0" applyFont="1" applyFill="1" applyAlignment="1">
      <alignment horizontal="left" vertical="top" wrapText="1"/>
    </xf>
    <xf numFmtId="0" fontId="0" fillId="0" borderId="0" xfId="0"/>
    <xf numFmtId="185" fontId="24" fillId="0" borderId="0" xfId="0" applyNumberFormat="1" applyFont="1" applyFill="1" applyAlignment="1"/>
    <xf numFmtId="9" fontId="24" fillId="51" borderId="50" xfId="331" applyNumberFormat="1" applyFont="1" applyFill="1" applyBorder="1" applyAlignment="1">
      <alignment horizontal="center" vertical="top" wrapText="1"/>
    </xf>
    <xf numFmtId="166" fontId="39" fillId="0" borderId="51" xfId="31" applyNumberFormat="1" applyFont="1" applyFill="1" applyBorder="1" applyAlignment="1"/>
    <xf numFmtId="166" fontId="39" fillId="0" borderId="51" xfId="31" applyNumberFormat="1" applyFont="1" applyFill="1" applyBorder="1" applyAlignment="1">
      <alignment vertical="top" wrapText="1"/>
    </xf>
    <xf numFmtId="0" fontId="39" fillId="0" borderId="49" xfId="0" applyFont="1" applyFill="1" applyBorder="1" applyAlignment="1">
      <alignment horizontal="center"/>
    </xf>
    <xf numFmtId="0" fontId="39" fillId="0" borderId="31" xfId="0" applyFont="1" applyFill="1" applyBorder="1" applyAlignment="1">
      <alignment horizontal="center"/>
    </xf>
    <xf numFmtId="166" fontId="24" fillId="51" borderId="8" xfId="31" applyNumberFormat="1" applyFont="1" applyFill="1" applyBorder="1" applyAlignment="1"/>
    <xf numFmtId="166" fontId="24" fillId="51" borderId="8" xfId="31" applyNumberFormat="1" applyFont="1" applyFill="1" applyBorder="1"/>
    <xf numFmtId="166" fontId="41" fillId="51" borderId="8" xfId="31" applyNumberFormat="1" applyFont="1" applyFill="1" applyBorder="1" applyAlignment="1">
      <alignment vertical="top" wrapText="1"/>
    </xf>
    <xf numFmtId="173" fontId="39" fillId="0" borderId="32" xfId="331" applyNumberFormat="1" applyFont="1" applyFill="1" applyBorder="1" applyAlignment="1">
      <alignment horizontal="center" vertical="top" wrapText="1"/>
    </xf>
    <xf numFmtId="0" fontId="24" fillId="0" borderId="0" xfId="0" applyFont="1" applyFill="1" applyAlignment="1">
      <alignment horizontal="right"/>
    </xf>
    <xf numFmtId="181" fontId="24" fillId="0" borderId="0" xfId="0" applyNumberFormat="1" applyFont="1" applyFill="1"/>
    <xf numFmtId="9" fontId="24" fillId="0" borderId="0" xfId="137" applyFont="1" applyFill="1" applyAlignment="1">
      <alignment horizontal="right"/>
    </xf>
    <xf numFmtId="0" fontId="24" fillId="0" borderId="0" xfId="0" applyFont="1" applyFill="1"/>
    <xf numFmtId="166" fontId="19" fillId="49" borderId="22" xfId="31" applyNumberFormat="1" applyFont="1" applyFill="1" applyBorder="1" applyAlignment="1">
      <alignment horizontal="center"/>
    </xf>
    <xf numFmtId="9" fontId="19" fillId="49" borderId="22" xfId="0" applyNumberFormat="1" applyFont="1" applyFill="1" applyBorder="1" applyAlignment="1">
      <alignment horizontal="center"/>
    </xf>
    <xf numFmtId="0" fontId="24" fillId="0" borderId="67" xfId="0" applyFont="1" applyFill="1" applyBorder="1" applyAlignment="1">
      <alignment horizontal="left" wrapText="1"/>
    </xf>
    <xf numFmtId="167" fontId="24" fillId="0" borderId="68" xfId="51" applyNumberFormat="1" applyFont="1" applyFill="1" applyBorder="1"/>
    <xf numFmtId="167" fontId="39" fillId="111" borderId="42" xfId="51" applyNumberFormat="1" applyFont="1" applyFill="1" applyBorder="1"/>
    <xf numFmtId="43" fontId="24" fillId="0" borderId="32" xfId="31" applyNumberFormat="1" applyFont="1" applyFill="1" applyBorder="1" applyAlignment="1">
      <alignment horizontal="center" vertical="center"/>
    </xf>
    <xf numFmtId="166" fontId="19" fillId="0" borderId="8" xfId="31" applyNumberFormat="1" applyFont="1" applyFill="1" applyBorder="1" applyAlignment="1">
      <alignment horizontal="right" vertical="center" wrapText="1"/>
    </xf>
    <xf numFmtId="0" fontId="42" fillId="50" borderId="57" xfId="332" applyFont="1" applyFill="1" applyBorder="1" applyAlignment="1">
      <alignment vertical="top" wrapText="1"/>
    </xf>
    <xf numFmtId="0" fontId="42" fillId="50" borderId="8" xfId="332" applyFont="1" applyFill="1" applyBorder="1" applyAlignment="1">
      <alignment vertical="top" wrapText="1"/>
    </xf>
    <xf numFmtId="0" fontId="19" fillId="50" borderId="8" xfId="332" applyFont="1" applyFill="1" applyBorder="1" applyAlignment="1">
      <alignment horizontal="center" vertical="top" wrapText="1"/>
    </xf>
    <xf numFmtId="167" fontId="19" fillId="50" borderId="50" xfId="51" applyNumberFormat="1" applyFont="1" applyFill="1" applyBorder="1" applyAlignment="1">
      <alignment horizontal="center" vertical="top" wrapText="1"/>
    </xf>
    <xf numFmtId="0" fontId="42" fillId="0" borderId="21" xfId="332" applyFont="1" applyFill="1" applyBorder="1" applyAlignment="1">
      <alignment horizontal="center" vertical="top" wrapText="1"/>
    </xf>
    <xf numFmtId="166" fontId="42" fillId="0" borderId="8" xfId="31" applyNumberFormat="1" applyFont="1" applyFill="1" applyBorder="1" applyAlignment="1">
      <alignment horizontal="center" vertical="top" wrapText="1"/>
    </xf>
    <xf numFmtId="167" fontId="42" fillId="0" borderId="50" xfId="51" applyNumberFormat="1" applyFont="1" applyFill="1" applyBorder="1" applyAlignment="1">
      <alignment horizontal="justify" vertical="top" wrapText="1"/>
    </xf>
    <xf numFmtId="167" fontId="39" fillId="51" borderId="42" xfId="51" applyNumberFormat="1" applyFont="1" applyFill="1" applyBorder="1"/>
    <xf numFmtId="167" fontId="24" fillId="0" borderId="60" xfId="51" applyNumberFormat="1" applyFont="1" applyFill="1" applyBorder="1"/>
    <xf numFmtId="167" fontId="24" fillId="111" borderId="78" xfId="51" applyNumberFormat="1" applyFont="1" applyFill="1" applyBorder="1"/>
    <xf numFmtId="167" fontId="39" fillId="111" borderId="42" xfId="51" applyNumberFormat="1" applyFont="1" applyFill="1" applyBorder="1" applyAlignment="1"/>
    <xf numFmtId="166" fontId="19" fillId="0" borderId="8" xfId="31" applyNumberFormat="1" applyFont="1" applyFill="1" applyBorder="1"/>
    <xf numFmtId="166" fontId="19" fillId="0" borderId="8" xfId="31" applyNumberFormat="1" applyFont="1" applyFill="1" applyBorder="1" applyAlignment="1" applyProtection="1">
      <protection locked="0"/>
    </xf>
    <xf numFmtId="10" fontId="24" fillId="51" borderId="50" xfId="331" applyNumberFormat="1" applyFont="1" applyFill="1" applyBorder="1" applyAlignment="1">
      <alignment horizontal="center" vertical="top" wrapText="1"/>
    </xf>
    <xf numFmtId="166" fontId="41" fillId="51" borderId="8" xfId="31" applyNumberFormat="1" applyFont="1" applyFill="1" applyBorder="1" applyAlignment="1"/>
    <xf numFmtId="166" fontId="24" fillId="51" borderId="8" xfId="31" applyNumberFormat="1" applyFont="1" applyFill="1" applyBorder="1" applyAlignment="1">
      <alignment vertical="top" wrapText="1"/>
    </xf>
    <xf numFmtId="0" fontId="39" fillId="0" borderId="54" xfId="0" applyFont="1" applyBorder="1" applyAlignment="1">
      <alignment vertical="center"/>
    </xf>
    <xf numFmtId="0" fontId="24" fillId="0" borderId="21" xfId="0" applyFont="1" applyBorder="1" applyAlignment="1">
      <alignment vertical="center"/>
    </xf>
    <xf numFmtId="3" fontId="24" fillId="0" borderId="21" xfId="0" applyNumberFormat="1" applyFont="1" applyBorder="1"/>
    <xf numFmtId="0" fontId="24" fillId="0" borderId="60" xfId="0" applyFont="1" applyBorder="1" applyAlignment="1">
      <alignment vertical="center"/>
    </xf>
    <xf numFmtId="0" fontId="39" fillId="0" borderId="31" xfId="0" applyFont="1" applyBorder="1" applyAlignment="1">
      <alignment vertical="center"/>
    </xf>
    <xf numFmtId="0" fontId="24" fillId="0" borderId="51" xfId="0" applyFont="1" applyBorder="1" applyAlignment="1">
      <alignment vertical="center"/>
    </xf>
    <xf numFmtId="3" fontId="24" fillId="0" borderId="51" xfId="0" applyNumberFormat="1" applyFont="1" applyBorder="1"/>
    <xf numFmtId="3" fontId="24" fillId="0" borderId="32" xfId="0" applyNumberFormat="1" applyFont="1" applyBorder="1" applyAlignment="1">
      <alignment vertical="center"/>
    </xf>
    <xf numFmtId="0" fontId="21" fillId="0" borderId="0" xfId="0" applyFont="1" applyAlignment="1">
      <alignment vertical="center"/>
    </xf>
    <xf numFmtId="0" fontId="25" fillId="0" borderId="0" xfId="0" applyFont="1" applyAlignment="1">
      <alignment vertical="center"/>
    </xf>
    <xf numFmtId="0" fontId="25" fillId="0" borderId="30" xfId="0" applyFont="1" applyBorder="1" applyAlignment="1">
      <alignment vertical="center"/>
    </xf>
    <xf numFmtId="6" fontId="25" fillId="0" borderId="77" xfId="0" applyNumberFormat="1" applyFont="1" applyBorder="1" applyAlignment="1">
      <alignment horizontal="right" vertical="center"/>
    </xf>
    <xf numFmtId="9" fontId="25" fillId="0" borderId="77" xfId="0" applyNumberFormat="1" applyFont="1" applyBorder="1" applyAlignment="1">
      <alignment horizontal="center" vertical="center"/>
    </xf>
    <xf numFmtId="3" fontId="25" fillId="0" borderId="77" xfId="0" applyNumberFormat="1" applyFont="1" applyBorder="1" applyAlignment="1">
      <alignment horizontal="right" vertical="center"/>
    </xf>
    <xf numFmtId="3" fontId="25" fillId="51" borderId="77" xfId="0" applyNumberFormat="1" applyFont="1" applyFill="1" applyBorder="1" applyAlignment="1">
      <alignment horizontal="right" vertical="center"/>
    </xf>
    <xf numFmtId="9" fontId="25" fillId="51" borderId="77" xfId="0" applyNumberFormat="1" applyFont="1" applyFill="1" applyBorder="1" applyAlignment="1">
      <alignment horizontal="center" vertical="center"/>
    </xf>
    <xf numFmtId="0" fontId="25" fillId="0" borderId="30" xfId="0" quotePrefix="1" applyFont="1" applyBorder="1" applyAlignment="1">
      <alignment vertical="center"/>
    </xf>
    <xf numFmtId="0" fontId="21" fillId="115" borderId="30" xfId="0" applyFont="1" applyFill="1" applyBorder="1" applyAlignment="1">
      <alignment horizontal="center" vertical="center"/>
    </xf>
    <xf numFmtId="0" fontId="21" fillId="115" borderId="77" xfId="0" applyFont="1" applyFill="1" applyBorder="1" applyAlignment="1">
      <alignment horizontal="center" vertical="center"/>
    </xf>
    <xf numFmtId="0" fontId="21" fillId="0" borderId="30" xfId="0" applyFont="1" applyBorder="1" applyAlignment="1">
      <alignment vertical="center"/>
    </xf>
    <xf numFmtId="0" fontId="21" fillId="115" borderId="83" xfId="0" applyFont="1" applyFill="1" applyBorder="1" applyAlignment="1">
      <alignment vertical="center" wrapText="1"/>
    </xf>
    <xf numFmtId="0" fontId="21" fillId="115" borderId="34" xfId="0" applyFont="1" applyFill="1" applyBorder="1" applyAlignment="1">
      <alignment horizontal="center" vertical="center" wrapText="1"/>
    </xf>
    <xf numFmtId="0" fontId="25" fillId="0" borderId="8" xfId="0" applyFont="1" applyBorder="1"/>
    <xf numFmtId="3" fontId="25" fillId="0" borderId="8" xfId="0" applyNumberFormat="1" applyFont="1" applyFill="1" applyBorder="1" applyAlignment="1">
      <alignment horizontal="center" vertical="center"/>
    </xf>
    <xf numFmtId="37" fontId="25" fillId="0" borderId="8" xfId="31" applyNumberFormat="1" applyFont="1" applyFill="1" applyBorder="1" applyAlignment="1">
      <alignment horizontal="center" vertical="center"/>
    </xf>
    <xf numFmtId="0" fontId="21" fillId="115" borderId="30" xfId="0" applyFont="1" applyFill="1" applyBorder="1" applyAlignment="1">
      <alignment vertical="center"/>
    </xf>
    <xf numFmtId="3" fontId="25" fillId="0" borderId="77" xfId="0" applyNumberFormat="1" applyFont="1" applyBorder="1" applyAlignment="1">
      <alignment horizontal="center" vertical="center"/>
    </xf>
    <xf numFmtId="0" fontId="21" fillId="115" borderId="30" xfId="0" applyFont="1" applyFill="1" applyBorder="1" applyAlignment="1">
      <alignment horizontal="center" vertical="center" wrapText="1"/>
    </xf>
    <xf numFmtId="0" fontId="21" fillId="115" borderId="77" xfId="0" applyFont="1" applyFill="1" applyBorder="1" applyAlignment="1">
      <alignment horizontal="center" vertical="center" wrapText="1"/>
    </xf>
    <xf numFmtId="0" fontId="188" fillId="0" borderId="0" xfId="0" applyFont="1"/>
    <xf numFmtId="0" fontId="25" fillId="0" borderId="0" xfId="0" applyFont="1" applyBorder="1" applyAlignment="1">
      <alignment horizontal="left" vertical="center" wrapText="1"/>
    </xf>
    <xf numFmtId="0" fontId="64" fillId="0" borderId="0" xfId="0" applyFont="1" applyFill="1" applyAlignment="1">
      <alignment horizontal="center" vertical="top" wrapText="1"/>
    </xf>
    <xf numFmtId="0" fontId="64" fillId="0" borderId="70" xfId="0" applyFont="1" applyFill="1" applyBorder="1" applyAlignment="1">
      <alignment vertical="top" wrapText="1"/>
    </xf>
    <xf numFmtId="0" fontId="64" fillId="111" borderId="23" xfId="0" applyFont="1" applyFill="1" applyBorder="1" applyAlignment="1">
      <alignment horizontal="center" vertical="top" wrapText="1"/>
    </xf>
    <xf numFmtId="0" fontId="42" fillId="0" borderId="29" xfId="0" applyFont="1" applyFill="1" applyBorder="1" applyAlignment="1">
      <alignment horizontal="center" vertical="top" wrapText="1"/>
    </xf>
    <xf numFmtId="0" fontId="185" fillId="50" borderId="83" xfId="0" applyFont="1" applyFill="1" applyBorder="1" applyAlignment="1">
      <alignment horizontal="left" vertical="top" wrapText="1"/>
    </xf>
    <xf numFmtId="0" fontId="42" fillId="0" borderId="87" xfId="0" applyFont="1" applyFill="1" applyBorder="1" applyAlignment="1">
      <alignment horizontal="justify" vertical="top" wrapText="1"/>
    </xf>
    <xf numFmtId="0" fontId="42" fillId="0" borderId="61" xfId="0" applyFont="1" applyFill="1" applyBorder="1" applyAlignment="1">
      <alignment horizontal="left" vertical="top" wrapText="1"/>
    </xf>
    <xf numFmtId="0" fontId="0" fillId="0" borderId="0" xfId="0" applyAlignment="1">
      <alignment vertical="top"/>
    </xf>
    <xf numFmtId="0" fontId="69" fillId="0" borderId="0" xfId="0" applyFont="1" applyAlignment="1">
      <alignment vertical="top"/>
    </xf>
    <xf numFmtId="0" fontId="69" fillId="0" borderId="0" xfId="0" applyFont="1" applyBorder="1" applyAlignment="1">
      <alignment vertical="top"/>
    </xf>
    <xf numFmtId="0" fontId="0" fillId="0" borderId="36" xfId="0" applyFont="1" applyBorder="1" applyAlignment="1">
      <alignment horizontal="left" vertical="top" wrapText="1"/>
    </xf>
    <xf numFmtId="0" fontId="24" fillId="0" borderId="46" xfId="0" applyFont="1" applyFill="1" applyBorder="1" applyAlignment="1">
      <alignment horizontal="left" wrapText="1"/>
    </xf>
    <xf numFmtId="0" fontId="39" fillId="111" borderId="40" xfId="0" applyFont="1" applyFill="1" applyBorder="1" applyAlignment="1">
      <alignment horizontal="left" wrapText="1"/>
    </xf>
    <xf numFmtId="0" fontId="189" fillId="112" borderId="8" xfId="0" applyFont="1" applyFill="1" applyBorder="1"/>
    <xf numFmtId="0" fontId="189" fillId="112" borderId="35" xfId="853" applyFont="1" applyFill="1" applyBorder="1"/>
    <xf numFmtId="49" fontId="190" fillId="0" borderId="0" xfId="330" applyNumberFormat="1" applyFont="1" applyBorder="1" applyAlignment="1">
      <alignment horizontal="center"/>
    </xf>
    <xf numFmtId="0" fontId="191" fillId="0" borderId="0" xfId="0" applyFont="1" applyFill="1" applyBorder="1" applyAlignment="1">
      <alignment vertical="center" wrapText="1"/>
    </xf>
    <xf numFmtId="0" fontId="155" fillId="0" borderId="0" xfId="0" applyFont="1"/>
    <xf numFmtId="0" fontId="192" fillId="0" borderId="0" xfId="0" applyFont="1" applyAlignment="1">
      <alignment horizontal="centerContinuous" vertical="center"/>
    </xf>
    <xf numFmtId="0" fontId="155" fillId="0" borderId="0" xfId="0" applyFont="1" applyFill="1"/>
    <xf numFmtId="0" fontId="190" fillId="0" borderId="0" xfId="330" applyFont="1" applyBorder="1" applyAlignment="1">
      <alignment horizontal="center"/>
    </xf>
    <xf numFmtId="167" fontId="19" fillId="0" borderId="21" xfId="495" applyNumberFormat="1" applyFont="1" applyFill="1" applyBorder="1"/>
    <xf numFmtId="167" fontId="19" fillId="0" borderId="50" xfId="51" applyNumberFormat="1" applyFill="1" applyBorder="1"/>
    <xf numFmtId="167" fontId="19" fillId="0" borderId="31" xfId="495" applyNumberFormat="1" applyFont="1" applyFill="1" applyBorder="1"/>
    <xf numFmtId="167" fontId="19" fillId="0" borderId="51" xfId="495" applyNumberFormat="1" applyFont="1" applyFill="1" applyBorder="1"/>
    <xf numFmtId="167" fontId="19" fillId="0" borderId="27" xfId="51" applyNumberFormat="1" applyFont="1" applyFill="1" applyBorder="1"/>
    <xf numFmtId="167" fontId="19" fillId="0" borderId="36" xfId="51" applyNumberFormat="1" applyFont="1" applyFill="1" applyBorder="1"/>
    <xf numFmtId="167" fontId="19" fillId="0" borderId="49" xfId="51" applyNumberFormat="1" applyFont="1" applyFill="1" applyBorder="1"/>
    <xf numFmtId="167" fontId="19" fillId="0" borderId="8" xfId="51" applyNumberFormat="1" applyFont="1" applyFill="1" applyBorder="1"/>
    <xf numFmtId="167" fontId="19" fillId="0" borderId="49" xfId="51" applyNumberFormat="1" applyFont="1" applyBorder="1"/>
    <xf numFmtId="167" fontId="19" fillId="0" borderId="8" xfId="51" applyNumberFormat="1" applyFont="1" applyBorder="1"/>
    <xf numFmtId="167" fontId="19" fillId="0" borderId="31" xfId="51" applyNumberFormat="1" applyFont="1" applyBorder="1"/>
    <xf numFmtId="167" fontId="19" fillId="0" borderId="51" xfId="51" applyNumberFormat="1" applyFont="1" applyBorder="1"/>
    <xf numFmtId="167" fontId="19" fillId="0" borderId="21" xfId="334" applyNumberFormat="1" applyFont="1" applyFill="1" applyBorder="1"/>
    <xf numFmtId="0" fontId="19" fillId="0" borderId="0" xfId="2081" applyFont="1" applyFill="1" applyAlignment="1">
      <alignment horizontal="left"/>
    </xf>
    <xf numFmtId="0" fontId="19" fillId="0" borderId="0" xfId="0" applyFont="1" applyFill="1" applyAlignment="1">
      <alignment vertical="center"/>
    </xf>
    <xf numFmtId="0" fontId="0" fillId="0" borderId="0" xfId="0" applyFill="1" applyAlignment="1">
      <alignment vertical="center"/>
    </xf>
    <xf numFmtId="0" fontId="172" fillId="112" borderId="51" xfId="0" applyFont="1" applyFill="1" applyBorder="1" applyAlignment="1">
      <alignment horizontal="center" wrapText="1"/>
    </xf>
    <xf numFmtId="166" fontId="32" fillId="0" borderId="60" xfId="31" applyNumberFormat="1" applyFont="1" applyFill="1" applyBorder="1" applyAlignment="1">
      <alignment wrapText="1"/>
    </xf>
    <xf numFmtId="166" fontId="32" fillId="0" borderId="20" xfId="31" applyNumberFormat="1" applyFont="1" applyFill="1" applyBorder="1" applyAlignment="1">
      <alignment wrapText="1"/>
    </xf>
    <xf numFmtId="166" fontId="32" fillId="0" borderId="63" xfId="31" applyNumberFormat="1" applyFont="1" applyFill="1" applyBorder="1" applyAlignment="1">
      <alignment wrapText="1"/>
    </xf>
    <xf numFmtId="166" fontId="32" fillId="0" borderId="32" xfId="31" applyNumberFormat="1" applyFont="1" applyFill="1" applyBorder="1" applyAlignment="1">
      <alignment wrapText="1"/>
    </xf>
    <xf numFmtId="0" fontId="32" fillId="0" borderId="21" xfId="0" applyFont="1" applyBorder="1" applyAlignment="1">
      <alignment wrapText="1"/>
    </xf>
    <xf numFmtId="0" fontId="32" fillId="0" borderId="60" xfId="0" applyFont="1" applyBorder="1" applyAlignment="1">
      <alignment wrapText="1"/>
    </xf>
    <xf numFmtId="10" fontId="32" fillId="50" borderId="51" xfId="0" applyNumberFormat="1" applyFont="1" applyFill="1" applyBorder="1" applyAlignment="1">
      <alignment wrapText="1"/>
    </xf>
    <xf numFmtId="9" fontId="32" fillId="0" borderId="51" xfId="0" applyNumberFormat="1" applyFont="1" applyBorder="1" applyAlignment="1">
      <alignment wrapText="1"/>
    </xf>
    <xf numFmtId="9" fontId="32" fillId="0" borderId="32" xfId="0" applyNumberFormat="1" applyFont="1" applyBorder="1" applyAlignment="1">
      <alignment wrapText="1"/>
    </xf>
    <xf numFmtId="3" fontId="8" fillId="0" borderId="27" xfId="47398" applyNumberFormat="1" applyFont="1" applyBorder="1" applyAlignment="1"/>
    <xf numFmtId="3" fontId="8" fillId="0" borderId="36" xfId="47399" applyNumberFormat="1" applyFont="1" applyBorder="1" applyAlignment="1"/>
    <xf numFmtId="3" fontId="32" fillId="0" borderId="28" xfId="0" applyNumberFormat="1" applyFont="1" applyBorder="1" applyAlignment="1">
      <alignment wrapText="1"/>
    </xf>
    <xf numFmtId="3" fontId="8" fillId="0" borderId="27" xfId="47401" applyNumberFormat="1" applyFont="1" applyBorder="1" applyAlignment="1"/>
    <xf numFmtId="3" fontId="8" fillId="0" borderId="36" xfId="47400" applyNumberFormat="1" applyFont="1" applyBorder="1" applyAlignment="1"/>
    <xf numFmtId="3" fontId="8" fillId="0" borderId="49" xfId="47398" applyNumberFormat="1" applyFont="1" applyBorder="1" applyAlignment="1"/>
    <xf numFmtId="3" fontId="8" fillId="0" borderId="8" xfId="47399" applyNumberFormat="1" applyFont="1" applyBorder="1" applyAlignment="1"/>
    <xf numFmtId="3" fontId="32" fillId="0" borderId="50" xfId="0" applyNumberFormat="1" applyFont="1" applyBorder="1" applyAlignment="1">
      <alignment wrapText="1"/>
    </xf>
    <xf numFmtId="3" fontId="8" fillId="0" borderId="49" xfId="47401" applyNumberFormat="1" applyFont="1" applyBorder="1" applyAlignment="1"/>
    <xf numFmtId="3" fontId="8" fillId="0" borderId="8" xfId="47400" applyNumberFormat="1" applyFont="1" applyBorder="1" applyAlignment="1"/>
    <xf numFmtId="3" fontId="8" fillId="0" borderId="31" xfId="47398" applyNumberFormat="1" applyFont="1" applyBorder="1" applyAlignment="1"/>
    <xf numFmtId="3" fontId="8" fillId="0" borderId="51" xfId="47399" applyNumberFormat="1" applyFont="1" applyBorder="1" applyAlignment="1"/>
    <xf numFmtId="3" fontId="32" fillId="0" borderId="32" xfId="0" applyNumberFormat="1" applyFont="1" applyBorder="1" applyAlignment="1">
      <alignment wrapText="1"/>
    </xf>
    <xf numFmtId="3" fontId="8" fillId="0" borderId="31" xfId="47401" applyNumberFormat="1" applyFont="1" applyBorder="1" applyAlignment="1"/>
    <xf numFmtId="3" fontId="8" fillId="0" borderId="51" xfId="47400" applyNumberFormat="1" applyFont="1" applyBorder="1" applyAlignment="1"/>
    <xf numFmtId="166" fontId="19" fillId="0" borderId="50" xfId="31" applyNumberFormat="1" applyFont="1" applyFill="1" applyBorder="1" applyAlignment="1"/>
    <xf numFmtId="166" fontId="19" fillId="0" borderId="50" xfId="31" applyNumberFormat="1" applyFont="1" applyBorder="1" applyAlignment="1"/>
    <xf numFmtId="166" fontId="19" fillId="0" borderId="32" xfId="31" applyNumberFormat="1" applyFont="1" applyFill="1" applyBorder="1" applyAlignment="1"/>
    <xf numFmtId="166" fontId="19" fillId="0" borderId="60" xfId="31" applyNumberFormat="1" applyFont="1" applyBorder="1" applyAlignment="1"/>
    <xf numFmtId="8" fontId="32" fillId="0" borderId="20" xfId="122" applyNumberFormat="1" applyFont="1" applyFill="1" applyBorder="1" applyAlignment="1">
      <alignment wrapText="1"/>
    </xf>
    <xf numFmtId="8" fontId="32" fillId="0" borderId="21" xfId="122" applyNumberFormat="1" applyFont="1" applyFill="1" applyBorder="1" applyAlignment="1">
      <alignment wrapText="1"/>
    </xf>
    <xf numFmtId="173" fontId="32" fillId="0" borderId="21" xfId="122" applyNumberFormat="1" applyFont="1" applyFill="1" applyBorder="1" applyAlignment="1">
      <alignment horizontal="center" wrapText="1"/>
    </xf>
    <xf numFmtId="6" fontId="32" fillId="0" borderId="21" xfId="122" applyNumberFormat="1" applyFont="1" applyFill="1" applyBorder="1" applyAlignment="1">
      <alignment wrapText="1"/>
    </xf>
    <xf numFmtId="173" fontId="32" fillId="0" borderId="60" xfId="122" applyNumberFormat="1" applyFont="1" applyFill="1" applyBorder="1" applyAlignment="1">
      <alignment horizontal="center" wrapText="1"/>
    </xf>
    <xf numFmtId="8" fontId="32" fillId="0" borderId="53" xfId="122" applyNumberFormat="1" applyFont="1" applyFill="1" applyBorder="1" applyAlignment="1">
      <alignment wrapText="1"/>
    </xf>
    <xf numFmtId="8" fontId="32" fillId="0" borderId="8" xfId="122" applyNumberFormat="1" applyFont="1" applyFill="1" applyBorder="1" applyAlignment="1">
      <alignment wrapText="1"/>
    </xf>
    <xf numFmtId="173" fontId="32" fillId="0" borderId="8" xfId="122" applyNumberFormat="1" applyFont="1" applyFill="1" applyBorder="1" applyAlignment="1">
      <alignment horizontal="center" wrapText="1"/>
    </xf>
    <xf numFmtId="6" fontId="32" fillId="0" borderId="8" xfId="122" applyNumberFormat="1" applyFont="1" applyFill="1" applyBorder="1" applyAlignment="1">
      <alignment wrapText="1"/>
    </xf>
    <xf numFmtId="173" fontId="32" fillId="0" borderId="50" xfId="122" applyNumberFormat="1" applyFont="1" applyFill="1" applyBorder="1" applyAlignment="1">
      <alignment horizontal="center" wrapText="1"/>
    </xf>
    <xf numFmtId="8" fontId="32" fillId="0" borderId="63" xfId="122" applyNumberFormat="1" applyFont="1" applyFill="1" applyBorder="1" applyAlignment="1">
      <alignment wrapText="1"/>
    </xf>
    <xf numFmtId="8" fontId="32" fillId="0" borderId="51" xfId="122" applyNumberFormat="1" applyFont="1" applyFill="1" applyBorder="1" applyAlignment="1">
      <alignment wrapText="1"/>
    </xf>
    <xf numFmtId="173" fontId="32" fillId="0" borderId="51" xfId="122" applyNumberFormat="1" applyFont="1" applyFill="1" applyBorder="1" applyAlignment="1">
      <alignment horizontal="center" wrapText="1"/>
    </xf>
    <xf numFmtId="6" fontId="32" fillId="0" borderId="51" xfId="122" applyNumberFormat="1" applyFont="1" applyFill="1" applyBorder="1" applyAlignment="1">
      <alignment wrapText="1"/>
    </xf>
    <xf numFmtId="173" fontId="32" fillId="0" borderId="32" xfId="122" applyNumberFormat="1" applyFont="1" applyFill="1" applyBorder="1" applyAlignment="1">
      <alignment horizontal="center" wrapText="1"/>
    </xf>
    <xf numFmtId="3" fontId="19" fillId="0" borderId="54" xfId="330" applyNumberFormat="1" applyFont="1" applyFill="1" applyBorder="1" applyAlignment="1"/>
    <xf numFmtId="3" fontId="19" fillId="0" borderId="21" xfId="330" applyNumberFormat="1" applyFont="1" applyFill="1" applyBorder="1" applyAlignment="1"/>
    <xf numFmtId="3" fontId="19" fillId="0" borderId="60" xfId="330" applyNumberFormat="1" applyFont="1" applyFill="1" applyBorder="1" applyAlignment="1"/>
    <xf numFmtId="3" fontId="19" fillId="0" borderId="36" xfId="330" applyNumberFormat="1" applyFont="1" applyFill="1" applyBorder="1" applyAlignment="1"/>
    <xf numFmtId="3" fontId="19" fillId="0" borderId="52" xfId="330" applyNumberFormat="1" applyFont="1" applyFill="1" applyBorder="1" applyAlignment="1"/>
    <xf numFmtId="3" fontId="19" fillId="0" borderId="38" xfId="330" applyNumberFormat="1" applyFont="1" applyFill="1" applyBorder="1" applyAlignment="1"/>
    <xf numFmtId="3" fontId="19" fillId="0" borderId="21" xfId="47404" applyNumberFormat="1" applyFont="1" applyFill="1" applyBorder="1" applyAlignment="1"/>
    <xf numFmtId="3" fontId="19" fillId="0" borderId="85" xfId="47404" applyNumberFormat="1" applyFont="1" applyFill="1" applyBorder="1" applyAlignment="1"/>
    <xf numFmtId="3" fontId="19" fillId="0" borderId="54" xfId="47404" applyNumberFormat="1" applyFont="1" applyFill="1" applyBorder="1" applyAlignment="1">
      <alignment horizontal="right"/>
    </xf>
    <xf numFmtId="3" fontId="19" fillId="0" borderId="60" xfId="47404" applyNumberFormat="1" applyFont="1" applyFill="1" applyBorder="1" applyAlignment="1"/>
    <xf numFmtId="3" fontId="19" fillId="0" borderId="54" xfId="47404" applyNumberFormat="1" applyFont="1" applyFill="1" applyBorder="1" applyAlignment="1"/>
    <xf numFmtId="3" fontId="19" fillId="0" borderId="20" xfId="330" applyNumberFormat="1" applyFont="1" applyFill="1" applyBorder="1" applyAlignment="1"/>
    <xf numFmtId="173" fontId="19" fillId="0" borderId="60" xfId="330" applyNumberFormat="1" applyFont="1" applyFill="1" applyBorder="1" applyAlignment="1"/>
    <xf numFmtId="3" fontId="19" fillId="0" borderId="49" xfId="330" applyNumberFormat="1" applyFont="1" applyFill="1" applyBorder="1" applyAlignment="1"/>
    <xf numFmtId="3" fontId="19" fillId="0" borderId="8" xfId="330" applyNumberFormat="1" applyFont="1" applyFill="1" applyBorder="1" applyAlignment="1"/>
    <xf numFmtId="3" fontId="19" fillId="0" borderId="8" xfId="47404" applyNumberFormat="1" applyFont="1" applyFill="1" applyBorder="1" applyAlignment="1"/>
    <xf numFmtId="3" fontId="19" fillId="0" borderId="49" xfId="47404" applyNumberFormat="1" applyFont="1" applyFill="1" applyBorder="1" applyAlignment="1">
      <alignment horizontal="right"/>
    </xf>
    <xf numFmtId="3" fontId="19" fillId="0" borderId="53" xfId="330" applyNumberFormat="1" applyFont="1" applyFill="1" applyBorder="1" applyAlignment="1"/>
    <xf numFmtId="3" fontId="19" fillId="0" borderId="67" xfId="330" applyNumberFormat="1" applyFont="1" applyFill="1" applyBorder="1" applyAlignment="1"/>
    <xf numFmtId="3" fontId="19" fillId="0" borderId="46" xfId="330" applyNumberFormat="1" applyFont="1" applyFill="1" applyBorder="1" applyAlignment="1"/>
    <xf numFmtId="3" fontId="19" fillId="0" borderId="78" xfId="330" applyNumberFormat="1" applyFont="1" applyFill="1" applyBorder="1" applyAlignment="1"/>
    <xf numFmtId="3" fontId="19" fillId="0" borderId="0" xfId="330" applyNumberFormat="1" applyFont="1" applyFill="1" applyBorder="1" applyAlignment="1"/>
    <xf numFmtId="3" fontId="19" fillId="0" borderId="46" xfId="47404" applyNumberFormat="1" applyFont="1" applyFill="1" applyBorder="1" applyAlignment="1"/>
    <xf numFmtId="3" fontId="19" fillId="0" borderId="43" xfId="47404" applyNumberFormat="1" applyFont="1" applyFill="1" applyBorder="1" applyAlignment="1"/>
    <xf numFmtId="3" fontId="19" fillId="0" borderId="67" xfId="47404" applyNumberFormat="1" applyFont="1" applyFill="1" applyBorder="1" applyAlignment="1">
      <alignment horizontal="right"/>
    </xf>
    <xf numFmtId="3" fontId="19" fillId="0" borderId="78" xfId="47404" applyNumberFormat="1" applyFont="1" applyFill="1" applyBorder="1" applyAlignment="1"/>
    <xf numFmtId="3" fontId="19" fillId="0" borderId="80" xfId="47404" applyNumberFormat="1" applyFont="1" applyFill="1" applyBorder="1" applyAlignment="1"/>
    <xf numFmtId="3" fontId="19" fillId="0" borderId="71" xfId="330" applyNumberFormat="1" applyFont="1" applyFill="1" applyBorder="1" applyAlignment="1"/>
    <xf numFmtId="3" fontId="19" fillId="0" borderId="79" xfId="330" applyNumberFormat="1" applyFont="1" applyFill="1" applyBorder="1" applyAlignment="1"/>
    <xf numFmtId="173" fontId="19" fillId="0" borderId="78" xfId="330" applyNumberFormat="1" applyFont="1" applyFill="1" applyBorder="1" applyAlignment="1"/>
    <xf numFmtId="3" fontId="42" fillId="0" borderId="41" xfId="330" applyNumberFormat="1" applyFont="1" applyFill="1" applyBorder="1" applyAlignment="1"/>
    <xf numFmtId="3" fontId="42" fillId="0" borderId="19" xfId="330" applyNumberFormat="1" applyFont="1" applyFill="1" applyBorder="1" applyAlignment="1"/>
    <xf numFmtId="3" fontId="42" fillId="0" borderId="47" xfId="330" applyNumberFormat="1" applyFont="1" applyFill="1" applyBorder="1" applyAlignment="1"/>
    <xf numFmtId="3" fontId="42" fillId="0" borderId="42" xfId="330" applyNumberFormat="1" applyFont="1" applyFill="1" applyBorder="1" applyAlignment="1"/>
    <xf numFmtId="3" fontId="42" fillId="0" borderId="4" xfId="330" applyNumberFormat="1" applyFont="1" applyFill="1" applyBorder="1" applyAlignment="1"/>
    <xf numFmtId="3" fontId="42" fillId="0" borderId="41" xfId="330" applyNumberFormat="1" applyFont="1" applyFill="1" applyBorder="1" applyAlignment="1">
      <alignment horizontal="right"/>
    </xf>
    <xf numFmtId="173" fontId="42" fillId="0" borderId="42" xfId="330" applyNumberFormat="1" applyFont="1" applyFill="1" applyBorder="1" applyAlignment="1"/>
    <xf numFmtId="3" fontId="19" fillId="0" borderId="21" xfId="330" applyNumberFormat="1" applyFont="1" applyBorder="1" applyAlignment="1"/>
    <xf numFmtId="10" fontId="19" fillId="0" borderId="21" xfId="330" applyNumberFormat="1" applyFont="1" applyBorder="1" applyAlignment="1"/>
    <xf numFmtId="10" fontId="19" fillId="0" borderId="60" xfId="330" applyNumberFormat="1" applyFont="1" applyFill="1" applyBorder="1" applyAlignment="1"/>
    <xf numFmtId="3" fontId="19" fillId="0" borderId="8" xfId="330" applyNumberFormat="1" applyFont="1" applyBorder="1" applyAlignment="1"/>
    <xf numFmtId="10" fontId="19" fillId="0" borderId="60" xfId="330" applyNumberFormat="1" applyFont="1" applyBorder="1" applyAlignment="1"/>
    <xf numFmtId="3" fontId="19" fillId="0" borderId="48" xfId="330" applyNumberFormat="1" applyFont="1" applyFill="1" applyBorder="1" applyAlignment="1"/>
    <xf numFmtId="10" fontId="19" fillId="0" borderId="79" xfId="330" applyNumberFormat="1" applyFont="1" applyBorder="1" applyAlignment="1"/>
    <xf numFmtId="3" fontId="19" fillId="0" borderId="79" xfId="330" applyNumberFormat="1" applyFont="1" applyBorder="1" applyAlignment="1"/>
    <xf numFmtId="10" fontId="19" fillId="0" borderId="78" xfId="330" applyNumberFormat="1" applyFont="1" applyBorder="1" applyAlignment="1"/>
    <xf numFmtId="3" fontId="42" fillId="0" borderId="18" xfId="330" applyNumberFormat="1" applyFont="1" applyBorder="1" applyAlignment="1"/>
    <xf numFmtId="3" fontId="42" fillId="0" borderId="19" xfId="330" applyNumberFormat="1" applyFont="1" applyBorder="1" applyAlignment="1"/>
    <xf numFmtId="10" fontId="42" fillId="0" borderId="19" xfId="330" applyNumberFormat="1" applyFont="1" applyBorder="1" applyAlignment="1"/>
    <xf numFmtId="10" fontId="42" fillId="0" borderId="42" xfId="330" applyNumberFormat="1" applyFont="1" applyFill="1" applyBorder="1" applyAlignment="1"/>
    <xf numFmtId="3" fontId="19" fillId="0" borderId="53" xfId="0" applyNumberFormat="1" applyFont="1" applyFill="1" applyBorder="1" applyAlignment="1"/>
    <xf numFmtId="3" fontId="0" fillId="0" borderId="53" xfId="0" applyNumberFormat="1" applyBorder="1" applyAlignment="1"/>
    <xf numFmtId="3" fontId="0" fillId="0" borderId="53" xfId="0" applyNumberFormat="1" applyFill="1" applyBorder="1" applyAlignment="1"/>
    <xf numFmtId="10" fontId="19" fillId="0" borderId="78" xfId="330" applyNumberFormat="1" applyFont="1" applyFill="1" applyBorder="1" applyAlignment="1"/>
    <xf numFmtId="166" fontId="19" fillId="110" borderId="20" xfId="5035" applyNumberFormat="1" applyFont="1" applyFill="1" applyBorder="1" applyAlignment="1"/>
    <xf numFmtId="166" fontId="19" fillId="110" borderId="8" xfId="5035" applyNumberFormat="1" applyFont="1" applyFill="1" applyBorder="1" applyAlignment="1"/>
    <xf numFmtId="3" fontId="19" fillId="110" borderId="8" xfId="1702" applyNumberFormat="1" applyFont="1" applyFill="1" applyBorder="1" applyAlignment="1">
      <alignment wrapText="1"/>
    </xf>
    <xf numFmtId="3" fontId="19" fillId="110" borderId="50" xfId="1702" applyNumberFormat="1" applyFont="1" applyFill="1" applyBorder="1" applyAlignment="1"/>
    <xf numFmtId="0" fontId="19" fillId="51" borderId="63" xfId="0" applyFont="1" applyFill="1" applyBorder="1" applyAlignment="1">
      <alignment wrapText="1"/>
    </xf>
    <xf numFmtId="9" fontId="19" fillId="110" borderId="51" xfId="0" applyNumberFormat="1" applyFont="1" applyFill="1" applyBorder="1" applyAlignment="1"/>
    <xf numFmtId="9" fontId="19" fillId="110" borderId="32" xfId="0" applyNumberFormat="1" applyFont="1" applyFill="1" applyBorder="1" applyAlignment="1"/>
    <xf numFmtId="3" fontId="19" fillId="0" borderId="54" xfId="327" applyNumberFormat="1" applyFont="1" applyFill="1" applyBorder="1" applyAlignment="1"/>
    <xf numFmtId="3" fontId="19" fillId="0" borderId="21" xfId="327" applyNumberFormat="1" applyFont="1" applyFill="1" applyBorder="1" applyAlignment="1"/>
    <xf numFmtId="3" fontId="19" fillId="0" borderId="60" xfId="327" applyNumberFormat="1" applyFont="1" applyBorder="1" applyAlignment="1"/>
    <xf numFmtId="9" fontId="19" fillId="0" borderId="60" xfId="31" applyNumberFormat="1" applyFont="1" applyBorder="1" applyAlignment="1"/>
    <xf numFmtId="3" fontId="19" fillId="0" borderId="49" xfId="327" applyNumberFormat="1" applyFont="1" applyFill="1" applyBorder="1" applyAlignment="1"/>
    <xf numFmtId="3" fontId="19" fillId="0" borderId="8" xfId="327" applyNumberFormat="1" applyFont="1" applyFill="1" applyBorder="1" applyAlignment="1"/>
    <xf numFmtId="3" fontId="19" fillId="0" borderId="50" xfId="327" applyNumberFormat="1" applyFont="1" applyBorder="1" applyAlignment="1"/>
    <xf numFmtId="9" fontId="19" fillId="0" borderId="50" xfId="31" applyNumberFormat="1" applyFont="1" applyBorder="1" applyAlignment="1"/>
    <xf numFmtId="3" fontId="19" fillId="0" borderId="31" xfId="327" applyNumberFormat="1" applyFont="1" applyFill="1" applyBorder="1" applyAlignment="1"/>
    <xf numFmtId="3" fontId="19" fillId="0" borderId="51" xfId="327" applyNumberFormat="1" applyFont="1" applyFill="1" applyBorder="1" applyAlignment="1"/>
    <xf numFmtId="3" fontId="19" fillId="0" borderId="32" xfId="327" applyNumberFormat="1" applyFont="1" applyBorder="1" applyAlignment="1"/>
    <xf numFmtId="9" fontId="19" fillId="0" borderId="68" xfId="31" applyNumberFormat="1" applyFont="1" applyBorder="1" applyAlignment="1"/>
    <xf numFmtId="3" fontId="42" fillId="0" borderId="41" xfId="327" applyNumberFormat="1" applyFont="1" applyFill="1" applyBorder="1" applyAlignment="1"/>
    <xf numFmtId="3" fontId="42" fillId="0" borderId="19" xfId="327" applyNumberFormat="1" applyFont="1" applyFill="1" applyBorder="1" applyAlignment="1"/>
    <xf numFmtId="3" fontId="42" fillId="0" borderId="42" xfId="327" applyNumberFormat="1" applyFont="1" applyFill="1" applyBorder="1" applyAlignment="1"/>
    <xf numFmtId="9" fontId="42" fillId="0" borderId="18" xfId="31" applyNumberFormat="1" applyFont="1" applyBorder="1" applyAlignment="1"/>
    <xf numFmtId="9" fontId="42" fillId="0" borderId="19" xfId="31" applyNumberFormat="1" applyFont="1" applyBorder="1" applyAlignment="1"/>
    <xf numFmtId="9" fontId="42" fillId="0" borderId="42" xfId="31" applyNumberFormat="1" applyFont="1" applyBorder="1" applyAlignment="1"/>
    <xf numFmtId="3" fontId="19" fillId="0" borderId="8" xfId="0" applyNumberFormat="1" applyFont="1" applyFill="1" applyBorder="1" applyAlignment="1"/>
    <xf numFmtId="3" fontId="19" fillId="0" borderId="8" xfId="16801" applyNumberFormat="1" applyFill="1" applyBorder="1" applyAlignment="1"/>
    <xf numFmtId="3" fontId="0" fillId="0" borderId="8" xfId="0" applyNumberFormat="1" applyFill="1" applyBorder="1" applyAlignment="1"/>
    <xf numFmtId="3" fontId="19" fillId="0" borderId="53" xfId="16808" applyNumberFormat="1" applyFill="1" applyBorder="1" applyAlignment="1"/>
    <xf numFmtId="3" fontId="19" fillId="0" borderId="8" xfId="16808" applyNumberFormat="1" applyFill="1" applyBorder="1" applyAlignment="1"/>
    <xf numFmtId="3" fontId="19" fillId="0" borderId="27" xfId="328" applyNumberFormat="1" applyFont="1" applyFill="1" applyBorder="1" applyAlignment="1">
      <alignment wrapText="1"/>
    </xf>
    <xf numFmtId="3" fontId="19" fillId="0" borderId="60" xfId="328" applyNumberFormat="1" applyFont="1" applyFill="1" applyBorder="1" applyAlignment="1">
      <alignment wrapText="1"/>
    </xf>
    <xf numFmtId="3" fontId="19" fillId="0" borderId="85" xfId="328" applyNumberFormat="1" applyFont="1" applyFill="1" applyBorder="1" applyAlignment="1">
      <alignment wrapText="1"/>
    </xf>
    <xf numFmtId="167" fontId="19" fillId="0" borderId="87" xfId="51" applyNumberFormat="1" applyFont="1" applyFill="1" applyBorder="1" applyAlignment="1"/>
    <xf numFmtId="3" fontId="19" fillId="0" borderId="49" xfId="328" applyNumberFormat="1" applyFont="1" applyFill="1" applyBorder="1" applyAlignment="1">
      <alignment wrapText="1"/>
    </xf>
    <xf numFmtId="3" fontId="19" fillId="0" borderId="67" xfId="328" applyNumberFormat="1" applyFont="1" applyFill="1" applyBorder="1" applyAlignment="1">
      <alignment wrapText="1"/>
    </xf>
    <xf numFmtId="3" fontId="19" fillId="0" borderId="78" xfId="328" applyNumberFormat="1" applyFont="1" applyFill="1" applyBorder="1" applyAlignment="1">
      <alignment wrapText="1"/>
    </xf>
    <xf numFmtId="3" fontId="42" fillId="0" borderId="41" xfId="328" applyNumberFormat="1" applyFont="1" applyFill="1" applyBorder="1" applyAlignment="1"/>
    <xf numFmtId="167" fontId="42" fillId="0" borderId="64" xfId="51" applyNumberFormat="1" applyFont="1" applyFill="1" applyBorder="1" applyAlignment="1"/>
    <xf numFmtId="3" fontId="19" fillId="0" borderId="20" xfId="327" applyNumberFormat="1" applyFont="1" applyBorder="1" applyAlignment="1"/>
    <xf numFmtId="3" fontId="19" fillId="0" borderId="21" xfId="327" applyNumberFormat="1" applyFont="1" applyBorder="1" applyAlignment="1"/>
    <xf numFmtId="3" fontId="19" fillId="0" borderId="21" xfId="329" applyNumberFormat="1" applyFont="1" applyFill="1" applyBorder="1" applyAlignment="1"/>
    <xf numFmtId="9" fontId="19" fillId="0" borderId="21" xfId="327" applyNumberFormat="1" applyFont="1" applyBorder="1" applyAlignment="1"/>
    <xf numFmtId="173" fontId="19" fillId="0" borderId="60" xfId="327" applyNumberFormat="1" applyFont="1" applyBorder="1" applyAlignment="1"/>
    <xf numFmtId="3" fontId="19" fillId="0" borderId="53" xfId="327" applyNumberFormat="1" applyFont="1" applyFill="1" applyBorder="1" applyAlignment="1"/>
    <xf numFmtId="3" fontId="19" fillId="0" borderId="8" xfId="327" applyNumberFormat="1" applyFont="1" applyBorder="1" applyAlignment="1"/>
    <xf numFmtId="3" fontId="19" fillId="0" borderId="63" xfId="327" applyNumberFormat="1" applyFont="1" applyFill="1" applyBorder="1" applyAlignment="1"/>
    <xf numFmtId="3" fontId="19" fillId="0" borderId="51" xfId="327" applyNumberFormat="1" applyFont="1" applyBorder="1" applyAlignment="1"/>
    <xf numFmtId="3" fontId="19" fillId="0" borderId="51" xfId="329" applyNumberFormat="1" applyFont="1" applyFill="1" applyBorder="1" applyAlignment="1"/>
    <xf numFmtId="9" fontId="19" fillId="0" borderId="51" xfId="327" applyNumberFormat="1" applyFont="1" applyBorder="1" applyAlignment="1"/>
    <xf numFmtId="173" fontId="19" fillId="0" borderId="32" xfId="327" applyNumberFormat="1" applyFont="1" applyBorder="1" applyAlignment="1"/>
    <xf numFmtId="0" fontId="172" fillId="112" borderId="79" xfId="0" applyFont="1" applyFill="1" applyBorder="1" applyAlignment="1">
      <alignment horizontal="center" wrapText="1"/>
    </xf>
    <xf numFmtId="0" fontId="172" fillId="112" borderId="78" xfId="0" applyFont="1" applyFill="1" applyBorder="1" applyAlignment="1">
      <alignment horizontal="center" wrapText="1"/>
    </xf>
    <xf numFmtId="0" fontId="39" fillId="111" borderId="4" xfId="0" applyFont="1" applyFill="1" applyBorder="1" applyAlignment="1">
      <alignment horizontal="left" wrapText="1"/>
    </xf>
    <xf numFmtId="0" fontId="172" fillId="112" borderId="80" xfId="0" applyFont="1" applyFill="1" applyBorder="1" applyAlignment="1">
      <alignment horizontal="left" wrapText="1"/>
    </xf>
    <xf numFmtId="0" fontId="24" fillId="0" borderId="38" xfId="0" applyFont="1" applyFill="1" applyBorder="1" applyAlignment="1">
      <alignment horizontal="left" wrapText="1"/>
    </xf>
    <xf numFmtId="0" fontId="24" fillId="0" borderId="57" xfId="0" applyFont="1" applyFill="1" applyBorder="1" applyAlignment="1">
      <alignment horizontal="left" wrapText="1"/>
    </xf>
    <xf numFmtId="0" fontId="39" fillId="115" borderId="24" xfId="0" applyFont="1" applyFill="1" applyBorder="1" applyAlignment="1"/>
    <xf numFmtId="0" fontId="39" fillId="115" borderId="24" xfId="0" applyFont="1" applyFill="1" applyBorder="1" applyAlignment="1">
      <alignment horizontal="center" wrapText="1"/>
    </xf>
    <xf numFmtId="167" fontId="39" fillId="115" borderId="62" xfId="0" applyNumberFormat="1" applyFont="1" applyFill="1" applyBorder="1" applyAlignment="1">
      <alignment horizontal="center" wrapText="1"/>
    </xf>
    <xf numFmtId="0" fontId="39" fillId="115" borderId="65" xfId="0" applyFont="1" applyFill="1" applyBorder="1" applyAlignment="1"/>
    <xf numFmtId="167" fontId="39" fillId="111" borderId="64" xfId="51" applyNumberFormat="1" applyFont="1" applyFill="1" applyBorder="1"/>
    <xf numFmtId="175" fontId="32" fillId="0" borderId="20" xfId="0" applyNumberFormat="1" applyFont="1" applyFill="1" applyBorder="1" applyAlignment="1">
      <alignment horizontal="center" wrapText="1"/>
    </xf>
    <xf numFmtId="175" fontId="32" fillId="0" borderId="85" xfId="0" applyNumberFormat="1" applyFont="1" applyFill="1" applyBorder="1" applyAlignment="1">
      <alignment horizontal="center" wrapText="1"/>
    </xf>
    <xf numFmtId="175" fontId="32" fillId="0" borderId="87" xfId="0" applyNumberFormat="1" applyFont="1" applyFill="1" applyBorder="1" applyAlignment="1">
      <alignment horizontal="center" wrapText="1"/>
    </xf>
    <xf numFmtId="175" fontId="32" fillId="0" borderId="71" xfId="0" applyNumberFormat="1" applyFont="1" applyFill="1" applyBorder="1" applyAlignment="1">
      <alignment horizontal="center" wrapText="1"/>
    </xf>
    <xf numFmtId="175" fontId="32" fillId="0" borderId="45" xfId="0" applyNumberFormat="1" applyFont="1" applyFill="1" applyBorder="1" applyAlignment="1">
      <alignment horizontal="center" wrapText="1"/>
    </xf>
    <xf numFmtId="175" fontId="32" fillId="0" borderId="88" xfId="0" applyNumberFormat="1" applyFont="1" applyFill="1" applyBorder="1" applyAlignment="1">
      <alignment horizontal="center" wrapText="1"/>
    </xf>
    <xf numFmtId="8" fontId="32" fillId="0" borderId="53" xfId="0" applyNumberFormat="1" applyFont="1" applyFill="1" applyBorder="1" applyAlignment="1">
      <alignment horizontal="center" wrapText="1"/>
    </xf>
    <xf numFmtId="8" fontId="32" fillId="0" borderId="63" xfId="0" applyNumberFormat="1" applyFont="1" applyFill="1" applyBorder="1" applyAlignment="1">
      <alignment horizontal="center" wrapText="1"/>
    </xf>
    <xf numFmtId="8" fontId="32" fillId="0" borderId="20" xfId="122" applyNumberFormat="1" applyFont="1" applyFill="1" applyBorder="1" applyAlignment="1">
      <alignment vertical="center" wrapText="1"/>
    </xf>
    <xf numFmtId="8" fontId="32" fillId="0" borderId="21" xfId="122" applyNumberFormat="1" applyFont="1" applyFill="1" applyBorder="1" applyAlignment="1">
      <alignment vertical="center" wrapText="1"/>
    </xf>
    <xf numFmtId="173" fontId="165" fillId="0" borderId="21" xfId="0" applyNumberFormat="1" applyFont="1" applyFill="1" applyBorder="1" applyAlignment="1">
      <alignment horizontal="center" vertical="center" wrapText="1"/>
    </xf>
    <xf numFmtId="6" fontId="165" fillId="0" borderId="21" xfId="0" applyNumberFormat="1" applyFont="1" applyFill="1" applyBorder="1" applyAlignment="1">
      <alignment vertical="center" wrapText="1"/>
    </xf>
    <xf numFmtId="173" fontId="165" fillId="0" borderId="60" xfId="0" applyNumberFormat="1" applyFont="1" applyFill="1" applyBorder="1" applyAlignment="1">
      <alignment horizontal="center" vertical="center" wrapText="1"/>
    </xf>
    <xf numFmtId="8" fontId="32" fillId="0" borderId="53" xfId="122" applyNumberFormat="1" applyFont="1" applyFill="1" applyBorder="1" applyAlignment="1">
      <alignment vertical="center" wrapText="1"/>
    </xf>
    <xf numFmtId="8" fontId="32" fillId="0" borderId="8" xfId="122" applyNumberFormat="1" applyFont="1" applyFill="1" applyBorder="1" applyAlignment="1">
      <alignment vertical="center" wrapText="1"/>
    </xf>
    <xf numFmtId="173" fontId="165" fillId="0" borderId="8" xfId="0" applyNumberFormat="1" applyFont="1" applyFill="1" applyBorder="1" applyAlignment="1">
      <alignment horizontal="center" vertical="center" wrapText="1"/>
    </xf>
    <xf numFmtId="6" fontId="165" fillId="0" borderId="8" xfId="0" applyNumberFormat="1" applyFont="1" applyFill="1" applyBorder="1" applyAlignment="1">
      <alignment vertical="center" wrapText="1"/>
    </xf>
    <xf numFmtId="173" fontId="165" fillId="0" borderId="50" xfId="0" applyNumberFormat="1" applyFont="1" applyFill="1" applyBorder="1" applyAlignment="1">
      <alignment horizontal="center" vertical="center" wrapText="1"/>
    </xf>
    <xf numFmtId="8" fontId="32" fillId="0" borderId="63" xfId="122" applyNumberFormat="1" applyFont="1" applyFill="1" applyBorder="1" applyAlignment="1">
      <alignment vertical="center" wrapText="1"/>
    </xf>
    <xf numFmtId="8" fontId="32" fillId="0" borderId="51" xfId="122" applyNumberFormat="1" applyFont="1" applyFill="1" applyBorder="1" applyAlignment="1">
      <alignment vertical="center" wrapText="1"/>
    </xf>
    <xf numFmtId="173" fontId="165" fillId="0" borderId="51" xfId="0" applyNumberFormat="1" applyFont="1" applyFill="1" applyBorder="1" applyAlignment="1">
      <alignment horizontal="center" vertical="center" wrapText="1"/>
    </xf>
    <xf numFmtId="6" fontId="165" fillId="0" borderId="51" xfId="0" applyNumberFormat="1" applyFont="1" applyFill="1" applyBorder="1" applyAlignment="1">
      <alignment vertical="center" wrapText="1"/>
    </xf>
    <xf numFmtId="173" fontId="165" fillId="0" borderId="32" xfId="0" applyNumberFormat="1" applyFont="1" applyFill="1" applyBorder="1" applyAlignment="1">
      <alignment horizontal="center" vertical="center" wrapText="1"/>
    </xf>
    <xf numFmtId="173" fontId="19" fillId="0" borderId="8" xfId="0" applyNumberFormat="1" applyFont="1" applyFill="1" applyBorder="1" applyAlignment="1"/>
    <xf numFmtId="9" fontId="19" fillId="0" borderId="8" xfId="0" applyNumberFormat="1" applyFont="1" applyFill="1" applyBorder="1" applyAlignment="1"/>
    <xf numFmtId="10" fontId="19" fillId="0" borderId="50" xfId="0" applyNumberFormat="1" applyFont="1" applyFill="1" applyBorder="1" applyAlignment="1"/>
    <xf numFmtId="3" fontId="0" fillId="0" borderId="71" xfId="0" applyNumberFormat="1" applyFill="1" applyBorder="1" applyAlignment="1"/>
    <xf numFmtId="3" fontId="0" fillId="0" borderId="46" xfId="0" applyNumberFormat="1" applyFill="1" applyBorder="1" applyAlignment="1"/>
    <xf numFmtId="9" fontId="19" fillId="0" borderId="46" xfId="0" applyNumberFormat="1" applyFont="1" applyFill="1" applyBorder="1" applyAlignment="1"/>
    <xf numFmtId="10" fontId="19" fillId="0" borderId="68" xfId="0" applyNumberFormat="1" applyFont="1" applyFill="1" applyBorder="1" applyAlignment="1"/>
    <xf numFmtId="3" fontId="42" fillId="0" borderId="18" xfId="0" applyNumberFormat="1" applyFont="1" applyFill="1" applyBorder="1" applyAlignment="1"/>
    <xf numFmtId="3" fontId="42" fillId="0" borderId="19" xfId="0" applyNumberFormat="1" applyFont="1" applyFill="1" applyBorder="1" applyAlignment="1"/>
    <xf numFmtId="10" fontId="42" fillId="0" borderId="19" xfId="0" applyNumberFormat="1" applyFont="1" applyFill="1" applyBorder="1" applyAlignment="1"/>
    <xf numFmtId="9" fontId="42" fillId="0" borderId="19" xfId="0" applyNumberFormat="1" applyFont="1" applyFill="1" applyBorder="1" applyAlignment="1"/>
    <xf numFmtId="10" fontId="42" fillId="0" borderId="42" xfId="0" applyNumberFormat="1" applyFont="1" applyFill="1" applyBorder="1" applyAlignment="1"/>
    <xf numFmtId="9" fontId="21" fillId="0" borderId="77" xfId="0" applyNumberFormat="1" applyFont="1" applyBorder="1" applyAlignment="1">
      <alignment horizontal="center" vertical="center"/>
    </xf>
    <xf numFmtId="167" fontId="25" fillId="0" borderId="77" xfId="0" applyNumberFormat="1" applyFont="1" applyBorder="1" applyAlignment="1">
      <alignment horizontal="center" vertical="center"/>
    </xf>
    <xf numFmtId="6" fontId="25" fillId="51" borderId="77" xfId="0" applyNumberFormat="1" applyFont="1" applyFill="1" applyBorder="1" applyAlignment="1">
      <alignment horizontal="center" vertical="center"/>
    </xf>
    <xf numFmtId="167" fontId="21" fillId="0" borderId="77" xfId="0" applyNumberFormat="1" applyFont="1" applyBorder="1" applyAlignment="1">
      <alignment horizontal="center" vertical="center"/>
    </xf>
    <xf numFmtId="0" fontId="169" fillId="0" borderId="8" xfId="47622" applyFont="1" applyBorder="1" applyAlignment="1">
      <alignment horizontal="left" vertical="center" wrapText="1"/>
    </xf>
    <xf numFmtId="167" fontId="169" fillId="0" borderId="8" xfId="1299" applyNumberFormat="1" applyFont="1" applyBorder="1" applyAlignment="1">
      <alignment horizontal="center" vertical="center" wrapText="1"/>
    </xf>
    <xf numFmtId="0" fontId="169" fillId="0" borderId="8" xfId="47622" applyFont="1" applyBorder="1" applyAlignment="1">
      <alignment horizontal="center" vertical="center" wrapText="1"/>
    </xf>
    <xf numFmtId="0" fontId="169" fillId="0" borderId="8" xfId="47622" applyFont="1" applyBorder="1" applyAlignment="1">
      <alignment horizontal="center" vertical="center"/>
    </xf>
    <xf numFmtId="0" fontId="169" fillId="0" borderId="8" xfId="47622" applyFont="1" applyBorder="1" applyAlignment="1">
      <alignment horizontal="left" vertical="center" wrapText="1"/>
    </xf>
    <xf numFmtId="167" fontId="169" fillId="0" borderId="8" xfId="1299" applyNumberFormat="1" applyFont="1" applyBorder="1" applyAlignment="1">
      <alignment horizontal="center" vertical="center" wrapText="1"/>
    </xf>
    <xf numFmtId="0" fontId="169" fillId="0" borderId="8" xfId="47622" applyFont="1" applyBorder="1" applyAlignment="1">
      <alignment horizontal="center" vertical="center" wrapText="1"/>
    </xf>
    <xf numFmtId="0" fontId="169" fillId="0" borderId="8" xfId="47622" applyFont="1" applyBorder="1" applyAlignment="1">
      <alignment horizontal="center" vertical="center"/>
    </xf>
    <xf numFmtId="0" fontId="24" fillId="0" borderId="0" xfId="0" applyFont="1" applyFill="1"/>
    <xf numFmtId="0" fontId="25" fillId="0" borderId="0" xfId="0" applyFont="1" applyFill="1"/>
    <xf numFmtId="0" fontId="25" fillId="0" borderId="0" xfId="0" applyFont="1" applyFill="1" applyAlignment="1">
      <alignment horizontal="center"/>
    </xf>
    <xf numFmtId="0" fontId="24" fillId="0" borderId="49" xfId="0" applyFont="1" applyFill="1" applyBorder="1" applyAlignment="1">
      <alignment horizontal="left"/>
    </xf>
    <xf numFmtId="0" fontId="184" fillId="0" borderId="8" xfId="330" applyFont="1" applyFill="1" applyBorder="1" applyAlignment="1">
      <alignment horizontal="left" vertical="center" wrapText="1"/>
    </xf>
    <xf numFmtId="0" fontId="169" fillId="0" borderId="8" xfId="47458" applyFont="1" applyFill="1" applyBorder="1" applyAlignment="1">
      <alignment horizontal="center" vertical="center"/>
    </xf>
    <xf numFmtId="0" fontId="0" fillId="0" borderId="0" xfId="0" applyFont="1" applyAlignment="1">
      <alignment horizontal="center"/>
    </xf>
    <xf numFmtId="167" fontId="19" fillId="0" borderId="49" xfId="1289" applyNumberFormat="1" applyFill="1" applyBorder="1"/>
    <xf numFmtId="167" fontId="19" fillId="0" borderId="8" xfId="1289" applyNumberFormat="1" applyFill="1" applyBorder="1"/>
    <xf numFmtId="167" fontId="19" fillId="0" borderId="54" xfId="51" applyNumberFormat="1" applyFont="1" applyFill="1" applyBorder="1"/>
    <xf numFmtId="167" fontId="19" fillId="0" borderId="21" xfId="51" applyNumberFormat="1" applyFont="1" applyFill="1" applyBorder="1"/>
    <xf numFmtId="167" fontId="19" fillId="0" borderId="60" xfId="1289" applyNumberFormat="1" applyFont="1" applyFill="1" applyBorder="1" applyAlignment="1">
      <alignment horizontal="right" vertical="top"/>
    </xf>
    <xf numFmtId="9" fontId="19" fillId="0" borderId="54" xfId="47406" applyFont="1" applyFill="1" applyBorder="1"/>
    <xf numFmtId="9" fontId="19" fillId="0" borderId="21" xfId="47406" applyFont="1" applyFill="1" applyBorder="1"/>
    <xf numFmtId="9" fontId="19" fillId="0" borderId="60" xfId="47406" applyFont="1" applyFill="1" applyBorder="1"/>
    <xf numFmtId="167" fontId="19" fillId="0" borderId="50" xfId="1289" applyNumberFormat="1" applyFill="1" applyBorder="1"/>
    <xf numFmtId="17" fontId="19" fillId="0" borderId="29" xfId="330" applyNumberFormat="1" applyFont="1" applyFill="1" applyBorder="1"/>
    <xf numFmtId="165" fontId="19" fillId="0" borderId="29" xfId="330" applyNumberFormat="1" applyFont="1" applyFill="1" applyBorder="1" applyAlignment="1">
      <alignment horizontal="justify" vertical="top" wrapText="1"/>
    </xf>
    <xf numFmtId="167" fontId="19" fillId="49" borderId="8" xfId="495" applyNumberFormat="1" applyFont="1" applyFill="1" applyBorder="1"/>
    <xf numFmtId="167" fontId="64" fillId="0" borderId="50" xfId="495" applyNumberFormat="1" applyFont="1" applyFill="1" applyBorder="1"/>
    <xf numFmtId="167" fontId="69" fillId="0" borderId="49" xfId="495" applyNumberFormat="1" applyFont="1" applyBorder="1"/>
    <xf numFmtId="9" fontId="69" fillId="0" borderId="8" xfId="624" applyNumberFormat="1" applyFont="1" applyFill="1" applyBorder="1" applyAlignment="1">
      <alignment horizontal="center"/>
    </xf>
    <xf numFmtId="0" fontId="69" fillId="0" borderId="8" xfId="0" applyFont="1" applyBorder="1" applyAlignment="1">
      <alignment wrapText="1"/>
    </xf>
    <xf numFmtId="0" fontId="69" fillId="0" borderId="8" xfId="0" applyFont="1" applyFill="1" applyBorder="1" applyAlignment="1">
      <alignment wrapText="1"/>
    </xf>
    <xf numFmtId="0" fontId="69" fillId="0" borderId="50" xfId="0" applyFont="1" applyBorder="1" applyAlignment="1">
      <alignment wrapText="1"/>
    </xf>
    <xf numFmtId="0" fontId="69" fillId="0" borderId="50" xfId="0" applyFont="1" applyFill="1" applyBorder="1" applyAlignment="1">
      <alignment wrapText="1"/>
    </xf>
    <xf numFmtId="16" fontId="19" fillId="0" borderId="29" xfId="330" quotePrefix="1" applyNumberFormat="1" applyFont="1" applyFill="1" applyBorder="1"/>
    <xf numFmtId="17" fontId="19" fillId="0" borderId="29" xfId="330" applyNumberFormat="1" applyFont="1" applyBorder="1"/>
    <xf numFmtId="167" fontId="0" fillId="0" borderId="8" xfId="495" applyNumberFormat="1" applyFont="1" applyBorder="1"/>
    <xf numFmtId="167" fontId="0" fillId="0" borderId="8" xfId="495" applyNumberFormat="1" applyFont="1" applyFill="1" applyBorder="1"/>
    <xf numFmtId="167" fontId="0" fillId="0" borderId="46" xfId="495" applyNumberFormat="1" applyFont="1" applyBorder="1"/>
    <xf numFmtId="167" fontId="0" fillId="0" borderId="46" xfId="495" applyNumberFormat="1" applyFont="1" applyFill="1" applyBorder="1"/>
    <xf numFmtId="165" fontId="42" fillId="0" borderId="29" xfId="330" applyNumberFormat="1" applyFont="1" applyFill="1" applyBorder="1" applyAlignment="1">
      <alignment vertical="top" wrapText="1"/>
    </xf>
    <xf numFmtId="165" fontId="19" fillId="23" borderId="29" xfId="330" applyNumberFormat="1" applyFont="1" applyFill="1" applyBorder="1" applyAlignment="1">
      <alignment horizontal="justify" vertical="top" wrapText="1"/>
    </xf>
    <xf numFmtId="165" fontId="19" fillId="23" borderId="53" xfId="330" applyNumberFormat="1" applyFont="1" applyFill="1" applyBorder="1" applyAlignment="1">
      <alignment horizontal="justify" vertical="top" wrapText="1"/>
    </xf>
    <xf numFmtId="165" fontId="19" fillId="23" borderId="8" xfId="330" applyNumberFormat="1" applyFont="1" applyFill="1" applyBorder="1" applyAlignment="1">
      <alignment horizontal="justify" vertical="top" wrapText="1"/>
    </xf>
    <xf numFmtId="165" fontId="19" fillId="23" borderId="50" xfId="330" applyNumberFormat="1" applyFont="1" applyFill="1" applyBorder="1" applyAlignment="1">
      <alignment horizontal="justify" vertical="top" wrapText="1"/>
    </xf>
    <xf numFmtId="165" fontId="19" fillId="23" borderId="57" xfId="330" applyNumberFormat="1" applyFont="1" applyFill="1" applyBorder="1" applyAlignment="1">
      <alignment horizontal="justify" vertical="top" wrapText="1"/>
    </xf>
    <xf numFmtId="165" fontId="19" fillId="23" borderId="5" xfId="330" applyNumberFormat="1" applyFont="1" applyFill="1" applyBorder="1" applyAlignment="1">
      <alignment horizontal="justify" vertical="top" wrapText="1"/>
    </xf>
    <xf numFmtId="165" fontId="19" fillId="23" borderId="66" xfId="330" applyNumberFormat="1" applyFont="1" applyFill="1" applyBorder="1" applyAlignment="1">
      <alignment horizontal="justify" vertical="top" wrapText="1"/>
    </xf>
    <xf numFmtId="17" fontId="19" fillId="0" borderId="29" xfId="330" quotePrefix="1" applyNumberFormat="1" applyFont="1" applyBorder="1"/>
    <xf numFmtId="0" fontId="42" fillId="0" borderId="61" xfId="330" applyFont="1" applyBorder="1"/>
    <xf numFmtId="165" fontId="42" fillId="0" borderId="61" xfId="330" applyNumberFormat="1" applyFont="1" applyFill="1" applyBorder="1" applyAlignment="1">
      <alignment horizontal="center" vertical="top" wrapText="1"/>
    </xf>
    <xf numFmtId="0" fontId="19" fillId="0" borderId="51" xfId="330" applyFont="1" applyBorder="1" applyAlignment="1">
      <alignment wrapText="1"/>
    </xf>
    <xf numFmtId="167" fontId="42" fillId="0" borderId="31" xfId="1289" applyNumberFormat="1" applyFont="1" applyFill="1" applyBorder="1"/>
    <xf numFmtId="0" fontId="24" fillId="0" borderId="8" xfId="125" applyFont="1" applyFill="1" applyBorder="1"/>
    <xf numFmtId="0" fontId="24" fillId="0" borderId="0" xfId="0" applyFont="1" applyFill="1"/>
    <xf numFmtId="0" fontId="184" fillId="0" borderId="8" xfId="330" quotePrefix="1" applyFont="1" applyFill="1" applyBorder="1" applyAlignment="1">
      <alignment horizontal="left" vertical="center" wrapText="1"/>
    </xf>
    <xf numFmtId="0" fontId="154" fillId="0" borderId="0" xfId="0" applyFont="1" applyFill="1" applyAlignment="1">
      <alignment horizontal="center"/>
    </xf>
    <xf numFmtId="0" fontId="24" fillId="0" borderId="0" xfId="0" applyFont="1" applyFill="1" applyBorder="1" applyAlignment="1">
      <alignment wrapText="1"/>
    </xf>
    <xf numFmtId="0" fontId="24" fillId="0" borderId="0" xfId="0" applyFont="1" applyFill="1" applyAlignment="1">
      <alignment wrapText="1"/>
    </xf>
    <xf numFmtId="0" fontId="149" fillId="0" borderId="0" xfId="0" applyFont="1" applyFill="1" applyAlignment="1">
      <alignment horizontal="left" vertical="top" wrapText="1"/>
    </xf>
    <xf numFmtId="0" fontId="24" fillId="0" borderId="0" xfId="0" applyFont="1" applyFill="1" applyAlignment="1">
      <alignment horizontal="center" wrapText="1"/>
    </xf>
    <xf numFmtId="0" fontId="169" fillId="0" borderId="8" xfId="47622" applyFont="1" applyFill="1" applyBorder="1" applyAlignment="1">
      <alignment horizontal="left" vertical="center" wrapText="1"/>
    </xf>
    <xf numFmtId="0" fontId="169" fillId="0" borderId="8" xfId="330" applyFont="1" applyFill="1" applyBorder="1" applyAlignment="1">
      <alignment horizontal="left" vertical="center" wrapText="1"/>
    </xf>
    <xf numFmtId="0" fontId="25" fillId="0" borderId="0" xfId="0" applyFont="1" applyFill="1" applyAlignment="1">
      <alignment wrapText="1"/>
    </xf>
    <xf numFmtId="0" fontId="19" fillId="0" borderId="0" xfId="0" applyFont="1" applyFill="1" applyBorder="1"/>
    <xf numFmtId="0" fontId="192" fillId="0" borderId="0" xfId="0" applyFont="1" applyAlignment="1">
      <alignment horizontal="left" vertical="center"/>
    </xf>
    <xf numFmtId="0" fontId="191" fillId="0" borderId="0" xfId="0" applyFont="1"/>
    <xf numFmtId="0" fontId="190" fillId="0" borderId="0" xfId="0" applyFont="1"/>
    <xf numFmtId="0" fontId="190" fillId="0" borderId="0" xfId="330" applyFont="1"/>
    <xf numFmtId="0" fontId="190" fillId="0" borderId="0" xfId="0" applyFont="1" applyFill="1" applyBorder="1"/>
    <xf numFmtId="0" fontId="190" fillId="0" borderId="0" xfId="0" applyFont="1" applyBorder="1"/>
    <xf numFmtId="166" fontId="24" fillId="0" borderId="8" xfId="31" applyNumberFormat="1" applyFont="1" applyFill="1" applyBorder="1"/>
    <xf numFmtId="166" fontId="193" fillId="51" borderId="8" xfId="31" applyNumberFormat="1" applyFont="1" applyFill="1" applyBorder="1" applyAlignment="1"/>
    <xf numFmtId="166" fontId="193" fillId="51" borderId="8" xfId="31" applyNumberFormat="1" applyFont="1" applyFill="1" applyBorder="1" applyAlignment="1">
      <alignment vertical="top" wrapText="1"/>
    </xf>
    <xf numFmtId="173" fontId="193" fillId="51" borderId="50" xfId="331" applyNumberFormat="1" applyFont="1" applyFill="1" applyBorder="1" applyAlignment="1">
      <alignment horizontal="center" vertical="top" wrapText="1"/>
    </xf>
    <xf numFmtId="9" fontId="24" fillId="0" borderId="0" xfId="137" applyFont="1" applyFill="1" applyAlignment="1"/>
    <xf numFmtId="173" fontId="24" fillId="0" borderId="60" xfId="331" applyNumberFormat="1" applyFont="1" applyFill="1" applyBorder="1" applyAlignment="1">
      <alignment horizontal="center" vertical="top" wrapText="1"/>
    </xf>
    <xf numFmtId="166" fontId="24" fillId="0" borderId="0" xfId="0" applyNumberFormat="1" applyFont="1" applyFill="1" applyAlignment="1">
      <alignment horizontal="right"/>
    </xf>
    <xf numFmtId="3" fontId="24" fillId="0" borderId="51" xfId="0" applyNumberFormat="1" applyFont="1" applyBorder="1" applyAlignment="1">
      <alignment horizontal="center"/>
    </xf>
    <xf numFmtId="0" fontId="24" fillId="0" borderId="0" xfId="0" applyFont="1" applyFill="1"/>
    <xf numFmtId="0" fontId="0" fillId="0" borderId="0" xfId="0" applyAlignment="1">
      <alignment wrapText="1"/>
    </xf>
    <xf numFmtId="0" fontId="19" fillId="0" borderId="0" xfId="0" applyFont="1" applyFill="1" applyAlignment="1">
      <alignment wrapText="1"/>
    </xf>
    <xf numFmtId="167" fontId="19" fillId="0" borderId="33" xfId="597" applyNumberFormat="1" applyFont="1" applyFill="1" applyBorder="1" applyAlignment="1">
      <alignment wrapText="1"/>
    </xf>
    <xf numFmtId="167" fontId="19" fillId="0" borderId="79" xfId="597" applyNumberFormat="1" applyFont="1" applyFill="1" applyBorder="1" applyAlignment="1">
      <alignment wrapText="1"/>
    </xf>
    <xf numFmtId="167" fontId="19" fillId="0" borderId="0" xfId="597" applyNumberFormat="1" applyFont="1" applyFill="1" applyBorder="1" applyAlignment="1"/>
    <xf numFmtId="167" fontId="19" fillId="0" borderId="67" xfId="597" applyNumberFormat="1" applyFont="1" applyFill="1" applyBorder="1" applyAlignment="1"/>
    <xf numFmtId="167" fontId="19" fillId="0" borderId="68" xfId="597" applyNumberFormat="1" applyFont="1" applyFill="1" applyBorder="1" applyAlignment="1">
      <alignment wrapText="1"/>
    </xf>
    <xf numFmtId="164" fontId="42" fillId="0" borderId="41" xfId="597" applyNumberFormat="1" applyFont="1" applyFill="1" applyBorder="1" applyAlignment="1">
      <alignment vertical="center" wrapText="1"/>
    </xf>
    <xf numFmtId="164" fontId="42" fillId="0" borderId="19" xfId="597" applyNumberFormat="1" applyFont="1" applyFill="1" applyBorder="1" applyAlignment="1">
      <alignment vertical="center" wrapText="1"/>
    </xf>
    <xf numFmtId="164" fontId="42" fillId="0" borderId="42" xfId="597" applyNumberFormat="1" applyFont="1" applyFill="1" applyBorder="1" applyAlignment="1">
      <alignment vertical="center" wrapText="1"/>
    </xf>
    <xf numFmtId="167" fontId="19" fillId="0" borderId="33" xfId="597" applyNumberFormat="1" applyFont="1" applyFill="1" applyBorder="1" applyAlignment="1">
      <alignment vertical="center" wrapText="1"/>
    </xf>
    <xf numFmtId="167" fontId="19" fillId="0" borderId="79" xfId="597" applyNumberFormat="1" applyFont="1" applyFill="1" applyBorder="1" applyAlignment="1">
      <alignment vertical="center" wrapText="1"/>
    </xf>
    <xf numFmtId="167" fontId="19" fillId="0" borderId="0" xfId="597" applyNumberFormat="1" applyFont="1" applyFill="1" applyBorder="1" applyAlignment="1">
      <alignment vertical="center"/>
    </xf>
    <xf numFmtId="164" fontId="42" fillId="0" borderId="22" xfId="597" applyNumberFormat="1" applyFont="1" applyFill="1" applyBorder="1" applyAlignment="1">
      <alignment vertical="center" wrapText="1"/>
    </xf>
    <xf numFmtId="164" fontId="42" fillId="0" borderId="64" xfId="597" applyNumberFormat="1" applyFont="1" applyFill="1" applyBorder="1" applyAlignment="1">
      <alignment vertical="center" wrapText="1"/>
    </xf>
    <xf numFmtId="0" fontId="19" fillId="0" borderId="0" xfId="856" applyFont="1" applyAlignment="1">
      <alignment horizontal="left"/>
    </xf>
    <xf numFmtId="0" fontId="19" fillId="0" borderId="0" xfId="0" applyFont="1" applyFill="1" applyAlignment="1">
      <alignment horizontal="left"/>
    </xf>
    <xf numFmtId="0" fontId="19" fillId="0" borderId="0" xfId="334" applyFont="1" applyFill="1" applyAlignment="1">
      <alignment horizontal="left"/>
    </xf>
    <xf numFmtId="0" fontId="19" fillId="0" borderId="0" xfId="334"/>
    <xf numFmtId="0" fontId="69" fillId="0" borderId="0" xfId="330" applyFont="1"/>
    <xf numFmtId="0" fontId="19" fillId="117" borderId="29" xfId="330" applyFont="1" applyFill="1" applyBorder="1"/>
    <xf numFmtId="166" fontId="19" fillId="117" borderId="49" xfId="47430" applyNumberFormat="1" applyFont="1" applyFill="1" applyBorder="1"/>
    <xf numFmtId="166" fontId="19" fillId="117" borderId="8" xfId="47430" applyNumberFormat="1" applyFont="1" applyFill="1" applyBorder="1"/>
    <xf numFmtId="182" fontId="19" fillId="117" borderId="8" xfId="330" applyNumberFormat="1" applyFont="1" applyFill="1" applyBorder="1"/>
    <xf numFmtId="173" fontId="19" fillId="117" borderId="50" xfId="622" applyNumberFormat="1" applyFont="1" applyFill="1" applyBorder="1"/>
    <xf numFmtId="0" fontId="19" fillId="117" borderId="29" xfId="330" applyFont="1" applyFill="1" applyBorder="1" applyAlignment="1">
      <alignment wrapText="1"/>
    </xf>
    <xf numFmtId="166" fontId="19" fillId="117" borderId="49" xfId="47431" applyNumberFormat="1" applyFont="1" applyFill="1" applyBorder="1"/>
    <xf numFmtId="166" fontId="19" fillId="117" borderId="8" xfId="47431" applyNumberFormat="1" applyFont="1" applyFill="1" applyBorder="1"/>
    <xf numFmtId="166" fontId="19" fillId="117" borderId="49" xfId="47434" applyNumberFormat="1" applyFont="1" applyFill="1" applyBorder="1"/>
    <xf numFmtId="166" fontId="19" fillId="117" borderId="8" xfId="47434" applyNumberFormat="1" applyFont="1" applyFill="1" applyBorder="1"/>
    <xf numFmtId="166" fontId="19" fillId="117" borderId="49" xfId="47435" applyNumberFormat="1" applyFont="1" applyFill="1" applyBorder="1"/>
    <xf numFmtId="166" fontId="19" fillId="117" borderId="8" xfId="47435" applyNumberFormat="1" applyFont="1" applyFill="1" applyBorder="1"/>
    <xf numFmtId="166" fontId="19" fillId="117" borderId="49" xfId="47436" applyNumberFormat="1" applyFont="1" applyFill="1" applyBorder="1"/>
    <xf numFmtId="166" fontId="19" fillId="117" borderId="8" xfId="47436" applyNumberFormat="1" applyFont="1" applyFill="1" applyBorder="1"/>
    <xf numFmtId="166" fontId="19" fillId="117" borderId="49" xfId="47437" applyNumberFormat="1" applyFont="1" applyFill="1" applyBorder="1"/>
    <xf numFmtId="166" fontId="19" fillId="117" borderId="8" xfId="47437" applyNumberFormat="1" applyFont="1" applyFill="1" applyBorder="1"/>
    <xf numFmtId="0" fontId="21" fillId="0" borderId="0" xfId="0" applyFont="1" applyBorder="1"/>
    <xf numFmtId="166" fontId="42" fillId="0" borderId="8" xfId="31" applyNumberFormat="1" applyFont="1" applyFill="1" applyBorder="1" applyAlignment="1">
      <alignment vertical="top" wrapText="1"/>
    </xf>
    <xf numFmtId="166" fontId="19" fillId="111" borderId="5" xfId="31" applyNumberFormat="1" applyFont="1" applyFill="1" applyBorder="1" applyAlignment="1">
      <alignment horizontal="center" vertical="top" wrapText="1"/>
    </xf>
    <xf numFmtId="166" fontId="19" fillId="23" borderId="44" xfId="31" applyNumberFormat="1" applyFont="1" applyFill="1" applyBorder="1" applyAlignment="1">
      <alignment horizontal="center" vertical="top" wrapText="1"/>
    </xf>
    <xf numFmtId="166" fontId="19" fillId="0" borderId="8" xfId="31" applyNumberFormat="1" applyFont="1" applyFill="1" applyBorder="1" applyAlignment="1">
      <alignment vertical="top" wrapText="1"/>
    </xf>
    <xf numFmtId="166" fontId="19" fillId="0" borderId="8" xfId="31" applyNumberFormat="1" applyFont="1" applyBorder="1"/>
    <xf numFmtId="166" fontId="19" fillId="111" borderId="8" xfId="31" applyNumberFormat="1" applyFont="1" applyFill="1" applyBorder="1" applyAlignment="1">
      <alignment horizontal="center" vertical="top" wrapText="1"/>
    </xf>
    <xf numFmtId="166" fontId="19" fillId="50" borderId="8" xfId="31" applyNumberFormat="1" applyFont="1" applyFill="1" applyBorder="1" applyAlignment="1">
      <alignment horizontal="center" vertical="top" wrapText="1"/>
    </xf>
    <xf numFmtId="167" fontId="42" fillId="0" borderId="32" xfId="51" applyNumberFormat="1" applyFont="1" applyFill="1" applyBorder="1" applyAlignment="1">
      <alignment horizontal="justify" vertical="top" wrapText="1"/>
    </xf>
    <xf numFmtId="167" fontId="19" fillId="0" borderId="50" xfId="51" applyNumberFormat="1" applyFont="1" applyFill="1" applyBorder="1"/>
    <xf numFmtId="167" fontId="19" fillId="111" borderId="66" xfId="51" applyNumberFormat="1" applyFont="1" applyFill="1" applyBorder="1" applyAlignment="1">
      <alignment horizontal="center" vertical="top" wrapText="1"/>
    </xf>
    <xf numFmtId="0" fontId="194" fillId="0" borderId="8" xfId="0" applyFont="1" applyBorder="1" applyAlignment="1">
      <alignment wrapText="1"/>
    </xf>
    <xf numFmtId="3" fontId="19" fillId="0" borderId="22" xfId="0" applyNumberFormat="1" applyFont="1" applyFill="1" applyBorder="1" applyAlignment="1">
      <alignment horizontal="center"/>
    </xf>
    <xf numFmtId="1" fontId="19" fillId="0" borderId="22" xfId="0" applyNumberFormat="1" applyFont="1" applyFill="1" applyBorder="1" applyAlignment="1">
      <alignment horizontal="center"/>
    </xf>
    <xf numFmtId="0" fontId="42" fillId="118" borderId="29" xfId="330" applyFont="1" applyFill="1" applyBorder="1"/>
    <xf numFmtId="0" fontId="19" fillId="118" borderId="29" xfId="330" applyFont="1" applyFill="1" applyBorder="1"/>
    <xf numFmtId="166" fontId="19" fillId="118" borderId="49" xfId="1259" applyNumberFormat="1" applyFont="1" applyFill="1" applyBorder="1"/>
    <xf numFmtId="166" fontId="19" fillId="118" borderId="8" xfId="1259" applyNumberFormat="1" applyFont="1" applyFill="1" applyBorder="1"/>
    <xf numFmtId="0" fontId="19" fillId="118" borderId="50" xfId="330" applyFont="1" applyFill="1" applyBorder="1"/>
    <xf numFmtId="0" fontId="19" fillId="1" borderId="29" xfId="330" applyFont="1" applyFill="1" applyBorder="1"/>
    <xf numFmtId="166" fontId="19" fillId="1" borderId="49" xfId="1259" applyNumberFormat="1" applyFont="1" applyFill="1" applyBorder="1"/>
    <xf numFmtId="166" fontId="19" fillId="1" borderId="8" xfId="1259" applyNumberFormat="1" applyFont="1" applyFill="1" applyBorder="1"/>
    <xf numFmtId="0" fontId="19" fillId="1" borderId="50" xfId="330" applyFont="1" applyFill="1" applyBorder="1"/>
    <xf numFmtId="166" fontId="19" fillId="1" borderId="49" xfId="47438" applyNumberFormat="1" applyFont="1" applyFill="1" applyBorder="1"/>
    <xf numFmtId="166" fontId="19" fillId="119" borderId="8" xfId="1259" applyNumberFormat="1" applyFont="1" applyFill="1" applyBorder="1"/>
    <xf numFmtId="182" fontId="19" fillId="1" borderId="8" xfId="330" applyNumberFormat="1" applyFont="1" applyFill="1" applyBorder="1"/>
    <xf numFmtId="173" fontId="0" fillId="1" borderId="50" xfId="622" applyNumberFormat="1" applyFont="1" applyFill="1" applyBorder="1"/>
    <xf numFmtId="0" fontId="19" fillId="1" borderId="49" xfId="330" applyFont="1" applyFill="1" applyBorder="1"/>
    <xf numFmtId="0" fontId="19" fillId="119" borderId="8" xfId="330" applyFont="1" applyFill="1" applyBorder="1"/>
    <xf numFmtId="0" fontId="19" fillId="119" borderId="29" xfId="330" applyFont="1" applyFill="1" applyBorder="1"/>
    <xf numFmtId="0" fontId="19" fillId="1" borderId="8" xfId="330" applyFont="1" applyFill="1" applyBorder="1"/>
    <xf numFmtId="0" fontId="42" fillId="118" borderId="8" xfId="330" applyFont="1" applyFill="1" applyBorder="1"/>
    <xf numFmtId="166" fontId="42" fillId="118" borderId="8" xfId="1259" applyNumberFormat="1" applyFont="1" applyFill="1" applyBorder="1"/>
    <xf numFmtId="44" fontId="42" fillId="118" borderId="8" xfId="1289" applyFont="1" applyFill="1" applyBorder="1"/>
    <xf numFmtId="173" fontId="42" fillId="118" borderId="50" xfId="622" applyNumberFormat="1" applyFont="1" applyFill="1" applyBorder="1"/>
    <xf numFmtId="0" fontId="19" fillId="119" borderId="87" xfId="330" applyFont="1" applyFill="1" applyBorder="1"/>
    <xf numFmtId="0" fontId="19" fillId="119" borderId="53" xfId="330" applyFont="1" applyFill="1" applyBorder="1"/>
    <xf numFmtId="0" fontId="19" fillId="1" borderId="61" xfId="330" applyFont="1" applyFill="1" applyBorder="1"/>
    <xf numFmtId="166" fontId="19" fillId="1" borderId="8" xfId="47439" applyNumberFormat="1" applyFont="1" applyFill="1" applyBorder="1"/>
    <xf numFmtId="0" fontId="160" fillId="119" borderId="55" xfId="330" applyFont="1" applyFill="1" applyBorder="1"/>
    <xf numFmtId="0" fontId="160" fillId="119" borderId="41" xfId="330" applyFont="1" applyFill="1" applyBorder="1"/>
    <xf numFmtId="0" fontId="42" fillId="118" borderId="87" xfId="330" applyFont="1" applyFill="1" applyBorder="1"/>
    <xf numFmtId="0" fontId="19" fillId="118" borderId="87" xfId="330" applyFill="1" applyBorder="1"/>
    <xf numFmtId="0" fontId="19" fillId="118" borderId="49" xfId="330" applyFill="1" applyBorder="1"/>
    <xf numFmtId="0" fontId="19" fillId="118" borderId="8" xfId="330" applyFill="1" applyBorder="1"/>
    <xf numFmtId="0" fontId="19" fillId="118" borderId="50" xfId="330" applyFill="1" applyBorder="1"/>
    <xf numFmtId="0" fontId="19" fillId="1" borderId="29" xfId="330" applyFill="1" applyBorder="1"/>
    <xf numFmtId="166" fontId="0" fillId="1" borderId="49" xfId="47430" applyNumberFormat="1" applyFont="1" applyFill="1" applyBorder="1"/>
    <xf numFmtId="166" fontId="0" fillId="1" borderId="8" xfId="47430" applyNumberFormat="1" applyFont="1" applyFill="1" applyBorder="1"/>
    <xf numFmtId="182" fontId="19" fillId="1" borderId="8" xfId="330" applyNumberFormat="1" applyFill="1" applyBorder="1"/>
    <xf numFmtId="0" fontId="19" fillId="118" borderId="29" xfId="330" applyFill="1" applyBorder="1"/>
    <xf numFmtId="166" fontId="0" fillId="118" borderId="49" xfId="1259" applyNumberFormat="1" applyFont="1" applyFill="1" applyBorder="1"/>
    <xf numFmtId="166" fontId="0" fillId="118" borderId="8" xfId="1259" applyNumberFormat="1" applyFont="1" applyFill="1" applyBorder="1"/>
    <xf numFmtId="166" fontId="0" fillId="1" borderId="49" xfId="47431" applyNumberFormat="1" applyFont="1" applyFill="1" applyBorder="1"/>
    <xf numFmtId="166" fontId="0" fillId="1" borderId="8" xfId="47431" applyNumberFormat="1" applyFont="1" applyFill="1" applyBorder="1"/>
    <xf numFmtId="0" fontId="19" fillId="1" borderId="29" xfId="330" applyFont="1" applyFill="1" applyBorder="1" applyAlignment="1">
      <alignment wrapText="1"/>
    </xf>
    <xf numFmtId="166" fontId="19" fillId="1" borderId="49" xfId="47431" applyNumberFormat="1" applyFont="1" applyFill="1" applyBorder="1"/>
    <xf numFmtId="166" fontId="19" fillId="1" borderId="8" xfId="47431" applyNumberFormat="1" applyFont="1" applyFill="1" applyBorder="1"/>
    <xf numFmtId="166" fontId="19" fillId="1" borderId="49" xfId="47432" applyNumberFormat="1" applyFont="1" applyFill="1" applyBorder="1"/>
    <xf numFmtId="166" fontId="19" fillId="1" borderId="8" xfId="47432" applyNumberFormat="1" applyFont="1" applyFill="1" applyBorder="1"/>
    <xf numFmtId="166" fontId="19" fillId="1" borderId="49" xfId="47434" applyNumberFormat="1" applyFont="1" applyFill="1" applyBorder="1"/>
    <xf numFmtId="166" fontId="19" fillId="1" borderId="8" xfId="47434" applyNumberFormat="1" applyFont="1" applyFill="1" applyBorder="1"/>
    <xf numFmtId="0" fontId="19" fillId="120" borderId="29" xfId="330" applyFont="1" applyFill="1" applyBorder="1"/>
    <xf numFmtId="39" fontId="19" fillId="1" borderId="8" xfId="1259" applyNumberFormat="1" applyFont="1" applyFill="1" applyBorder="1"/>
    <xf numFmtId="166" fontId="19" fillId="1" borderId="49" xfId="47435" applyNumberFormat="1" applyFont="1" applyFill="1" applyBorder="1"/>
    <xf numFmtId="166" fontId="19" fillId="1" borderId="8" xfId="47435" applyNumberFormat="1" applyFont="1" applyFill="1" applyBorder="1"/>
    <xf numFmtId="166" fontId="19" fillId="1" borderId="49" xfId="47436" applyNumberFormat="1" applyFont="1" applyFill="1" applyBorder="1"/>
    <xf numFmtId="166" fontId="19" fillId="1" borderId="8" xfId="47436" applyNumberFormat="1" applyFont="1" applyFill="1" applyBorder="1"/>
    <xf numFmtId="166" fontId="19" fillId="1" borderId="49" xfId="47437" applyNumberFormat="1" applyFont="1" applyFill="1" applyBorder="1"/>
    <xf numFmtId="166" fontId="19" fillId="1" borderId="8" xfId="47437" applyNumberFormat="1" applyFont="1" applyFill="1" applyBorder="1"/>
    <xf numFmtId="0" fontId="19" fillId="1" borderId="57" xfId="853" applyFont="1" applyFill="1" applyBorder="1"/>
    <xf numFmtId="0" fontId="24" fillId="0" borderId="0" xfId="0" applyFont="1" applyFill="1"/>
    <xf numFmtId="0" fontId="24" fillId="0" borderId="0" xfId="0" applyFont="1" applyFill="1" applyAlignment="1">
      <alignment wrapText="1"/>
    </xf>
    <xf numFmtId="0" fontId="19" fillId="0" borderId="0" xfId="0" applyFont="1" applyFill="1" applyAlignment="1">
      <alignment horizontal="left" vertical="top" wrapText="1"/>
    </xf>
    <xf numFmtId="3" fontId="169" fillId="0" borderId="8" xfId="47458" applyNumberFormat="1" applyFont="1" applyFill="1" applyBorder="1" applyAlignment="1">
      <alignment horizontal="center" vertical="center" wrapText="1"/>
    </xf>
    <xf numFmtId="0" fontId="19" fillId="121" borderId="29" xfId="330" applyFont="1" applyFill="1" applyBorder="1"/>
    <xf numFmtId="166" fontId="19" fillId="121" borderId="49" xfId="47434" applyNumberFormat="1" applyFont="1" applyFill="1" applyBorder="1"/>
    <xf numFmtId="166" fontId="19" fillId="121" borderId="8" xfId="47434" applyNumberFormat="1" applyFont="1" applyFill="1" applyBorder="1"/>
    <xf numFmtId="182" fontId="19" fillId="121" borderId="8" xfId="330" applyNumberFormat="1" applyFont="1" applyFill="1" applyBorder="1"/>
    <xf numFmtId="173" fontId="19" fillId="121" borderId="50" xfId="622" applyNumberFormat="1" applyFont="1" applyFill="1" applyBorder="1"/>
    <xf numFmtId="166" fontId="19" fillId="121" borderId="49" xfId="47431" applyNumberFormat="1" applyFont="1" applyFill="1" applyBorder="1"/>
    <xf numFmtId="166" fontId="19" fillId="121" borderId="8" xfId="47431" applyNumberFormat="1" applyFont="1" applyFill="1" applyBorder="1"/>
    <xf numFmtId="166" fontId="24" fillId="111" borderId="19" xfId="31" applyNumberFormat="1" applyFont="1" applyFill="1" applyBorder="1" applyAlignment="1"/>
    <xf numFmtId="166" fontId="24" fillId="111" borderId="42" xfId="31" applyNumberFormat="1" applyFont="1" applyFill="1" applyBorder="1" applyAlignment="1"/>
    <xf numFmtId="0" fontId="24" fillId="0" borderId="0" xfId="0" applyFont="1" applyFill="1"/>
    <xf numFmtId="0" fontId="24" fillId="0" borderId="0" xfId="0" applyFont="1" applyFill="1"/>
    <xf numFmtId="166" fontId="154" fillId="0" borderId="0" xfId="31" applyNumberFormat="1" applyFont="1" applyFill="1"/>
    <xf numFmtId="0" fontId="19" fillId="0" borderId="57" xfId="330" applyFont="1" applyBorder="1"/>
    <xf numFmtId="44" fontId="42" fillId="0" borderId="51" xfId="51" applyFont="1" applyFill="1" applyBorder="1" applyAlignment="1">
      <alignment horizontal="right" vertical="top" wrapText="1"/>
    </xf>
    <xf numFmtId="0" fontId="19" fillId="0" borderId="0" xfId="330" quotePrefix="1"/>
    <xf numFmtId="44" fontId="24" fillId="0" borderId="68" xfId="51" applyFont="1" applyFill="1" applyBorder="1"/>
    <xf numFmtId="186" fontId="24" fillId="0" borderId="0" xfId="0" applyNumberFormat="1" applyFont="1" applyFill="1"/>
    <xf numFmtId="0" fontId="19" fillId="0" borderId="0" xfId="0" applyFont="1" applyFill="1" applyAlignment="1">
      <alignment horizontal="left" wrapText="1"/>
    </xf>
    <xf numFmtId="43" fontId="24" fillId="111" borderId="19" xfId="31" applyFont="1" applyFill="1" applyBorder="1" applyAlignment="1"/>
    <xf numFmtId="43" fontId="24" fillId="111" borderId="79" xfId="31" applyFont="1" applyFill="1" applyBorder="1"/>
    <xf numFmtId="167" fontId="19" fillId="0" borderId="49" xfId="597" applyNumberFormat="1" applyFont="1" applyFill="1" applyBorder="1" applyAlignment="1"/>
    <xf numFmtId="167" fontId="19" fillId="0" borderId="21" xfId="597" applyNumberFormat="1" applyFont="1" applyFill="1" applyBorder="1" applyAlignment="1">
      <alignment wrapText="1"/>
    </xf>
    <xf numFmtId="167" fontId="19" fillId="0" borderId="60" xfId="597" applyNumberFormat="1" applyFont="1" applyFill="1" applyBorder="1" applyAlignment="1">
      <alignment wrapText="1"/>
    </xf>
    <xf numFmtId="9" fontId="19" fillId="0" borderId="49" xfId="622" applyNumberFormat="1" applyFont="1" applyFill="1" applyBorder="1"/>
    <xf numFmtId="9" fontId="19" fillId="0" borderId="8" xfId="622" applyNumberFormat="1" applyFont="1" applyFill="1" applyBorder="1"/>
    <xf numFmtId="9" fontId="19" fillId="0" borderId="50" xfId="622" applyNumberFormat="1" applyFont="1" applyFill="1" applyBorder="1"/>
    <xf numFmtId="9" fontId="0" fillId="0" borderId="49" xfId="622" applyNumberFormat="1" applyFont="1" applyFill="1" applyBorder="1"/>
    <xf numFmtId="9" fontId="0" fillId="0" borderId="8" xfId="622" applyNumberFormat="1" applyFont="1" applyFill="1" applyBorder="1"/>
    <xf numFmtId="9" fontId="0" fillId="0" borderId="50" xfId="622" applyNumberFormat="1" applyFont="1" applyFill="1" applyBorder="1"/>
    <xf numFmtId="9" fontId="0" fillId="0" borderId="31" xfId="622" applyNumberFormat="1" applyFont="1" applyFill="1" applyBorder="1"/>
    <xf numFmtId="9" fontId="0" fillId="0" borderId="51" xfId="622" applyNumberFormat="1" applyFont="1" applyFill="1" applyBorder="1"/>
    <xf numFmtId="9" fontId="0" fillId="0" borderId="32" xfId="622" applyNumberFormat="1" applyFont="1" applyFill="1" applyBorder="1"/>
    <xf numFmtId="9" fontId="0" fillId="0" borderId="22" xfId="622" applyNumberFormat="1" applyFont="1" applyFill="1" applyBorder="1"/>
    <xf numFmtId="0" fontId="19" fillId="0" borderId="0" xfId="856" applyFont="1" applyAlignment="1">
      <alignment wrapText="1"/>
    </xf>
    <xf numFmtId="0" fontId="19" fillId="0" borderId="0" xfId="330" applyAlignment="1"/>
    <xf numFmtId="0" fontId="19" fillId="0" borderId="0" xfId="0" applyFont="1" applyAlignment="1">
      <alignment wrapText="1"/>
    </xf>
    <xf numFmtId="0" fontId="0" fillId="0" borderId="0" xfId="0" applyAlignment="1">
      <alignment wrapText="1"/>
    </xf>
    <xf numFmtId="0" fontId="19" fillId="0" borderId="0" xfId="330" applyAlignment="1">
      <alignment vertical="top" wrapText="1"/>
    </xf>
    <xf numFmtId="0" fontId="19" fillId="0" borderId="0" xfId="0" applyFont="1" applyFill="1" applyAlignment="1">
      <alignment wrapText="1"/>
    </xf>
    <xf numFmtId="166" fontId="24" fillId="51" borderId="51" xfId="47339" applyNumberFormat="1" applyFont="1" applyFill="1" applyBorder="1" applyAlignment="1">
      <alignment horizontal="center" wrapText="1"/>
    </xf>
    <xf numFmtId="2" fontId="24" fillId="51" borderId="51" xfId="47338" applyNumberFormat="1" applyFont="1" applyFill="1" applyBorder="1" applyAlignment="1">
      <alignment horizontal="center" wrapText="1"/>
    </xf>
    <xf numFmtId="2" fontId="24" fillId="51" borderId="32" xfId="31" applyNumberFormat="1" applyFont="1" applyFill="1" applyBorder="1" applyAlignment="1">
      <alignment horizontal="center" vertical="center" wrapText="1"/>
    </xf>
    <xf numFmtId="0" fontId="57" fillId="0" borderId="0" xfId="0" applyFont="1" applyAlignment="1">
      <alignment horizontal="center" vertical="center"/>
    </xf>
    <xf numFmtId="0" fontId="171" fillId="112" borderId="40" xfId="0" applyFont="1" applyFill="1" applyBorder="1" applyAlignment="1">
      <alignment horizontal="center" vertical="center"/>
    </xf>
    <xf numFmtId="0" fontId="171" fillId="112" borderId="4" xfId="0" applyFont="1" applyFill="1" applyBorder="1" applyAlignment="1">
      <alignment horizontal="center" vertical="center"/>
    </xf>
    <xf numFmtId="0" fontId="171" fillId="112" borderId="82" xfId="0" applyFont="1" applyFill="1" applyBorder="1" applyAlignment="1">
      <alignment horizontal="center" vertical="center"/>
    </xf>
    <xf numFmtId="0" fontId="171" fillId="112" borderId="64" xfId="0" applyFont="1" applyFill="1" applyBorder="1" applyAlignment="1">
      <alignment horizontal="center" vertical="center"/>
    </xf>
    <xf numFmtId="0" fontId="149" fillId="0" borderId="0" xfId="0" applyFont="1" applyAlignment="1">
      <alignment horizontal="center" wrapText="1"/>
    </xf>
    <xf numFmtId="0" fontId="25" fillId="0" borderId="24" xfId="0" applyFont="1" applyFill="1" applyBorder="1" applyAlignment="1">
      <alignment horizontal="left" vertical="center" wrapText="1"/>
    </xf>
    <xf numFmtId="0" fontId="25" fillId="0" borderId="0" xfId="0" applyFont="1" applyFill="1" applyBorder="1" applyAlignment="1">
      <alignment vertical="center" wrapText="1"/>
    </xf>
    <xf numFmtId="0" fontId="21" fillId="0" borderId="52" xfId="0" applyFont="1" applyFill="1" applyBorder="1" applyAlignment="1">
      <alignment horizontal="center" vertical="center" wrapText="1"/>
    </xf>
    <xf numFmtId="0" fontId="42" fillId="111" borderId="44" xfId="0" applyFont="1" applyFill="1" applyBorder="1" applyAlignment="1">
      <alignment horizontal="center"/>
    </xf>
    <xf numFmtId="0" fontId="42" fillId="111" borderId="5" xfId="0" applyFont="1" applyFill="1" applyBorder="1" applyAlignment="1">
      <alignment horizontal="center"/>
    </xf>
    <xf numFmtId="0" fontId="42" fillId="111" borderId="53" xfId="0" applyFont="1" applyFill="1" applyBorder="1" applyAlignment="1">
      <alignment horizontal="center"/>
    </xf>
    <xf numFmtId="0" fontId="19" fillId="0" borderId="0" xfId="0" quotePrefix="1" applyFont="1" applyFill="1" applyBorder="1" applyAlignment="1">
      <alignment horizontal="left" wrapText="1"/>
    </xf>
    <xf numFmtId="0" fontId="19" fillId="0" borderId="0" xfId="0" applyFont="1" applyFill="1" applyBorder="1" applyAlignment="1">
      <alignment horizontal="left" wrapText="1"/>
    </xf>
    <xf numFmtId="0" fontId="19" fillId="0" borderId="0" xfId="330" applyFont="1" applyFill="1" applyBorder="1" applyAlignment="1">
      <alignment horizontal="left" wrapText="1"/>
    </xf>
    <xf numFmtId="0" fontId="19" fillId="0" borderId="0" xfId="0" applyFont="1" applyFill="1" applyAlignment="1">
      <alignment horizontal="left" wrapText="1"/>
    </xf>
    <xf numFmtId="0" fontId="19" fillId="0" borderId="0" xfId="856" applyFont="1" applyAlignment="1">
      <alignment horizontal="left" wrapText="1"/>
    </xf>
    <xf numFmtId="0" fontId="4" fillId="0" borderId="0" xfId="330" applyFont="1" applyFill="1" applyBorder="1" applyAlignment="1">
      <alignment horizontal="left" wrapText="1"/>
    </xf>
    <xf numFmtId="0" fontId="0" fillId="0" borderId="0" xfId="0" applyAlignment="1">
      <alignment wrapText="1"/>
    </xf>
    <xf numFmtId="0" fontId="19" fillId="0" borderId="0" xfId="330" applyFont="1" applyFill="1" applyAlignment="1">
      <alignment horizontal="left" wrapText="1"/>
    </xf>
    <xf numFmtId="0" fontId="0" fillId="0" borderId="0" xfId="0" applyAlignment="1">
      <alignment horizontal="left" wrapText="1"/>
    </xf>
    <xf numFmtId="0" fontId="19" fillId="0" borderId="0" xfId="47408" applyFont="1" applyAlignment="1">
      <alignment horizontal="left" vertical="top" wrapText="1"/>
    </xf>
    <xf numFmtId="0" fontId="21" fillId="0" borderId="0" xfId="853" applyFont="1" applyAlignment="1">
      <alignment horizontal="center"/>
    </xf>
    <xf numFmtId="0" fontId="21" fillId="0" borderId="0" xfId="853" applyFont="1" applyBorder="1" applyAlignment="1">
      <alignment horizontal="center"/>
    </xf>
    <xf numFmtId="0" fontId="21" fillId="0" borderId="0" xfId="334" applyFont="1" applyFill="1" applyBorder="1" applyAlignment="1">
      <alignment horizontal="center"/>
    </xf>
    <xf numFmtId="0" fontId="170" fillId="112" borderId="27" xfId="853" quotePrefix="1" applyFont="1" applyFill="1" applyBorder="1" applyAlignment="1">
      <alignment horizontal="center"/>
    </xf>
    <xf numFmtId="0" fontId="170" fillId="112" borderId="36" xfId="853" applyFont="1" applyFill="1" applyBorder="1" applyAlignment="1">
      <alignment horizontal="center"/>
    </xf>
    <xf numFmtId="0" fontId="170" fillId="112" borderId="28" xfId="853" applyFont="1" applyFill="1" applyBorder="1" applyAlignment="1">
      <alignment horizontal="center"/>
    </xf>
    <xf numFmtId="0" fontId="170" fillId="112" borderId="35" xfId="853" quotePrefix="1" applyFont="1" applyFill="1" applyBorder="1" applyAlignment="1">
      <alignment horizontal="center"/>
    </xf>
    <xf numFmtId="0" fontId="170" fillId="112" borderId="72" xfId="853" quotePrefix="1" applyFont="1" applyFill="1" applyBorder="1" applyAlignment="1">
      <alignment horizontal="center"/>
    </xf>
    <xf numFmtId="0" fontId="170" fillId="112" borderId="73" xfId="853" quotePrefix="1" applyFont="1" applyFill="1" applyBorder="1" applyAlignment="1">
      <alignment horizontal="center"/>
    </xf>
    <xf numFmtId="0" fontId="170" fillId="112" borderId="27" xfId="853" applyFont="1" applyFill="1" applyBorder="1" applyAlignment="1">
      <alignment horizontal="center"/>
    </xf>
    <xf numFmtId="0" fontId="21" fillId="0" borderId="0" xfId="330" applyFont="1" applyAlignment="1">
      <alignment horizontal="center"/>
    </xf>
    <xf numFmtId="49" fontId="21" fillId="0" borderId="0" xfId="853" quotePrefix="1" applyNumberFormat="1" applyFont="1" applyAlignment="1">
      <alignment horizontal="center"/>
    </xf>
    <xf numFmtId="0" fontId="171" fillId="112" borderId="65" xfId="330" applyFont="1" applyFill="1" applyBorder="1" applyAlignment="1">
      <alignment horizontal="center"/>
    </xf>
    <xf numFmtId="0" fontId="171" fillId="112" borderId="24" xfId="330" applyFont="1" applyFill="1" applyBorder="1" applyAlignment="1">
      <alignment horizontal="center"/>
    </xf>
    <xf numFmtId="0" fontId="171" fillId="112" borderId="25" xfId="330" applyFont="1" applyFill="1" applyBorder="1" applyAlignment="1">
      <alignment horizontal="center"/>
    </xf>
    <xf numFmtId="0" fontId="19" fillId="0" borderId="0" xfId="330" applyFont="1" applyAlignment="1">
      <alignment wrapText="1"/>
    </xf>
    <xf numFmtId="0" fontId="170" fillId="112" borderId="27" xfId="330" applyFont="1" applyFill="1" applyBorder="1" applyAlignment="1">
      <alignment horizontal="center"/>
    </xf>
    <xf numFmtId="0" fontId="170" fillId="112" borderId="36" xfId="330" applyFont="1" applyFill="1" applyBorder="1" applyAlignment="1">
      <alignment horizontal="center"/>
    </xf>
    <xf numFmtId="0" fontId="170" fillId="112" borderId="28" xfId="330" applyFont="1" applyFill="1" applyBorder="1" applyAlignment="1">
      <alignment horizontal="center"/>
    </xf>
    <xf numFmtId="0" fontId="42" fillId="50" borderId="33" xfId="330" applyFont="1" applyFill="1" applyBorder="1" applyAlignment="1">
      <alignment horizontal="center" wrapText="1"/>
    </xf>
    <xf numFmtId="0" fontId="42" fillId="50" borderId="0" xfId="330" applyFont="1" applyFill="1" applyBorder="1" applyAlignment="1">
      <alignment horizontal="center" wrapText="1"/>
    </xf>
    <xf numFmtId="0" fontId="42" fillId="50" borderId="34" xfId="330" applyFont="1" applyFill="1" applyBorder="1" applyAlignment="1">
      <alignment horizontal="center" wrapText="1"/>
    </xf>
    <xf numFmtId="0" fontId="42" fillId="50" borderId="73" xfId="330" applyFont="1" applyFill="1" applyBorder="1" applyAlignment="1">
      <alignment horizontal="center" wrapText="1"/>
    </xf>
    <xf numFmtId="0" fontId="42" fillId="50" borderId="38" xfId="330" applyFont="1" applyFill="1" applyBorder="1" applyAlignment="1">
      <alignment horizontal="center" wrapText="1"/>
    </xf>
    <xf numFmtId="0" fontId="42" fillId="50" borderId="52" xfId="330" applyFont="1" applyFill="1" applyBorder="1" applyAlignment="1">
      <alignment horizontal="center" wrapText="1"/>
    </xf>
    <xf numFmtId="0" fontId="42" fillId="50" borderId="112" xfId="330" applyFont="1" applyFill="1" applyBorder="1" applyAlignment="1">
      <alignment horizontal="center" wrapText="1"/>
    </xf>
    <xf numFmtId="0" fontId="19" fillId="0" borderId="0" xfId="941" applyFont="1" applyFill="1" applyAlignment="1">
      <alignment horizontal="left" vertical="top" wrapText="1"/>
    </xf>
    <xf numFmtId="0" fontId="19" fillId="0" borderId="0" xfId="941" applyFont="1" applyAlignment="1">
      <alignment horizontal="left" vertical="top" wrapText="1"/>
    </xf>
    <xf numFmtId="0" fontId="19" fillId="0" borderId="0" xfId="330" applyAlignment="1"/>
    <xf numFmtId="0" fontId="171" fillId="113" borderId="65" xfId="330" applyFont="1" applyFill="1" applyBorder="1" applyAlignment="1">
      <alignment horizontal="center"/>
    </xf>
    <xf numFmtId="0" fontId="171" fillId="113" borderId="24" xfId="330" applyFont="1" applyFill="1" applyBorder="1" applyAlignment="1">
      <alignment horizontal="center"/>
    </xf>
    <xf numFmtId="0" fontId="171" fillId="113" borderId="25" xfId="330" applyFont="1" applyFill="1" applyBorder="1" applyAlignment="1">
      <alignment horizontal="center"/>
    </xf>
    <xf numFmtId="0" fontId="170" fillId="113" borderId="27" xfId="330" applyFont="1" applyFill="1" applyBorder="1" applyAlignment="1">
      <alignment horizontal="center"/>
    </xf>
    <xf numFmtId="0" fontId="170" fillId="113" borderId="36" xfId="330" applyFont="1" applyFill="1" applyBorder="1" applyAlignment="1">
      <alignment horizontal="center"/>
    </xf>
    <xf numFmtId="0" fontId="170" fillId="113" borderId="28" xfId="330" applyFont="1" applyFill="1" applyBorder="1" applyAlignment="1">
      <alignment horizontal="center"/>
    </xf>
    <xf numFmtId="0" fontId="19" fillId="0" borderId="0" xfId="856" quotePrefix="1" applyFont="1" applyAlignment="1">
      <alignment horizontal="left" vertical="top" wrapText="1"/>
    </xf>
    <xf numFmtId="0" fontId="19" fillId="0" borderId="0" xfId="330" applyFont="1" applyAlignment="1">
      <alignment horizontal="left" vertical="top" wrapText="1"/>
    </xf>
    <xf numFmtId="0" fontId="19" fillId="0" borderId="0" xfId="941" applyFont="1" applyAlignment="1"/>
    <xf numFmtId="0" fontId="19" fillId="0" borderId="0" xfId="941" applyFont="1" applyAlignment="1">
      <alignment horizontal="left"/>
    </xf>
    <xf numFmtId="0" fontId="19" fillId="0" borderId="0" xfId="330" applyFont="1" applyAlignment="1"/>
    <xf numFmtId="0" fontId="19" fillId="0" borderId="0" xfId="0" applyFont="1" applyAlignment="1"/>
    <xf numFmtId="0" fontId="19" fillId="0" borderId="0" xfId="941" applyFont="1" applyAlignment="1">
      <alignment horizontal="left" wrapText="1"/>
    </xf>
    <xf numFmtId="0" fontId="19" fillId="0" borderId="0" xfId="0" applyFont="1" applyAlignment="1">
      <alignment wrapText="1"/>
    </xf>
    <xf numFmtId="0" fontId="19" fillId="0" borderId="0" xfId="856" quotePrefix="1" applyFont="1" applyAlignment="1">
      <alignment horizontal="left" wrapText="1"/>
    </xf>
    <xf numFmtId="0" fontId="19" fillId="0" borderId="0" xfId="330" applyFont="1" applyBorder="1" applyAlignment="1">
      <alignment horizontal="left" wrapText="1"/>
    </xf>
    <xf numFmtId="0" fontId="171" fillId="112" borderId="40" xfId="330" applyFont="1" applyFill="1" applyBorder="1" applyAlignment="1">
      <alignment horizontal="center"/>
    </xf>
    <xf numFmtId="0" fontId="171" fillId="112" borderId="4" xfId="330" applyFont="1" applyFill="1" applyBorder="1" applyAlignment="1">
      <alignment horizontal="center"/>
    </xf>
    <xf numFmtId="0" fontId="171" fillId="112" borderId="64" xfId="330" applyFont="1" applyFill="1" applyBorder="1" applyAlignment="1">
      <alignment horizontal="center"/>
    </xf>
    <xf numFmtId="0" fontId="170" fillId="112" borderId="35" xfId="330" applyFont="1" applyFill="1" applyBorder="1" applyAlignment="1">
      <alignment horizontal="center"/>
    </xf>
    <xf numFmtId="0" fontId="170" fillId="112" borderId="72" xfId="330" applyFont="1" applyFill="1" applyBorder="1" applyAlignment="1">
      <alignment horizontal="center"/>
    </xf>
    <xf numFmtId="0" fontId="170" fillId="112" borderId="73" xfId="330" applyFont="1" applyFill="1" applyBorder="1" applyAlignment="1">
      <alignment horizontal="center"/>
    </xf>
    <xf numFmtId="0" fontId="21" fillId="0" borderId="0" xfId="0" applyFont="1" applyFill="1" applyBorder="1" applyAlignment="1">
      <alignment horizontal="center" vertical="center" wrapText="1"/>
    </xf>
    <xf numFmtId="0" fontId="120" fillId="0" borderId="0" xfId="0" quotePrefix="1" applyFont="1" applyAlignment="1">
      <alignment horizontal="left" wrapText="1"/>
    </xf>
    <xf numFmtId="0" fontId="172" fillId="112" borderId="59" xfId="0" applyFont="1" applyFill="1" applyBorder="1" applyAlignment="1">
      <alignment horizontal="center"/>
    </xf>
    <xf numFmtId="0" fontId="172" fillId="112" borderId="73" xfId="0" applyFont="1" applyFill="1" applyBorder="1" applyAlignment="1">
      <alignment horizontal="center"/>
    </xf>
    <xf numFmtId="0" fontId="4" fillId="0" borderId="0" xfId="0" quotePrefix="1" applyFont="1" applyBorder="1" applyAlignment="1">
      <alignment horizontal="left" wrapText="1"/>
    </xf>
    <xf numFmtId="0" fontId="120" fillId="0" borderId="0" xfId="0" quotePrefix="1" applyFont="1" applyBorder="1" applyAlignment="1">
      <alignment horizontal="left" wrapText="1"/>
    </xf>
    <xf numFmtId="0" fontId="6" fillId="0" borderId="0" xfId="0" quotePrefix="1" applyFont="1" applyAlignment="1">
      <alignment wrapText="1"/>
    </xf>
    <xf numFmtId="0" fontId="25" fillId="0" borderId="0" xfId="0" applyFont="1" applyFill="1" applyAlignment="1">
      <alignment vertical="center"/>
    </xf>
    <xf numFmtId="0" fontId="39" fillId="0" borderId="70" xfId="0" applyFont="1" applyFill="1" applyBorder="1" applyAlignment="1">
      <alignment horizontal="left" vertical="top" wrapText="1"/>
    </xf>
    <xf numFmtId="0" fontId="42" fillId="0" borderId="70" xfId="0" applyFont="1" applyBorder="1" applyAlignment="1">
      <alignment horizontal="left" vertical="top"/>
    </xf>
    <xf numFmtId="0" fontId="172" fillId="112" borderId="59" xfId="133" applyFont="1" applyFill="1" applyBorder="1" applyAlignment="1">
      <alignment horizontal="center" vertical="center" wrapText="1"/>
    </xf>
    <xf numFmtId="0" fontId="172" fillId="112" borderId="72" xfId="133" applyFont="1" applyFill="1" applyBorder="1" applyAlignment="1">
      <alignment horizontal="center" vertical="center" wrapText="1"/>
    </xf>
    <xf numFmtId="0" fontId="172" fillId="112" borderId="37" xfId="133" applyFont="1" applyFill="1" applyBorder="1" applyAlignment="1">
      <alignment horizontal="center" vertical="center" wrapText="1"/>
    </xf>
    <xf numFmtId="0" fontId="172" fillId="112" borderId="27" xfId="0" applyFont="1" applyFill="1" applyBorder="1" applyAlignment="1">
      <alignment horizontal="center" vertical="center" wrapText="1"/>
    </xf>
    <xf numFmtId="0" fontId="173" fillId="112" borderId="36" xfId="0" applyFont="1" applyFill="1" applyBorder="1" applyAlignment="1">
      <alignment horizontal="center" vertical="center"/>
    </xf>
    <xf numFmtId="0" fontId="173" fillId="112" borderId="28" xfId="0" applyFont="1" applyFill="1" applyBorder="1" applyAlignment="1">
      <alignment horizontal="center" vertical="center"/>
    </xf>
    <xf numFmtId="0" fontId="24" fillId="0" borderId="0" xfId="0" applyFont="1" applyFill="1"/>
    <xf numFmtId="0" fontId="24" fillId="0" borderId="0" xfId="0" applyFont="1" applyFill="1" applyAlignment="1">
      <alignment horizontal="left" wrapText="1"/>
    </xf>
    <xf numFmtId="0" fontId="172" fillId="112" borderId="27" xfId="0" applyFont="1" applyFill="1" applyBorder="1" applyAlignment="1">
      <alignment horizontal="center" wrapText="1"/>
    </xf>
    <xf numFmtId="0" fontId="172" fillId="112" borderId="49" xfId="0" applyFont="1" applyFill="1" applyBorder="1" applyAlignment="1">
      <alignment horizontal="center" wrapText="1"/>
    </xf>
    <xf numFmtId="0" fontId="172" fillId="112" borderId="31" xfId="0" applyFont="1" applyFill="1" applyBorder="1" applyAlignment="1">
      <alignment horizontal="center" wrapText="1"/>
    </xf>
    <xf numFmtId="0" fontId="172" fillId="112" borderId="36" xfId="0" applyFont="1" applyFill="1" applyBorder="1" applyAlignment="1">
      <alignment horizontal="center" wrapText="1"/>
    </xf>
    <xf numFmtId="0" fontId="172" fillId="112" borderId="8" xfId="0" applyFont="1" applyFill="1" applyBorder="1" applyAlignment="1">
      <alignment horizontal="center" wrapText="1"/>
    </xf>
    <xf numFmtId="0" fontId="172" fillId="112" borderId="51" xfId="0" applyFont="1" applyFill="1" applyBorder="1" applyAlignment="1">
      <alignment horizontal="center" wrapText="1"/>
    </xf>
    <xf numFmtId="0" fontId="172" fillId="112" borderId="28" xfId="0" applyFont="1" applyFill="1" applyBorder="1" applyAlignment="1">
      <alignment horizontal="center" wrapText="1"/>
    </xf>
    <xf numFmtId="0" fontId="172" fillId="112" borderId="50" xfId="0" applyFont="1" applyFill="1" applyBorder="1" applyAlignment="1">
      <alignment horizontal="center" wrapText="1"/>
    </xf>
    <xf numFmtId="0" fontId="172" fillId="112" borderId="32" xfId="0" applyFont="1" applyFill="1" applyBorder="1" applyAlignment="1">
      <alignment horizontal="center" wrapText="1"/>
    </xf>
    <xf numFmtId="0" fontId="24" fillId="0" borderId="0" xfId="0" applyFont="1" applyFill="1" applyBorder="1" applyAlignment="1">
      <alignment wrapText="1"/>
    </xf>
    <xf numFmtId="0" fontId="171" fillId="112" borderId="41" xfId="0" applyFont="1" applyFill="1" applyBorder="1" applyAlignment="1">
      <alignment horizontal="center" wrapText="1"/>
    </xf>
    <xf numFmtId="0" fontId="171" fillId="112" borderId="19" xfId="0" applyFont="1" applyFill="1" applyBorder="1" applyAlignment="1">
      <alignment horizontal="center" wrapText="1"/>
    </xf>
    <xf numFmtId="0" fontId="171" fillId="112" borderId="42" xfId="0" applyFont="1" applyFill="1" applyBorder="1" applyAlignment="1">
      <alignment horizontal="center" wrapText="1"/>
    </xf>
    <xf numFmtId="0" fontId="24" fillId="0" borderId="0" xfId="0" applyFont="1" applyFill="1" applyAlignment="1">
      <alignment wrapText="1"/>
    </xf>
    <xf numFmtId="0" fontId="172" fillId="112" borderId="38" xfId="0" applyFont="1" applyFill="1" applyBorder="1" applyAlignment="1">
      <alignment horizontal="left" wrapText="1"/>
    </xf>
    <xf numFmtId="0" fontId="172" fillId="112" borderId="48" xfId="0" applyFont="1" applyFill="1" applyBorder="1" applyAlignment="1">
      <alignment horizontal="left" wrapText="1"/>
    </xf>
    <xf numFmtId="0" fontId="21" fillId="0" borderId="40"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172" fillId="112" borderId="55" xfId="0" applyFont="1" applyFill="1" applyBorder="1" applyAlignment="1">
      <alignment horizontal="center" wrapText="1"/>
    </xf>
    <xf numFmtId="0" fontId="172" fillId="112" borderId="76" xfId="0" applyFont="1" applyFill="1" applyBorder="1" applyAlignment="1">
      <alignment horizontal="center" wrapText="1"/>
    </xf>
    <xf numFmtId="0" fontId="172" fillId="112" borderId="56" xfId="0" applyFont="1" applyFill="1" applyBorder="1" applyAlignment="1">
      <alignment horizontal="center" wrapText="1"/>
    </xf>
    <xf numFmtId="0" fontId="172" fillId="112" borderId="75" xfId="0" applyFont="1" applyFill="1" applyBorder="1" applyAlignment="1">
      <alignment horizontal="center" wrapText="1"/>
    </xf>
    <xf numFmtId="0" fontId="172" fillId="112" borderId="62" xfId="0" applyFont="1" applyFill="1" applyBorder="1" applyAlignment="1">
      <alignment horizontal="center" wrapText="1"/>
    </xf>
    <xf numFmtId="0" fontId="172" fillId="112" borderId="74" xfId="0" applyFont="1" applyFill="1" applyBorder="1" applyAlignment="1">
      <alignment horizontal="center" wrapText="1"/>
    </xf>
    <xf numFmtId="0" fontId="172" fillId="112" borderId="59" xfId="0" applyFont="1" applyFill="1" applyBorder="1" applyAlignment="1">
      <alignment horizontal="center" wrapText="1"/>
    </xf>
    <xf numFmtId="0" fontId="172" fillId="112" borderId="72" xfId="0" applyFont="1" applyFill="1" applyBorder="1" applyAlignment="1">
      <alignment horizontal="center" wrapText="1"/>
    </xf>
    <xf numFmtId="0" fontId="172" fillId="112" borderId="37" xfId="0" applyFont="1" applyFill="1" applyBorder="1" applyAlignment="1">
      <alignment horizontal="center" wrapText="1"/>
    </xf>
    <xf numFmtId="0" fontId="19" fillId="0" borderId="0" xfId="0" applyFont="1" applyFill="1" applyAlignment="1">
      <alignment horizontal="left" vertical="top" wrapText="1"/>
    </xf>
    <xf numFmtId="0" fontId="21" fillId="0" borderId="0" xfId="0" applyFont="1" applyAlignment="1">
      <alignment horizontal="center" vertical="center" wrapText="1"/>
    </xf>
    <xf numFmtId="166" fontId="172" fillId="112" borderId="44" xfId="31" applyNumberFormat="1" applyFont="1" applyFill="1" applyBorder="1" applyAlignment="1">
      <alignment horizontal="center" vertical="center" wrapText="1"/>
    </xf>
    <xf numFmtId="166" fontId="172" fillId="112" borderId="5" xfId="31" applyNumberFormat="1" applyFont="1" applyFill="1" applyBorder="1" applyAlignment="1">
      <alignment horizontal="center" vertical="center" wrapText="1"/>
    </xf>
    <xf numFmtId="166" fontId="172" fillId="112" borderId="53" xfId="31" applyNumberFormat="1" applyFont="1" applyFill="1" applyBorder="1" applyAlignment="1">
      <alignment horizontal="center" vertical="center" wrapText="1"/>
    </xf>
    <xf numFmtId="166" fontId="172" fillId="112" borderId="44" xfId="31" applyNumberFormat="1" applyFont="1" applyFill="1" applyBorder="1" applyAlignment="1">
      <alignment horizontal="center" vertical="center"/>
    </xf>
    <xf numFmtId="166" fontId="172" fillId="112" borderId="5" xfId="31" applyNumberFormat="1" applyFont="1" applyFill="1" applyBorder="1" applyAlignment="1">
      <alignment horizontal="center" vertical="center"/>
    </xf>
    <xf numFmtId="166" fontId="172" fillId="112" borderId="53" xfId="31" applyNumberFormat="1" applyFont="1" applyFill="1" applyBorder="1" applyAlignment="1">
      <alignment horizontal="center" vertical="center"/>
    </xf>
    <xf numFmtId="166" fontId="172" fillId="112" borderId="8" xfId="31" applyNumberFormat="1" applyFont="1" applyFill="1" applyBorder="1" applyAlignment="1">
      <alignment horizontal="center" wrapText="1"/>
    </xf>
    <xf numFmtId="44" fontId="172" fillId="112" borderId="8" xfId="51" applyFont="1" applyFill="1" applyBorder="1" applyAlignment="1">
      <alignment horizontal="center" wrapText="1"/>
    </xf>
    <xf numFmtId="167" fontId="172" fillId="112" borderId="8" xfId="51" applyNumberFormat="1" applyFont="1" applyFill="1" applyBorder="1" applyAlignment="1">
      <alignment horizontal="center" wrapText="1"/>
    </xf>
    <xf numFmtId="0" fontId="0" fillId="0" borderId="0" xfId="0" applyFill="1" applyAlignment="1">
      <alignment wrapText="1"/>
    </xf>
    <xf numFmtId="0" fontId="21" fillId="0" borderId="0" xfId="0" applyFont="1" applyBorder="1" applyAlignment="1">
      <alignment horizontal="center" vertical="center" wrapText="1"/>
    </xf>
    <xf numFmtId="0" fontId="19" fillId="0" borderId="0" xfId="0" applyFont="1" applyFill="1" applyBorder="1"/>
    <xf numFmtId="0" fontId="149" fillId="0" borderId="0" xfId="0" applyFont="1" applyFill="1" applyAlignment="1">
      <alignment horizontal="left" vertical="top" wrapText="1"/>
    </xf>
    <xf numFmtId="0" fontId="19" fillId="0" borderId="0" xfId="334" applyFont="1" applyFill="1" applyAlignment="1">
      <alignment horizontal="left" vertical="top" wrapText="1"/>
    </xf>
    <xf numFmtId="0" fontId="19" fillId="0" borderId="0" xfId="0" applyFont="1" applyFill="1" applyBorder="1" applyAlignment="1">
      <alignment wrapText="1"/>
    </xf>
    <xf numFmtId="0" fontId="21" fillId="0" borderId="45" xfId="0" applyFont="1" applyBorder="1" applyAlignment="1">
      <alignment horizontal="center" vertical="center" wrapText="1"/>
    </xf>
    <xf numFmtId="0" fontId="21" fillId="0" borderId="89" xfId="0" applyFont="1" applyBorder="1" applyAlignment="1">
      <alignment horizontal="center" vertical="center" wrapText="1"/>
    </xf>
    <xf numFmtId="0" fontId="21" fillId="0" borderId="71" xfId="0" applyFont="1" applyBorder="1" applyAlignment="1">
      <alignment horizontal="center" vertical="center" wrapText="1"/>
    </xf>
    <xf numFmtId="49" fontId="171" fillId="112" borderId="40" xfId="0" applyNumberFormat="1" applyFont="1" applyFill="1" applyBorder="1" applyAlignment="1">
      <alignment horizontal="left" vertical="center"/>
    </xf>
    <xf numFmtId="49" fontId="171" fillId="112" borderId="25" xfId="0" applyNumberFormat="1" applyFont="1" applyFill="1" applyBorder="1" applyAlignment="1">
      <alignment horizontal="left" vertical="center"/>
    </xf>
    <xf numFmtId="0" fontId="171" fillId="112" borderId="40" xfId="0" applyFont="1" applyFill="1" applyBorder="1" applyAlignment="1">
      <alignment horizontal="center"/>
    </xf>
    <xf numFmtId="0" fontId="171" fillId="112" borderId="4" xfId="0" applyFont="1" applyFill="1" applyBorder="1" applyAlignment="1">
      <alignment horizontal="center"/>
    </xf>
    <xf numFmtId="0" fontId="171" fillId="112" borderId="64" xfId="0" applyFont="1" applyFill="1" applyBorder="1" applyAlignment="1">
      <alignment horizontal="center"/>
    </xf>
    <xf numFmtId="0" fontId="19" fillId="0" borderId="0" xfId="0" quotePrefix="1" applyFont="1" applyFill="1" applyAlignment="1">
      <alignment horizontal="left" wrapText="1"/>
    </xf>
    <xf numFmtId="0" fontId="21" fillId="0" borderId="70" xfId="0" applyFont="1" applyBorder="1" applyAlignment="1">
      <alignment horizontal="center" vertical="center" wrapText="1"/>
    </xf>
    <xf numFmtId="0" fontId="19" fillId="0" borderId="0" xfId="0" applyFont="1" applyFill="1" applyAlignment="1">
      <alignment wrapText="1"/>
    </xf>
    <xf numFmtId="0" fontId="24" fillId="0" borderId="0" xfId="0" applyFont="1" applyFill="1" applyBorder="1" applyAlignment="1">
      <alignment horizontal="justify" wrapText="1"/>
    </xf>
    <xf numFmtId="0" fontId="24" fillId="0" borderId="0" xfId="0" applyFont="1" applyAlignment="1">
      <alignment wrapText="1"/>
    </xf>
    <xf numFmtId="0" fontId="21" fillId="0" borderId="0" xfId="0" applyFont="1" applyBorder="1" applyAlignment="1" applyProtection="1">
      <alignment horizontal="center" vertical="center" wrapText="1"/>
      <protection locked="0"/>
    </xf>
    <xf numFmtId="0" fontId="24" fillId="0" borderId="0" xfId="0" applyFont="1" applyAlignment="1">
      <alignment horizontal="left" wrapText="1"/>
    </xf>
    <xf numFmtId="0" fontId="19" fillId="0" borderId="0" xfId="0" quotePrefix="1" applyFont="1" applyBorder="1" applyAlignment="1">
      <alignment horizontal="left" vertical="center" wrapText="1"/>
    </xf>
    <xf numFmtId="0" fontId="0" fillId="0" borderId="0" xfId="0" applyFont="1" applyBorder="1" applyAlignment="1">
      <alignment horizontal="left" vertical="center" wrapText="1"/>
    </xf>
    <xf numFmtId="0" fontId="19" fillId="0" borderId="0" xfId="0" quotePrefix="1" applyFont="1" applyBorder="1" applyAlignment="1">
      <alignment wrapText="1"/>
    </xf>
    <xf numFmtId="0" fontId="0" fillId="0" borderId="0" xfId="0" applyFont="1" applyBorder="1" applyAlignment="1">
      <alignment wrapText="1"/>
    </xf>
    <xf numFmtId="0" fontId="57" fillId="0" borderId="0" xfId="0" applyFont="1" applyFill="1" applyBorder="1" applyAlignment="1" applyProtection="1">
      <alignment horizontal="center" vertical="center" wrapText="1"/>
      <protection locked="0"/>
    </xf>
    <xf numFmtId="0" fontId="64" fillId="111" borderId="35" xfId="0" applyFont="1" applyFill="1" applyBorder="1" applyAlignment="1">
      <alignment horizontal="center" vertical="center" wrapText="1"/>
    </xf>
    <xf numFmtId="0" fontId="64" fillId="111" borderId="72" xfId="0" applyFont="1" applyFill="1" applyBorder="1" applyAlignment="1">
      <alignment horizontal="center" vertical="center" wrapText="1"/>
    </xf>
    <xf numFmtId="0" fontId="64" fillId="111" borderId="73" xfId="0" applyFont="1" applyFill="1" applyBorder="1" applyAlignment="1">
      <alignment horizontal="center" vertical="center" wrapText="1"/>
    </xf>
    <xf numFmtId="0" fontId="64" fillId="111" borderId="40" xfId="0" applyFont="1" applyFill="1" applyBorder="1" applyAlignment="1">
      <alignment horizontal="center" vertical="center" wrapText="1"/>
    </xf>
    <xf numFmtId="0" fontId="64" fillId="111" borderId="4" xfId="0" applyFont="1" applyFill="1" applyBorder="1" applyAlignment="1">
      <alignment horizontal="center" vertical="center" wrapText="1"/>
    </xf>
    <xf numFmtId="0" fontId="64" fillId="111" borderId="64" xfId="0" applyFont="1" applyFill="1" applyBorder="1" applyAlignment="1">
      <alignment horizontal="center" vertical="center" wrapText="1"/>
    </xf>
    <xf numFmtId="0" fontId="175" fillId="112" borderId="41" xfId="0" applyFont="1" applyFill="1" applyBorder="1" applyAlignment="1">
      <alignment horizontal="center" vertical="center" wrapText="1"/>
    </xf>
    <xf numFmtId="0" fontId="175" fillId="112" borderId="19" xfId="0" applyFont="1" applyFill="1" applyBorder="1" applyAlignment="1">
      <alignment horizontal="center" vertical="center" wrapText="1"/>
    </xf>
    <xf numFmtId="0" fontId="175" fillId="112" borderId="42" xfId="0" applyFont="1" applyFill="1" applyBorder="1" applyAlignment="1">
      <alignment horizontal="center" vertical="center" wrapText="1"/>
    </xf>
    <xf numFmtId="0" fontId="175" fillId="112" borderId="35" xfId="0" applyFont="1" applyFill="1" applyBorder="1" applyAlignment="1">
      <alignment horizontal="center" vertical="center" wrapText="1"/>
    </xf>
    <xf numFmtId="0" fontId="175" fillId="112" borderId="72" xfId="0" applyFont="1" applyFill="1" applyBorder="1" applyAlignment="1">
      <alignment horizontal="center" vertical="center" wrapText="1"/>
    </xf>
    <xf numFmtId="0" fontId="175" fillId="112" borderId="73" xfId="0" applyFont="1" applyFill="1" applyBorder="1" applyAlignment="1">
      <alignment horizontal="center" vertical="center" wrapText="1"/>
    </xf>
    <xf numFmtId="0" fontId="175" fillId="112" borderId="20" xfId="0" applyFont="1" applyFill="1" applyBorder="1" applyAlignment="1">
      <alignment horizontal="center" vertical="center" wrapText="1"/>
    </xf>
    <xf numFmtId="0" fontId="175" fillId="112" borderId="21" xfId="0" applyFont="1" applyFill="1" applyBorder="1" applyAlignment="1">
      <alignment horizontal="center" vertical="center" wrapText="1"/>
    </xf>
    <xf numFmtId="0" fontId="64" fillId="111" borderId="57" xfId="0" applyFont="1" applyFill="1" applyBorder="1" applyAlignment="1">
      <alignment horizontal="center" wrapText="1"/>
    </xf>
    <xf numFmtId="0" fontId="19" fillId="111" borderId="5" xfId="0" applyFont="1" applyFill="1" applyBorder="1" applyAlignment="1">
      <alignment horizontal="center" wrapText="1"/>
    </xf>
    <xf numFmtId="0" fontId="19" fillId="111" borderId="66" xfId="0" applyFont="1" applyFill="1" applyBorder="1" applyAlignment="1">
      <alignment horizontal="center" wrapText="1"/>
    </xf>
    <xf numFmtId="0" fontId="39" fillId="0" borderId="0" xfId="0" applyFont="1" applyFill="1" applyAlignment="1">
      <alignment horizontal="center" vertical="center" wrapText="1"/>
    </xf>
    <xf numFmtId="0" fontId="39" fillId="0" borderId="0" xfId="0" applyFont="1" applyFill="1" applyAlignment="1">
      <alignment horizontal="center" vertical="center"/>
    </xf>
    <xf numFmtId="0" fontId="157" fillId="0" borderId="70" xfId="0" applyFont="1" applyFill="1" applyBorder="1" applyAlignment="1">
      <alignment horizontal="center" vertical="center" wrapText="1"/>
    </xf>
    <xf numFmtId="0" fontId="25" fillId="0" borderId="0" xfId="0" applyFont="1" applyAlignment="1">
      <alignment horizontal="left" wrapText="1"/>
    </xf>
    <xf numFmtId="0" fontId="25" fillId="116" borderId="0" xfId="0" applyFont="1" applyFill="1" applyAlignment="1">
      <alignment horizontal="left" wrapText="1"/>
    </xf>
    <xf numFmtId="0" fontId="177" fillId="112" borderId="40" xfId="47338" applyFont="1" applyFill="1" applyBorder="1" applyAlignment="1">
      <alignment horizontal="center"/>
    </xf>
    <xf numFmtId="0" fontId="173" fillId="112" borderId="4" xfId="47338" applyFont="1" applyFill="1" applyBorder="1" applyAlignment="1">
      <alignment horizontal="center"/>
    </xf>
    <xf numFmtId="0" fontId="173" fillId="112" borderId="64" xfId="47338" applyFont="1" applyFill="1" applyBorder="1" applyAlignment="1">
      <alignment horizontal="center"/>
    </xf>
    <xf numFmtId="0" fontId="21" fillId="0" borderId="0" xfId="47338" applyFont="1" applyAlignment="1">
      <alignment horizontal="center" vertical="center" wrapText="1"/>
    </xf>
    <xf numFmtId="0" fontId="21" fillId="0" borderId="0" xfId="47338" applyFont="1" applyAlignment="1">
      <alignment horizontal="center" vertical="center"/>
    </xf>
    <xf numFmtId="0" fontId="172" fillId="112" borderId="40" xfId="47338" applyFont="1" applyFill="1" applyBorder="1" applyAlignment="1">
      <alignment horizontal="center"/>
    </xf>
    <xf numFmtId="0" fontId="173" fillId="112" borderId="4" xfId="47338" applyFont="1" applyFill="1" applyBorder="1" applyAlignment="1"/>
    <xf numFmtId="0" fontId="173" fillId="112" borderId="64" xfId="47338" applyFont="1" applyFill="1" applyBorder="1" applyAlignment="1"/>
    <xf numFmtId="43" fontId="170" fillId="112" borderId="36" xfId="31" applyFont="1" applyFill="1" applyBorder="1" applyAlignment="1">
      <alignment horizontal="center" wrapText="1"/>
    </xf>
    <xf numFmtId="0" fontId="21" fillId="0" borderId="0" xfId="330" applyFont="1" applyBorder="1" applyAlignment="1">
      <alignment horizontal="center" wrapText="1"/>
    </xf>
    <xf numFmtId="0" fontId="21" fillId="0" borderId="0" xfId="330" applyFont="1" applyBorder="1" applyAlignment="1">
      <alignment horizontal="center"/>
    </xf>
    <xf numFmtId="0" fontId="19" fillId="0" borderId="0" xfId="330" applyAlignment="1">
      <alignment wrapText="1"/>
    </xf>
    <xf numFmtId="0" fontId="21" fillId="0" borderId="0" xfId="0" applyFont="1" applyAlignment="1">
      <alignment horizontal="center" wrapText="1"/>
    </xf>
    <xf numFmtId="0" fontId="172" fillId="112" borderId="40" xfId="0" applyFont="1" applyFill="1" applyBorder="1" applyAlignment="1">
      <alignment horizontal="center" wrapText="1"/>
    </xf>
    <xf numFmtId="0" fontId="172" fillId="112" borderId="4" xfId="0" applyFont="1" applyFill="1" applyBorder="1" applyAlignment="1">
      <alignment horizontal="center" wrapText="1"/>
    </xf>
    <xf numFmtId="0" fontId="172" fillId="112" borderId="64" xfId="0" applyFont="1" applyFill="1" applyBorder="1" applyAlignment="1">
      <alignment horizontal="center" wrapText="1"/>
    </xf>
    <xf numFmtId="0" fontId="21" fillId="0" borderId="27" xfId="0" applyFont="1" applyBorder="1" applyAlignment="1">
      <alignment horizontal="center" vertical="center"/>
    </xf>
    <xf numFmtId="0" fontId="21" fillId="0" borderId="36" xfId="0" applyFont="1" applyBorder="1" applyAlignment="1">
      <alignment horizontal="center" vertical="center"/>
    </xf>
    <xf numFmtId="0" fontId="21" fillId="0" borderId="28" xfId="0" applyFont="1" applyBorder="1" applyAlignment="1">
      <alignment horizontal="center" vertical="center"/>
    </xf>
    <xf numFmtId="0" fontId="21" fillId="0" borderId="49" xfId="0" applyFont="1" applyBorder="1" applyAlignment="1">
      <alignment horizontal="center"/>
    </xf>
    <xf numFmtId="0" fontId="21" fillId="0" borderId="8" xfId="0" applyFont="1" applyBorder="1" applyAlignment="1">
      <alignment horizontal="center"/>
    </xf>
    <xf numFmtId="0" fontId="21" fillId="0" borderId="50" xfId="0" applyFont="1" applyBorder="1" applyAlignment="1">
      <alignment horizontal="center"/>
    </xf>
    <xf numFmtId="0" fontId="21" fillId="0" borderId="31" xfId="0" applyFont="1" applyBorder="1" applyAlignment="1">
      <alignment horizontal="center" vertical="center"/>
    </xf>
    <xf numFmtId="0" fontId="21" fillId="0" borderId="51" xfId="0" applyFont="1" applyBorder="1" applyAlignment="1">
      <alignment horizontal="center" vertical="center"/>
    </xf>
    <xf numFmtId="0" fontId="21" fillId="0" borderId="32" xfId="0" applyFont="1" applyBorder="1" applyAlignment="1">
      <alignment horizontal="center" vertical="center"/>
    </xf>
    <xf numFmtId="0" fontId="19" fillId="49" borderId="0" xfId="0" applyFont="1" applyFill="1" applyBorder="1" applyAlignment="1">
      <alignment horizontal="left" vertical="center" wrapText="1"/>
    </xf>
    <xf numFmtId="0" fontId="90" fillId="49" borderId="0" xfId="0" applyFont="1" applyFill="1" applyBorder="1" applyAlignment="1">
      <alignment horizontal="left" vertical="center" wrapText="1"/>
    </xf>
    <xf numFmtId="0" fontId="170" fillId="112" borderId="28" xfId="0" applyFont="1" applyFill="1" applyBorder="1" applyAlignment="1">
      <alignment horizontal="center" vertical="center" wrapText="1"/>
    </xf>
    <xf numFmtId="0" fontId="170" fillId="112" borderId="32" xfId="0" applyFont="1" applyFill="1" applyBorder="1" applyAlignment="1">
      <alignment horizontal="center" vertical="center" wrapText="1"/>
    </xf>
    <xf numFmtId="0" fontId="170" fillId="112" borderId="36" xfId="0" applyFont="1" applyFill="1" applyBorder="1" applyAlignment="1">
      <alignment horizontal="center" vertical="center" wrapText="1"/>
    </xf>
    <xf numFmtId="0" fontId="170" fillId="112" borderId="51" xfId="0" applyFont="1" applyFill="1" applyBorder="1" applyAlignment="1">
      <alignment horizontal="center" vertical="center" wrapText="1"/>
    </xf>
    <xf numFmtId="0" fontId="170" fillId="112" borderId="23" xfId="0" applyFont="1" applyFill="1" applyBorder="1" applyAlignment="1">
      <alignment horizontal="center" vertical="center" wrapText="1"/>
    </xf>
    <xf numFmtId="0" fontId="152" fillId="112" borderId="30" xfId="0" applyFont="1" applyFill="1" applyBorder="1" applyAlignment="1">
      <alignment horizontal="center" vertical="center" wrapText="1"/>
    </xf>
    <xf numFmtId="0" fontId="170" fillId="112" borderId="37" xfId="0" applyFont="1" applyFill="1" applyBorder="1" applyAlignment="1">
      <alignment horizontal="center" vertical="center" wrapText="1"/>
    </xf>
    <xf numFmtId="0" fontId="170" fillId="112" borderId="27" xfId="0" applyFont="1" applyFill="1" applyBorder="1" applyAlignment="1">
      <alignment horizontal="center" vertical="center" wrapText="1"/>
    </xf>
    <xf numFmtId="0" fontId="170" fillId="112" borderId="31" xfId="0" applyFont="1" applyFill="1" applyBorder="1" applyAlignment="1">
      <alignment horizontal="center" vertical="center" wrapText="1"/>
    </xf>
    <xf numFmtId="0" fontId="21" fillId="0" borderId="27" xfId="329" applyFont="1" applyFill="1" applyBorder="1" applyAlignment="1">
      <alignment horizontal="center"/>
    </xf>
    <xf numFmtId="0" fontId="21" fillId="0" borderId="36" xfId="329" applyFont="1" applyFill="1" applyBorder="1" applyAlignment="1">
      <alignment horizontal="center"/>
    </xf>
    <xf numFmtId="0" fontId="21" fillId="0" borderId="28" xfId="329" applyFont="1" applyFill="1" applyBorder="1" applyAlignment="1">
      <alignment horizontal="center"/>
    </xf>
    <xf numFmtId="0" fontId="21" fillId="0" borderId="31" xfId="329" applyFont="1" applyFill="1" applyBorder="1" applyAlignment="1">
      <alignment horizontal="center" vertical="center"/>
    </xf>
    <xf numFmtId="0" fontId="21" fillId="0" borderId="51" xfId="329" applyFont="1" applyFill="1" applyBorder="1" applyAlignment="1">
      <alignment horizontal="center" vertical="center"/>
    </xf>
    <xf numFmtId="0" fontId="21" fillId="0" borderId="32" xfId="329" applyFont="1" applyFill="1" applyBorder="1" applyAlignment="1">
      <alignment horizontal="center" vertical="center"/>
    </xf>
    <xf numFmtId="0" fontId="170" fillId="112" borderId="28" xfId="330" applyFont="1" applyFill="1" applyBorder="1" applyAlignment="1">
      <alignment horizontal="center" vertical="center" wrapText="1"/>
    </xf>
    <xf numFmtId="0" fontId="170" fillId="112" borderId="32" xfId="330" applyFont="1" applyFill="1" applyBorder="1" applyAlignment="1">
      <alignment horizontal="center" vertical="center" wrapText="1"/>
    </xf>
    <xf numFmtId="0" fontId="170" fillId="112" borderId="27" xfId="330" applyFont="1" applyFill="1" applyBorder="1" applyAlignment="1">
      <alignment horizontal="center" vertical="center" wrapText="1"/>
    </xf>
    <xf numFmtId="0" fontId="170" fillId="112" borderId="31" xfId="330" applyFont="1" applyFill="1" applyBorder="1" applyAlignment="1">
      <alignment horizontal="center" vertical="center" wrapText="1"/>
    </xf>
    <xf numFmtId="0" fontId="170" fillId="112" borderId="36" xfId="330" applyFont="1" applyFill="1" applyBorder="1" applyAlignment="1">
      <alignment horizontal="center" vertical="center" wrapText="1"/>
    </xf>
    <xf numFmtId="0" fontId="170" fillId="112" borderId="51" xfId="330" applyFont="1" applyFill="1" applyBorder="1" applyAlignment="1">
      <alignment horizontal="center" vertical="center" wrapText="1"/>
    </xf>
    <xf numFmtId="0" fontId="170" fillId="112" borderId="62" xfId="330" applyFont="1" applyFill="1" applyBorder="1" applyAlignment="1">
      <alignment horizontal="center" vertical="center" wrapText="1"/>
    </xf>
    <xf numFmtId="0" fontId="170" fillId="112" borderId="74" xfId="330" applyFont="1" applyFill="1" applyBorder="1" applyAlignment="1">
      <alignment horizontal="center" vertical="center" wrapText="1"/>
    </xf>
    <xf numFmtId="0" fontId="170" fillId="112" borderId="24" xfId="330" applyFont="1" applyFill="1" applyBorder="1" applyAlignment="1">
      <alignment horizontal="center" vertical="center" wrapText="1"/>
    </xf>
    <xf numFmtId="0" fontId="170" fillId="112" borderId="70" xfId="330" applyFont="1" applyFill="1" applyBorder="1" applyAlignment="1">
      <alignment horizontal="center" vertical="center" wrapText="1"/>
    </xf>
    <xf numFmtId="0" fontId="170" fillId="112" borderId="56" xfId="330" applyFont="1" applyFill="1" applyBorder="1" applyAlignment="1">
      <alignment horizontal="center" vertical="center" wrapText="1"/>
    </xf>
    <xf numFmtId="0" fontId="152" fillId="112" borderId="75" xfId="0" applyFont="1" applyFill="1" applyBorder="1" applyAlignment="1">
      <alignment horizontal="center" vertical="center" wrapText="1"/>
    </xf>
    <xf numFmtId="0" fontId="170" fillId="112" borderId="87" xfId="330" applyFont="1" applyFill="1" applyBorder="1" applyAlignment="1">
      <alignment horizontal="center" vertical="center"/>
    </xf>
    <xf numFmtId="0" fontId="170" fillId="112" borderId="29" xfId="330" applyFont="1" applyFill="1" applyBorder="1" applyAlignment="1">
      <alignment horizontal="center" vertical="center"/>
    </xf>
    <xf numFmtId="0" fontId="170" fillId="112" borderId="61" xfId="330" applyFont="1" applyFill="1" applyBorder="1" applyAlignment="1">
      <alignment horizontal="center" vertical="center"/>
    </xf>
    <xf numFmtId="0" fontId="170" fillId="112" borderId="39" xfId="330" applyFont="1" applyFill="1" applyBorder="1" applyAlignment="1">
      <alignment horizontal="center" vertical="center" wrapText="1"/>
    </xf>
    <xf numFmtId="0" fontId="170" fillId="112" borderId="77" xfId="330" applyFont="1" applyFill="1" applyBorder="1" applyAlignment="1">
      <alignment horizontal="center" vertical="center" wrapText="1"/>
    </xf>
    <xf numFmtId="0" fontId="170" fillId="112" borderId="48" xfId="330" applyFont="1" applyFill="1" applyBorder="1" applyAlignment="1">
      <alignment horizontal="center" vertical="center" wrapText="1"/>
    </xf>
    <xf numFmtId="0" fontId="170" fillId="112" borderId="86" xfId="330" applyFont="1" applyFill="1" applyBorder="1" applyAlignment="1">
      <alignment horizontal="center" vertical="center" wrapText="1"/>
    </xf>
    <xf numFmtId="0" fontId="170" fillId="112" borderId="79" xfId="330" applyFont="1" applyFill="1" applyBorder="1" applyAlignment="1">
      <alignment horizontal="center" vertical="center" wrapText="1"/>
    </xf>
    <xf numFmtId="0" fontId="170" fillId="112" borderId="75" xfId="330" applyFont="1" applyFill="1" applyBorder="1" applyAlignment="1">
      <alignment horizontal="center" vertical="center" wrapText="1"/>
    </xf>
    <xf numFmtId="0" fontId="170" fillId="112" borderId="78" xfId="330" applyFont="1" applyFill="1" applyBorder="1" applyAlignment="1">
      <alignment horizontal="center" vertical="center" wrapText="1"/>
    </xf>
    <xf numFmtId="0" fontId="21" fillId="0" borderId="49" xfId="329" applyFont="1" applyFill="1" applyBorder="1" applyAlignment="1">
      <alignment horizontal="center"/>
    </xf>
    <xf numFmtId="0" fontId="21" fillId="0" borderId="8" xfId="329" applyFont="1" applyFill="1" applyBorder="1" applyAlignment="1">
      <alignment horizontal="center"/>
    </xf>
    <xf numFmtId="0" fontId="21" fillId="0" borderId="50" xfId="329" applyFont="1" applyFill="1" applyBorder="1" applyAlignment="1">
      <alignment horizontal="center"/>
    </xf>
    <xf numFmtId="0" fontId="170" fillId="112" borderId="65" xfId="330" applyFont="1" applyFill="1" applyBorder="1" applyAlignment="1">
      <alignment horizontal="center" vertical="center" wrapText="1"/>
    </xf>
    <xf numFmtId="0" fontId="170" fillId="112" borderId="25" xfId="330" applyFont="1" applyFill="1" applyBorder="1" applyAlignment="1">
      <alignment horizontal="center" vertical="center" wrapText="1"/>
    </xf>
    <xf numFmtId="0" fontId="170" fillId="112" borderId="73" xfId="330" applyFont="1" applyFill="1" applyBorder="1" applyAlignment="1">
      <alignment horizontal="center" vertical="center" wrapText="1"/>
    </xf>
    <xf numFmtId="0" fontId="170" fillId="112" borderId="69" xfId="330" applyFont="1" applyFill="1" applyBorder="1" applyAlignment="1">
      <alignment horizontal="center" vertical="center" wrapText="1"/>
    </xf>
    <xf numFmtId="0" fontId="170" fillId="112" borderId="33" xfId="330" applyFont="1" applyFill="1" applyBorder="1" applyAlignment="1">
      <alignment horizontal="center" vertical="center" wrapText="1"/>
    </xf>
    <xf numFmtId="0" fontId="170" fillId="112" borderId="0" xfId="330" applyFont="1" applyFill="1" applyBorder="1" applyAlignment="1">
      <alignment horizontal="center" vertical="center" wrapText="1"/>
    </xf>
    <xf numFmtId="0" fontId="170" fillId="112" borderId="76" xfId="330" applyFont="1" applyFill="1" applyBorder="1" applyAlignment="1">
      <alignment horizontal="center" vertical="center" wrapText="1"/>
    </xf>
    <xf numFmtId="0" fontId="170" fillId="112" borderId="76" xfId="47404" applyFont="1" applyFill="1" applyBorder="1" applyAlignment="1">
      <alignment horizontal="center" vertical="center" wrapText="1"/>
    </xf>
    <xf numFmtId="0" fontId="170" fillId="112" borderId="74" xfId="47404" applyFont="1" applyFill="1" applyBorder="1" applyAlignment="1">
      <alignment horizontal="center" vertical="center" wrapText="1"/>
    </xf>
    <xf numFmtId="0" fontId="19" fillId="0" borderId="0" xfId="3349" applyFont="1" applyFill="1" applyBorder="1" applyAlignment="1">
      <alignment horizontal="left" wrapText="1"/>
    </xf>
    <xf numFmtId="0" fontId="21" fillId="0" borderId="49" xfId="329" applyFont="1" applyBorder="1" applyAlignment="1">
      <alignment horizontal="center" wrapText="1"/>
    </xf>
    <xf numFmtId="0" fontId="21" fillId="0" borderId="8" xfId="329" applyFont="1" applyBorder="1" applyAlignment="1">
      <alignment horizontal="center"/>
    </xf>
    <xf numFmtId="0" fontId="21" fillId="0" borderId="50" xfId="329" applyFont="1" applyBorder="1" applyAlignment="1">
      <alignment horizontal="center"/>
    </xf>
    <xf numFmtId="0" fontId="90" fillId="0" borderId="0" xfId="3349" applyFont="1" applyFill="1" applyBorder="1" applyAlignment="1">
      <alignment horizontal="left" vertical="center" wrapText="1"/>
    </xf>
    <xf numFmtId="0" fontId="19" fillId="0" borderId="0" xfId="3349" applyFont="1" applyFill="1" applyBorder="1" applyAlignment="1">
      <alignment horizontal="left" vertical="center" wrapText="1"/>
    </xf>
    <xf numFmtId="0" fontId="19" fillId="0" borderId="0" xfId="0" applyFont="1" applyFill="1" applyAlignment="1">
      <alignment vertical="center" wrapText="1"/>
    </xf>
    <xf numFmtId="0" fontId="90" fillId="0" borderId="0" xfId="330" applyFont="1" applyAlignment="1">
      <alignment horizontal="left" vertical="center" wrapText="1"/>
    </xf>
    <xf numFmtId="0" fontId="19" fillId="0" borderId="0" xfId="330" applyFont="1" applyAlignment="1">
      <alignment horizontal="left" vertical="center" wrapText="1"/>
    </xf>
    <xf numFmtId="0" fontId="42" fillId="0" borderId="0" xfId="0" applyFont="1" applyAlignment="1">
      <alignment vertical="center" wrapText="1"/>
    </xf>
    <xf numFmtId="0" fontId="19" fillId="0" borderId="0" xfId="0" applyFont="1" applyAlignment="1">
      <alignment vertical="center" wrapText="1"/>
    </xf>
    <xf numFmtId="0" fontId="21" fillId="0" borderId="31" xfId="330" applyFont="1" applyBorder="1" applyAlignment="1">
      <alignment horizontal="center" wrapText="1"/>
    </xf>
    <xf numFmtId="0" fontId="21" fillId="0" borderId="51" xfId="330" applyFont="1" applyBorder="1" applyAlignment="1">
      <alignment horizontal="center"/>
    </xf>
    <xf numFmtId="0" fontId="21" fillId="0" borderId="32" xfId="330" applyFont="1" applyBorder="1" applyAlignment="1">
      <alignment horizontal="center"/>
    </xf>
    <xf numFmtId="0" fontId="21" fillId="0" borderId="27" xfId="329" applyFont="1" applyBorder="1" applyAlignment="1">
      <alignment horizontal="center" wrapText="1"/>
    </xf>
    <xf numFmtId="0" fontId="21" fillId="0" borderId="36" xfId="329" applyFont="1" applyBorder="1" applyAlignment="1">
      <alignment horizontal="center"/>
    </xf>
    <xf numFmtId="0" fontId="21" fillId="0" borderId="28" xfId="329" applyFont="1" applyBorder="1" applyAlignment="1">
      <alignment horizontal="center"/>
    </xf>
    <xf numFmtId="0" fontId="21" fillId="0" borderId="31" xfId="329" applyFont="1" applyBorder="1" applyAlignment="1">
      <alignment horizontal="center" vertical="center" wrapText="1"/>
    </xf>
    <xf numFmtId="0" fontId="21" fillId="0" borderId="51" xfId="329" applyFont="1" applyBorder="1" applyAlignment="1">
      <alignment horizontal="center" vertical="center"/>
    </xf>
    <xf numFmtId="0" fontId="21" fillId="0" borderId="32" xfId="329" applyFont="1" applyBorder="1" applyAlignment="1">
      <alignment horizontal="center" vertical="center"/>
    </xf>
    <xf numFmtId="0" fontId="90" fillId="0" borderId="0" xfId="3349" applyFont="1" applyBorder="1" applyAlignment="1">
      <alignment horizontal="left" vertical="center" wrapText="1"/>
    </xf>
    <xf numFmtId="0" fontId="19" fillId="0" borderId="0" xfId="3349" applyFont="1" applyBorder="1" applyAlignment="1">
      <alignment horizontal="left" vertical="center" wrapText="1"/>
    </xf>
    <xf numFmtId="0" fontId="42" fillId="0" borderId="0" xfId="0" applyFont="1" applyAlignment="1">
      <alignment wrapText="1"/>
    </xf>
    <xf numFmtId="0" fontId="21" fillId="0" borderId="31" xfId="0" applyFont="1" applyBorder="1" applyAlignment="1">
      <alignment horizontal="center" vertical="center" wrapText="1"/>
    </xf>
    <xf numFmtId="0" fontId="21" fillId="0" borderId="27" xfId="0" applyFont="1" applyBorder="1" applyAlignment="1">
      <alignment horizontal="center" wrapText="1"/>
    </xf>
    <xf numFmtId="0" fontId="21" fillId="0" borderId="36" xfId="0" applyFont="1" applyBorder="1" applyAlignment="1">
      <alignment horizontal="center"/>
    </xf>
    <xf numFmtId="0" fontId="21" fillId="0" borderId="28" xfId="0" applyFont="1" applyBorder="1" applyAlignment="1">
      <alignment horizontal="center"/>
    </xf>
    <xf numFmtId="0" fontId="21" fillId="0" borderId="49" xfId="0" applyFont="1" applyBorder="1" applyAlignment="1">
      <alignment horizontal="center" wrapText="1"/>
    </xf>
    <xf numFmtId="0" fontId="90" fillId="0" borderId="0" xfId="329" applyFont="1" applyAlignment="1">
      <alignment horizontal="left" vertical="top" wrapText="1"/>
    </xf>
    <xf numFmtId="0" fontId="19" fillId="0" borderId="0" xfId="329" applyFont="1" applyAlignment="1">
      <alignment horizontal="left" vertical="top" wrapText="1"/>
    </xf>
    <xf numFmtId="0" fontId="90" fillId="0" borderId="0" xfId="329" applyFont="1" applyFill="1" applyAlignment="1">
      <alignment horizontal="left"/>
    </xf>
    <xf numFmtId="0" fontId="19" fillId="0" borderId="0" xfId="329" applyFont="1" applyFill="1" applyAlignment="1">
      <alignment horizontal="left"/>
    </xf>
    <xf numFmtId="0" fontId="21" fillId="0" borderId="35" xfId="0" applyFont="1" applyBorder="1" applyAlignment="1">
      <alignment horizontal="center"/>
    </xf>
    <xf numFmtId="0" fontId="21" fillId="0" borderId="72" xfId="0" applyFont="1" applyBorder="1" applyAlignment="1">
      <alignment horizontal="center"/>
    </xf>
    <xf numFmtId="0" fontId="21" fillId="0" borderId="73" xfId="0" applyFont="1" applyBorder="1" applyAlignment="1">
      <alignment horizontal="center"/>
    </xf>
    <xf numFmtId="0" fontId="21" fillId="0" borderId="57" xfId="0" applyFont="1" applyBorder="1" applyAlignment="1">
      <alignment horizontal="center"/>
    </xf>
    <xf numFmtId="0" fontId="21" fillId="0" borderId="5" xfId="0" applyFont="1" applyBorder="1" applyAlignment="1">
      <alignment horizontal="center"/>
    </xf>
    <xf numFmtId="0" fontId="21" fillId="0" borderId="66" xfId="0" applyFont="1" applyBorder="1" applyAlignment="1">
      <alignment horizontal="center"/>
    </xf>
    <xf numFmtId="0" fontId="170" fillId="112" borderId="27" xfId="327" applyFont="1" applyFill="1" applyBorder="1" applyAlignment="1">
      <alignment horizontal="center" vertical="center" wrapText="1"/>
    </xf>
    <xf numFmtId="0" fontId="170" fillId="112" borderId="36" xfId="327" applyFont="1" applyFill="1" applyBorder="1" applyAlignment="1">
      <alignment horizontal="center" vertical="center" wrapText="1"/>
    </xf>
    <xf numFmtId="0" fontId="170" fillId="112" borderId="28" xfId="327" applyFont="1" applyFill="1" applyBorder="1" applyAlignment="1">
      <alignment horizontal="center" vertical="center" wrapText="1"/>
    </xf>
    <xf numFmtId="0" fontId="170" fillId="112" borderId="37" xfId="327" applyFont="1" applyFill="1" applyBorder="1" applyAlignment="1">
      <alignment horizontal="center" vertical="center" wrapText="1"/>
    </xf>
    <xf numFmtId="0" fontId="21" fillId="0" borderId="58" xfId="0" applyFont="1" applyBorder="1" applyAlignment="1">
      <alignment horizontal="center" vertical="center"/>
    </xf>
    <xf numFmtId="0" fontId="21" fillId="0" borderId="81" xfId="0" applyFont="1" applyBorder="1" applyAlignment="1">
      <alignment horizontal="center" vertical="center"/>
    </xf>
    <xf numFmtId="0" fontId="21" fillId="0" borderId="69" xfId="0" applyFont="1" applyBorder="1" applyAlignment="1">
      <alignment horizontal="center" vertical="center"/>
    </xf>
    <xf numFmtId="0" fontId="170" fillId="112" borderId="35" xfId="327" applyFont="1" applyFill="1" applyBorder="1" applyAlignment="1">
      <alignment horizontal="center" vertical="center" wrapText="1"/>
    </xf>
    <xf numFmtId="0" fontId="170" fillId="112" borderId="58" xfId="327" applyFont="1" applyFill="1" applyBorder="1" applyAlignment="1">
      <alignment horizontal="center" vertical="center" wrapText="1"/>
    </xf>
    <xf numFmtId="0" fontId="0" fillId="0" borderId="0" xfId="0" applyAlignment="1"/>
    <xf numFmtId="0" fontId="19" fillId="0" borderId="0" xfId="0" applyFont="1" applyAlignment="1">
      <alignment horizontal="left" wrapText="1"/>
    </xf>
    <xf numFmtId="0" fontId="21" fillId="0" borderId="27" xfId="328" applyFont="1" applyFill="1" applyBorder="1" applyAlignment="1">
      <alignment horizontal="center" wrapText="1"/>
    </xf>
    <xf numFmtId="0" fontId="21" fillId="0" borderId="36" xfId="328" quotePrefix="1" applyFont="1" applyFill="1" applyBorder="1" applyAlignment="1">
      <alignment horizontal="center" wrapText="1"/>
    </xf>
    <xf numFmtId="0" fontId="21" fillId="0" borderId="28" xfId="328" quotePrefix="1" applyFont="1" applyFill="1" applyBorder="1" applyAlignment="1">
      <alignment horizontal="center" wrapText="1"/>
    </xf>
    <xf numFmtId="0" fontId="21" fillId="0" borderId="49" xfId="0" applyFont="1" applyBorder="1" applyAlignment="1">
      <alignment horizontal="center" vertical="center" wrapText="1"/>
    </xf>
    <xf numFmtId="0" fontId="21" fillId="0" borderId="8" xfId="0" applyFont="1" applyBorder="1" applyAlignment="1">
      <alignment horizontal="center" vertical="center"/>
    </xf>
    <xf numFmtId="0" fontId="21" fillId="0" borderId="50" xfId="0" applyFont="1" applyBorder="1" applyAlignment="1">
      <alignment horizontal="center" vertical="center"/>
    </xf>
    <xf numFmtId="0" fontId="19" fillId="0" borderId="0" xfId="330" applyFont="1" applyFill="1" applyAlignment="1">
      <alignment wrapText="1"/>
    </xf>
    <xf numFmtId="0" fontId="19" fillId="0" borderId="0" xfId="330" applyFont="1" applyFill="1" applyAlignment="1"/>
    <xf numFmtId="0" fontId="170" fillId="112" borderId="33" xfId="328" applyFont="1" applyFill="1" applyBorder="1" applyAlignment="1">
      <alignment horizontal="center" vertical="center" wrapText="1"/>
    </xf>
    <xf numFmtId="0" fontId="170" fillId="112" borderId="39" xfId="328" applyFont="1" applyFill="1" applyBorder="1" applyAlignment="1">
      <alignment horizontal="center" vertical="center" wrapText="1"/>
    </xf>
    <xf numFmtId="0" fontId="170" fillId="112" borderId="38" xfId="328" applyFont="1" applyFill="1" applyBorder="1" applyAlignment="1">
      <alignment horizontal="center" vertical="center" wrapText="1"/>
    </xf>
    <xf numFmtId="0" fontId="170" fillId="112" borderId="52" xfId="328" applyFont="1" applyFill="1" applyBorder="1" applyAlignment="1">
      <alignment vertical="center"/>
    </xf>
    <xf numFmtId="0" fontId="170" fillId="112" borderId="112" xfId="328" applyFont="1" applyFill="1" applyBorder="1" applyAlignment="1">
      <alignment vertical="center"/>
    </xf>
    <xf numFmtId="3" fontId="170" fillId="112" borderId="38" xfId="51" applyNumberFormat="1" applyFont="1" applyFill="1" applyBorder="1" applyAlignment="1">
      <alignment horizontal="center" vertical="center" wrapText="1"/>
    </xf>
    <xf numFmtId="3" fontId="170" fillId="112" borderId="52" xfId="328" applyNumberFormat="1" applyFont="1" applyFill="1" applyBorder="1" applyAlignment="1">
      <alignment horizontal="center" vertical="center" wrapText="1"/>
    </xf>
    <xf numFmtId="3" fontId="170" fillId="112" borderId="112" xfId="328" applyNumberFormat="1" applyFont="1" applyFill="1" applyBorder="1" applyAlignment="1">
      <alignment horizontal="center" vertical="center" wrapText="1"/>
    </xf>
    <xf numFmtId="0" fontId="21" fillId="0" borderId="36" xfId="328" applyFont="1" applyFill="1" applyBorder="1" applyAlignment="1">
      <alignment horizontal="center" wrapText="1"/>
    </xf>
    <xf numFmtId="0" fontId="21" fillId="0" borderId="28" xfId="328" applyFont="1" applyFill="1" applyBorder="1" applyAlignment="1">
      <alignment horizontal="center" wrapText="1"/>
    </xf>
    <xf numFmtId="0" fontId="21" fillId="0" borderId="49" xfId="328" applyFont="1" applyFill="1" applyBorder="1" applyAlignment="1">
      <alignment horizontal="center" wrapText="1"/>
    </xf>
    <xf numFmtId="0" fontId="21" fillId="0" borderId="8" xfId="328" applyFont="1" applyFill="1" applyBorder="1" applyAlignment="1">
      <alignment horizontal="center" wrapText="1"/>
    </xf>
    <xf numFmtId="0" fontId="21" fillId="0" borderId="50" xfId="328" applyFont="1" applyFill="1" applyBorder="1" applyAlignment="1">
      <alignment horizontal="center" wrapText="1"/>
    </xf>
    <xf numFmtId="0" fontId="21" fillId="0" borderId="31" xfId="328" applyFont="1" applyFill="1" applyBorder="1" applyAlignment="1">
      <alignment horizontal="center" wrapText="1"/>
    </xf>
    <xf numFmtId="0" fontId="21" fillId="0" borderId="51" xfId="328" applyFont="1" applyFill="1" applyBorder="1" applyAlignment="1">
      <alignment horizontal="center" wrapText="1"/>
    </xf>
    <xf numFmtId="0" fontId="21" fillId="0" borderId="32" xfId="328" applyFont="1" applyFill="1" applyBorder="1" applyAlignment="1">
      <alignment horizontal="center" wrapText="1"/>
    </xf>
    <xf numFmtId="0" fontId="170" fillId="112" borderId="83" xfId="328" applyFont="1" applyFill="1" applyBorder="1" applyAlignment="1">
      <alignment horizontal="center" vertical="center" wrapText="1"/>
    </xf>
    <xf numFmtId="0" fontId="170" fillId="112" borderId="30" xfId="328" applyFont="1" applyFill="1" applyBorder="1" applyAlignment="1">
      <alignment horizontal="center" vertical="center" wrapText="1"/>
    </xf>
    <xf numFmtId="0" fontId="21" fillId="0" borderId="50" xfId="0" applyFont="1" applyBorder="1" applyAlignment="1"/>
    <xf numFmtId="0" fontId="21" fillId="0" borderId="32" xfId="0" applyFont="1" applyBorder="1" applyAlignment="1">
      <alignment vertical="center"/>
    </xf>
    <xf numFmtId="0" fontId="21" fillId="0" borderId="27" xfId="0" applyFont="1" applyBorder="1" applyAlignment="1">
      <alignment horizontal="center"/>
    </xf>
    <xf numFmtId="0" fontId="21" fillId="0" borderId="28" xfId="0" applyFont="1" applyBorder="1" applyAlignment="1"/>
    <xf numFmtId="0" fontId="21" fillId="0" borderId="0" xfId="0" applyFont="1" applyBorder="1" applyAlignment="1">
      <alignment horizontal="center"/>
    </xf>
    <xf numFmtId="0" fontId="25" fillId="0" borderId="0" xfId="0" applyFont="1" applyBorder="1" applyAlignment="1">
      <alignment horizontal="center"/>
    </xf>
    <xf numFmtId="0" fontId="21" fillId="0" borderId="0" xfId="0" applyFont="1" applyBorder="1" applyAlignment="1">
      <alignment horizontal="center" vertical="center"/>
    </xf>
    <xf numFmtId="0" fontId="25" fillId="0" borderId="0" xfId="0" applyFont="1" applyBorder="1" applyAlignment="1">
      <alignment horizontal="center" vertical="center"/>
    </xf>
    <xf numFmtId="0" fontId="171" fillId="112" borderId="27" xfId="0" applyFont="1" applyFill="1" applyBorder="1" applyAlignment="1">
      <alignment horizontal="center" wrapText="1"/>
    </xf>
    <xf numFmtId="0" fontId="171" fillId="112" borderId="36" xfId="0" applyFont="1" applyFill="1" applyBorder="1" applyAlignment="1">
      <alignment horizontal="center" wrapText="1"/>
    </xf>
    <xf numFmtId="0" fontId="171" fillId="112" borderId="28" xfId="0" applyFont="1" applyFill="1" applyBorder="1" applyAlignment="1">
      <alignment horizontal="center" wrapText="1"/>
    </xf>
    <xf numFmtId="0" fontId="171" fillId="112" borderId="31" xfId="0" applyFont="1" applyFill="1" applyBorder="1" applyAlignment="1">
      <alignment horizontal="center" wrapText="1"/>
    </xf>
    <xf numFmtId="0" fontId="171" fillId="112" borderId="51" xfId="0" applyFont="1" applyFill="1" applyBorder="1" applyAlignment="1">
      <alignment horizontal="center" wrapText="1"/>
    </xf>
    <xf numFmtId="0" fontId="171" fillId="112" borderId="32" xfId="0" applyFont="1" applyFill="1" applyBorder="1" applyAlignment="1">
      <alignment horizontal="center" wrapText="1"/>
    </xf>
    <xf numFmtId="0" fontId="42" fillId="111" borderId="23" xfId="0" applyFont="1" applyFill="1" applyBorder="1" applyAlignment="1">
      <alignment horizontal="center" vertical="center" wrapText="1"/>
    </xf>
    <xf numFmtId="0" fontId="19" fillId="111" borderId="30" xfId="0" applyFont="1" applyFill="1" applyBorder="1" applyAlignment="1">
      <alignment horizontal="center" vertical="center" wrapText="1"/>
    </xf>
    <xf numFmtId="0" fontId="171" fillId="112" borderId="49" xfId="0" applyFont="1" applyFill="1" applyBorder="1" applyAlignment="1">
      <alignment horizontal="center" wrapText="1"/>
    </xf>
    <xf numFmtId="0" fontId="171" fillId="112" borderId="8" xfId="0" applyFont="1" applyFill="1" applyBorder="1" applyAlignment="1">
      <alignment horizontal="center" wrapText="1"/>
    </xf>
    <xf numFmtId="0" fontId="171" fillId="112" borderId="50" xfId="0" applyFont="1" applyFill="1" applyBorder="1" applyAlignment="1">
      <alignment horizontal="center" wrapText="1"/>
    </xf>
    <xf numFmtId="0" fontId="19" fillId="0" borderId="0" xfId="122" applyFont="1" applyFill="1" applyAlignment="1">
      <alignment horizontal="left" vertical="center" wrapText="1"/>
    </xf>
    <xf numFmtId="0" fontId="170" fillId="112" borderId="56" xfId="122" applyFont="1" applyFill="1" applyBorder="1" applyAlignment="1">
      <alignment horizontal="center" vertical="center" wrapText="1"/>
    </xf>
    <xf numFmtId="0" fontId="170" fillId="112" borderId="79" xfId="122" applyFont="1" applyFill="1" applyBorder="1" applyAlignment="1">
      <alignment horizontal="center" vertical="center" wrapText="1"/>
    </xf>
    <xf numFmtId="0" fontId="170" fillId="112" borderId="75" xfId="122" applyFont="1" applyFill="1" applyBorder="1" applyAlignment="1">
      <alignment horizontal="center" vertical="center" wrapText="1"/>
    </xf>
    <xf numFmtId="0" fontId="170" fillId="112" borderId="62" xfId="122" applyFont="1" applyFill="1" applyBorder="1" applyAlignment="1">
      <alignment horizontal="center" vertical="center" wrapText="1"/>
    </xf>
    <xf numFmtId="0" fontId="170" fillId="112" borderId="78" xfId="122" applyFont="1" applyFill="1" applyBorder="1" applyAlignment="1">
      <alignment horizontal="center" vertical="center" wrapText="1"/>
    </xf>
    <xf numFmtId="0" fontId="170" fillId="112" borderId="74" xfId="122" applyFont="1" applyFill="1" applyBorder="1" applyAlignment="1">
      <alignment horizontal="center" vertical="center" wrapText="1"/>
    </xf>
    <xf numFmtId="0" fontId="170" fillId="112" borderId="23" xfId="122" applyFont="1" applyFill="1" applyBorder="1" applyAlignment="1">
      <alignment horizontal="center" vertical="center" wrapText="1"/>
    </xf>
    <xf numFmtId="0" fontId="170" fillId="112" borderId="83" xfId="122" applyFont="1" applyFill="1" applyBorder="1" applyAlignment="1">
      <alignment horizontal="center" vertical="center" wrapText="1"/>
    </xf>
    <xf numFmtId="0" fontId="170" fillId="112" borderId="30" xfId="122" applyFont="1" applyFill="1" applyBorder="1" applyAlignment="1">
      <alignment horizontal="center" vertical="center" wrapText="1"/>
    </xf>
    <xf numFmtId="0" fontId="170" fillId="112" borderId="37" xfId="122" applyFont="1" applyFill="1" applyBorder="1" applyAlignment="1">
      <alignment horizontal="center" vertical="center" wrapText="1"/>
    </xf>
    <xf numFmtId="0" fontId="170" fillId="112" borderId="36" xfId="122" applyFont="1" applyFill="1" applyBorder="1" applyAlignment="1">
      <alignment horizontal="center" vertical="center" wrapText="1"/>
    </xf>
    <xf numFmtId="0" fontId="170" fillId="112" borderId="53" xfId="122" applyFont="1" applyFill="1" applyBorder="1" applyAlignment="1">
      <alignment horizontal="center" vertical="center" wrapText="1"/>
    </xf>
    <xf numFmtId="0" fontId="170" fillId="112" borderId="63" xfId="122" applyFont="1" applyFill="1" applyBorder="1" applyAlignment="1">
      <alignment horizontal="center" vertical="center" wrapText="1"/>
    </xf>
    <xf numFmtId="0" fontId="170" fillId="112" borderId="8" xfId="122" applyFont="1" applyFill="1" applyBorder="1" applyAlignment="1">
      <alignment horizontal="center" vertical="center" wrapText="1"/>
    </xf>
    <xf numFmtId="0" fontId="170" fillId="112" borderId="51" xfId="122" applyFont="1" applyFill="1" applyBorder="1" applyAlignment="1">
      <alignment horizontal="center" vertical="center" wrapText="1"/>
    </xf>
    <xf numFmtId="0" fontId="21" fillId="0" borderId="67" xfId="122" applyFont="1" applyBorder="1" applyAlignment="1">
      <alignment horizontal="center" wrapText="1"/>
    </xf>
    <xf numFmtId="0" fontId="21" fillId="0" borderId="46" xfId="122" applyFont="1" applyBorder="1" applyAlignment="1">
      <alignment horizontal="center" wrapText="1"/>
    </xf>
    <xf numFmtId="0" fontId="21" fillId="0" borderId="68" xfId="122" applyFont="1" applyBorder="1" applyAlignment="1">
      <alignment horizontal="center" wrapText="1"/>
    </xf>
    <xf numFmtId="0" fontId="21" fillId="0" borderId="27" xfId="122" applyFont="1" applyBorder="1" applyAlignment="1">
      <alignment horizontal="center" wrapText="1"/>
    </xf>
    <xf numFmtId="0" fontId="21" fillId="0" borderId="36" xfId="122" applyFont="1" applyBorder="1" applyAlignment="1">
      <alignment horizontal="center" wrapText="1"/>
    </xf>
    <xf numFmtId="0" fontId="21" fillId="0" borderId="28" xfId="122" applyFont="1" applyBorder="1" applyAlignment="1">
      <alignment horizontal="center" wrapText="1"/>
    </xf>
    <xf numFmtId="0" fontId="21" fillId="0" borderId="36" xfId="0" applyFont="1" applyBorder="1" applyAlignment="1">
      <alignment horizontal="center" wrapText="1"/>
    </xf>
    <xf numFmtId="0" fontId="21" fillId="0" borderId="28" xfId="0" applyFont="1" applyBorder="1" applyAlignment="1">
      <alignment horizontal="center" wrapText="1"/>
    </xf>
    <xf numFmtId="0" fontId="21" fillId="0" borderId="31" xfId="0" applyFont="1" applyBorder="1" applyAlignment="1">
      <alignment horizontal="center" wrapText="1"/>
    </xf>
    <xf numFmtId="0" fontId="21" fillId="0" borderId="51" xfId="0" applyFont="1" applyBorder="1" applyAlignment="1">
      <alignment horizontal="center" wrapText="1"/>
    </xf>
    <xf numFmtId="0" fontId="21" fillId="0" borderId="32" xfId="0" applyFont="1" applyBorder="1" applyAlignment="1">
      <alignment horizontal="center" wrapText="1"/>
    </xf>
    <xf numFmtId="0" fontId="21" fillId="0" borderId="70" xfId="0" applyFont="1" applyBorder="1" applyAlignment="1">
      <alignment horizontal="center" vertical="center"/>
    </xf>
    <xf numFmtId="0" fontId="90" fillId="0" borderId="0" xfId="0" applyFont="1" applyFill="1" applyAlignment="1">
      <alignment horizontal="left" vertical="center"/>
    </xf>
    <xf numFmtId="0" fontId="19" fillId="0" borderId="0" xfId="0" applyFont="1" applyFill="1" applyAlignment="1">
      <alignment horizontal="left" vertical="center"/>
    </xf>
    <xf numFmtId="0" fontId="171" fillId="112" borderId="76" xfId="0" applyFont="1" applyFill="1" applyBorder="1" applyAlignment="1">
      <alignment horizontal="center" wrapText="1"/>
    </xf>
    <xf numFmtId="0" fontId="171" fillId="112" borderId="75" xfId="0" applyFont="1" applyFill="1" applyBorder="1" applyAlignment="1">
      <alignment horizontal="center" wrapText="1"/>
    </xf>
    <xf numFmtId="0" fontId="181" fillId="112" borderId="75" xfId="0" applyFont="1" applyFill="1" applyBorder="1" applyAlignment="1">
      <alignment horizontal="center" wrapText="1"/>
    </xf>
    <xf numFmtId="0" fontId="181" fillId="112" borderId="74" xfId="0" applyFont="1" applyFill="1" applyBorder="1" applyAlignment="1">
      <alignment horizontal="center" wrapText="1"/>
    </xf>
    <xf numFmtId="0" fontId="42" fillId="111" borderId="30" xfId="0" applyFont="1" applyFill="1" applyBorder="1" applyAlignment="1">
      <alignment horizontal="center" vertical="center" wrapText="1"/>
    </xf>
    <xf numFmtId="0" fontId="21" fillId="0" borderId="70" xfId="0" applyFont="1" applyBorder="1" applyAlignment="1">
      <alignment horizontal="center"/>
    </xf>
    <xf numFmtId="0" fontId="42" fillId="111" borderId="55" xfId="0" applyFont="1" applyFill="1" applyBorder="1" applyAlignment="1">
      <alignment horizontal="center" vertical="center" wrapText="1"/>
    </xf>
    <xf numFmtId="0" fontId="42" fillId="111" borderId="56" xfId="0" applyFont="1" applyFill="1" applyBorder="1" applyAlignment="1">
      <alignment horizontal="center" vertical="center" wrapText="1"/>
    </xf>
    <xf numFmtId="0" fontId="42" fillId="111" borderId="62" xfId="0" applyFont="1" applyFill="1" applyBorder="1" applyAlignment="1">
      <alignment horizontal="center" vertical="center" wrapText="1"/>
    </xf>
    <xf numFmtId="0" fontId="58" fillId="111" borderId="23" xfId="0" applyFont="1" applyFill="1" applyBorder="1" applyAlignment="1">
      <alignment horizontal="center" vertical="center" wrapText="1"/>
    </xf>
    <xf numFmtId="0" fontId="91" fillId="0" borderId="0" xfId="0" applyFont="1" applyBorder="1" applyAlignment="1">
      <alignment horizontal="center" vertical="center"/>
    </xf>
    <xf numFmtId="0" fontId="170" fillId="112" borderId="80" xfId="0" applyFont="1" applyFill="1" applyBorder="1" applyAlignment="1">
      <alignment horizontal="center" vertical="center" wrapText="1"/>
    </xf>
    <xf numFmtId="0" fontId="170" fillId="112" borderId="79" xfId="0" applyFont="1" applyFill="1" applyBorder="1" applyAlignment="1">
      <alignment horizontal="center" vertical="center" wrapText="1"/>
    </xf>
    <xf numFmtId="0" fontId="170" fillId="112" borderId="43" xfId="0" applyFont="1" applyFill="1" applyBorder="1" applyAlignment="1">
      <alignment horizontal="center" vertical="center" wrapText="1"/>
    </xf>
    <xf numFmtId="0" fontId="170" fillId="112" borderId="78" xfId="0" applyFont="1" applyFill="1" applyBorder="1" applyAlignment="1">
      <alignment horizontal="center" vertical="center" wrapText="1"/>
    </xf>
    <xf numFmtId="0" fontId="170" fillId="112" borderId="0" xfId="0" applyFont="1" applyFill="1" applyBorder="1" applyAlignment="1">
      <alignment horizontal="center" vertical="center" wrapText="1"/>
    </xf>
    <xf numFmtId="0" fontId="91" fillId="0" borderId="70" xfId="0" applyFont="1" applyBorder="1" applyAlignment="1">
      <alignment horizontal="center" vertical="center"/>
    </xf>
    <xf numFmtId="0" fontId="170" fillId="112" borderId="39" xfId="0" applyFont="1" applyFill="1" applyBorder="1" applyAlignment="1">
      <alignment horizontal="center" vertical="center" wrapText="1"/>
    </xf>
    <xf numFmtId="0" fontId="170" fillId="112" borderId="70" xfId="0" applyFont="1" applyFill="1" applyBorder="1" applyAlignment="1">
      <alignment horizontal="center" vertical="center" wrapText="1"/>
    </xf>
    <xf numFmtId="0" fontId="170" fillId="112" borderId="77" xfId="0" applyFont="1" applyFill="1" applyBorder="1" applyAlignment="1">
      <alignment horizontal="center" vertical="center" wrapText="1"/>
    </xf>
    <xf numFmtId="0" fontId="170" fillId="112" borderId="83" xfId="0" applyFont="1" applyFill="1" applyBorder="1" applyAlignment="1">
      <alignment horizontal="center" vertical="center" wrapText="1"/>
    </xf>
    <xf numFmtId="0" fontId="170" fillId="112" borderId="30" xfId="0" applyFont="1" applyFill="1" applyBorder="1" applyAlignment="1">
      <alignment horizontal="center" vertical="center" wrapText="1"/>
    </xf>
    <xf numFmtId="0" fontId="19" fillId="0" borderId="0" xfId="0" applyFont="1" applyAlignment="1">
      <alignment horizontal="left" vertical="center"/>
    </xf>
  </cellXfs>
  <cellStyles count="47631">
    <cellStyle name="20% - Accent1" xfId="1" builtinId="30" customBuiltin="1"/>
    <cellStyle name="20% - Accent1 2" xfId="664" xr:uid="{00000000-0005-0000-0000-000001000000}"/>
    <cellStyle name="20% - Accent1 2 10" xfId="857" xr:uid="{00000000-0005-0000-0000-000002000000}"/>
    <cellStyle name="20% - Accent1 2 2" xfId="1164" xr:uid="{00000000-0005-0000-0000-000003000000}"/>
    <cellStyle name="20% - Accent1 2 2 2" xfId="47164" xr:uid="{00000000-0005-0000-0000-000004000000}"/>
    <cellStyle name="20% - Accent1 2 3" xfId="1165" xr:uid="{00000000-0005-0000-0000-000005000000}"/>
    <cellStyle name="20% - Accent1 2 4" xfId="1166" xr:uid="{00000000-0005-0000-0000-000006000000}"/>
    <cellStyle name="20% - Accent1 2 5" xfId="1167" xr:uid="{00000000-0005-0000-0000-000007000000}"/>
    <cellStyle name="20% - Accent1 2 6" xfId="1168" xr:uid="{00000000-0005-0000-0000-000008000000}"/>
    <cellStyle name="20% - Accent1 2 7" xfId="1163" xr:uid="{00000000-0005-0000-0000-000009000000}"/>
    <cellStyle name="20% - Accent1 2 8" xfId="1055" xr:uid="{00000000-0005-0000-0000-00000A000000}"/>
    <cellStyle name="20% - Accent1 2 9" xfId="31956" xr:uid="{00000000-0005-0000-0000-00000B000000}"/>
    <cellStyle name="20% - Accent1 3" xfId="31875" xr:uid="{00000000-0005-0000-0000-00000C000000}"/>
    <cellStyle name="20% - Accent1 3 2" xfId="47188" xr:uid="{00000000-0005-0000-0000-00000D000000}"/>
    <cellStyle name="20% - Accent1 4" xfId="47229" xr:uid="{00000000-0005-0000-0000-00000E000000}"/>
    <cellStyle name="20% - Accent2" xfId="2" builtinId="34" customBuiltin="1"/>
    <cellStyle name="20% - Accent2 2" xfId="665" xr:uid="{00000000-0005-0000-0000-000010000000}"/>
    <cellStyle name="20% - Accent2 2 10" xfId="858" xr:uid="{00000000-0005-0000-0000-000011000000}"/>
    <cellStyle name="20% - Accent2 2 2" xfId="1170" xr:uid="{00000000-0005-0000-0000-000012000000}"/>
    <cellStyle name="20% - Accent2 2 2 2" xfId="47127" xr:uid="{00000000-0005-0000-0000-000013000000}"/>
    <cellStyle name="20% - Accent2 2 3" xfId="1171" xr:uid="{00000000-0005-0000-0000-000014000000}"/>
    <cellStyle name="20% - Accent2 2 4" xfId="1172" xr:uid="{00000000-0005-0000-0000-000015000000}"/>
    <cellStyle name="20% - Accent2 2 5" xfId="1173" xr:uid="{00000000-0005-0000-0000-000016000000}"/>
    <cellStyle name="20% - Accent2 2 6" xfId="1174" xr:uid="{00000000-0005-0000-0000-000017000000}"/>
    <cellStyle name="20% - Accent2 2 7" xfId="1169" xr:uid="{00000000-0005-0000-0000-000018000000}"/>
    <cellStyle name="20% - Accent2 2 8" xfId="1056" xr:uid="{00000000-0005-0000-0000-000019000000}"/>
    <cellStyle name="20% - Accent2 2 9" xfId="32010" xr:uid="{00000000-0005-0000-0000-00001A000000}"/>
    <cellStyle name="20% - Accent2 3" xfId="31876" xr:uid="{00000000-0005-0000-0000-00001B000000}"/>
    <cellStyle name="20% - Accent2 3 2" xfId="47185" xr:uid="{00000000-0005-0000-0000-00001C000000}"/>
    <cellStyle name="20% - Accent2 4" xfId="47228" xr:uid="{00000000-0005-0000-0000-00001D000000}"/>
    <cellStyle name="20% - Accent3" xfId="3" builtinId="38" customBuiltin="1"/>
    <cellStyle name="20% - Accent3 2" xfId="666" xr:uid="{00000000-0005-0000-0000-00001F000000}"/>
    <cellStyle name="20% - Accent3 2 10" xfId="859" xr:uid="{00000000-0005-0000-0000-000020000000}"/>
    <cellStyle name="20% - Accent3 2 2" xfId="1176" xr:uid="{00000000-0005-0000-0000-000021000000}"/>
    <cellStyle name="20% - Accent3 2 2 2" xfId="47156" xr:uid="{00000000-0005-0000-0000-000022000000}"/>
    <cellStyle name="20% - Accent3 2 3" xfId="1177" xr:uid="{00000000-0005-0000-0000-000023000000}"/>
    <cellStyle name="20% - Accent3 2 4" xfId="1178" xr:uid="{00000000-0005-0000-0000-000024000000}"/>
    <cellStyle name="20% - Accent3 2 5" xfId="1179" xr:uid="{00000000-0005-0000-0000-000025000000}"/>
    <cellStyle name="20% - Accent3 2 6" xfId="1180" xr:uid="{00000000-0005-0000-0000-000026000000}"/>
    <cellStyle name="20% - Accent3 2 7" xfId="1175" xr:uid="{00000000-0005-0000-0000-000027000000}"/>
    <cellStyle name="20% - Accent3 2 8" xfId="1057" xr:uid="{00000000-0005-0000-0000-000028000000}"/>
    <cellStyle name="20% - Accent3 2 9" xfId="32009" xr:uid="{00000000-0005-0000-0000-000029000000}"/>
    <cellStyle name="20% - Accent3 3" xfId="31877" xr:uid="{00000000-0005-0000-0000-00002A000000}"/>
    <cellStyle name="20% - Accent3 3 2" xfId="47238" xr:uid="{00000000-0005-0000-0000-00002B000000}"/>
    <cellStyle name="20% - Accent3 4" xfId="47227" xr:uid="{00000000-0005-0000-0000-00002C000000}"/>
    <cellStyle name="20% - Accent4" xfId="4" builtinId="42" customBuiltin="1"/>
    <cellStyle name="20% - Accent4 2" xfId="667" xr:uid="{00000000-0005-0000-0000-00002E000000}"/>
    <cellStyle name="20% - Accent4 2 10" xfId="860" xr:uid="{00000000-0005-0000-0000-00002F000000}"/>
    <cellStyle name="20% - Accent4 2 2" xfId="1182" xr:uid="{00000000-0005-0000-0000-000030000000}"/>
    <cellStyle name="20% - Accent4 2 2 2" xfId="47142" xr:uid="{00000000-0005-0000-0000-000031000000}"/>
    <cellStyle name="20% - Accent4 2 3" xfId="1183" xr:uid="{00000000-0005-0000-0000-000032000000}"/>
    <cellStyle name="20% - Accent4 2 4" xfId="1184" xr:uid="{00000000-0005-0000-0000-000033000000}"/>
    <cellStyle name="20% - Accent4 2 5" xfId="1185" xr:uid="{00000000-0005-0000-0000-000034000000}"/>
    <cellStyle name="20% - Accent4 2 6" xfId="1186" xr:uid="{00000000-0005-0000-0000-000035000000}"/>
    <cellStyle name="20% - Accent4 2 7" xfId="1181" xr:uid="{00000000-0005-0000-0000-000036000000}"/>
    <cellStyle name="20% - Accent4 2 8" xfId="1058" xr:uid="{00000000-0005-0000-0000-000037000000}"/>
    <cellStyle name="20% - Accent4 2 9" xfId="32008" xr:uid="{00000000-0005-0000-0000-000038000000}"/>
    <cellStyle name="20% - Accent4 3" xfId="31878" xr:uid="{00000000-0005-0000-0000-000039000000}"/>
    <cellStyle name="20% - Accent4 3 2" xfId="47244" xr:uid="{00000000-0005-0000-0000-00003A000000}"/>
    <cellStyle name="20% - Accent4 4" xfId="47226" xr:uid="{00000000-0005-0000-0000-00003B000000}"/>
    <cellStyle name="20% - Accent5" xfId="5" builtinId="46" customBuiltin="1"/>
    <cellStyle name="20% - Accent5 2" xfId="668" xr:uid="{00000000-0005-0000-0000-00003D000000}"/>
    <cellStyle name="20% - Accent5 2 2" xfId="1059" xr:uid="{00000000-0005-0000-0000-00003E000000}"/>
    <cellStyle name="20% - Accent5 2 2 2" xfId="47137" xr:uid="{00000000-0005-0000-0000-00003F000000}"/>
    <cellStyle name="20% - Accent5 2 3" xfId="32007" xr:uid="{00000000-0005-0000-0000-000040000000}"/>
    <cellStyle name="20% - Accent5 2 4" xfId="861" xr:uid="{00000000-0005-0000-0000-000041000000}"/>
    <cellStyle name="20% - Accent5 3" xfId="31879" xr:uid="{00000000-0005-0000-0000-000042000000}"/>
    <cellStyle name="20% - Accent5 3 2" xfId="47233" xr:uid="{00000000-0005-0000-0000-000043000000}"/>
    <cellStyle name="20% - Accent5 4" xfId="47225" xr:uid="{00000000-0005-0000-0000-000044000000}"/>
    <cellStyle name="20% - Accent6" xfId="6" builtinId="50" customBuiltin="1"/>
    <cellStyle name="20% - Accent6 2" xfId="669" xr:uid="{00000000-0005-0000-0000-000046000000}"/>
    <cellStyle name="20% - Accent6 2 10" xfId="862" xr:uid="{00000000-0005-0000-0000-000047000000}"/>
    <cellStyle name="20% - Accent6 2 2" xfId="1188" xr:uid="{00000000-0005-0000-0000-000048000000}"/>
    <cellStyle name="20% - Accent6 2 2 2" xfId="47136" xr:uid="{00000000-0005-0000-0000-000049000000}"/>
    <cellStyle name="20% - Accent6 2 3" xfId="1189" xr:uid="{00000000-0005-0000-0000-00004A000000}"/>
    <cellStyle name="20% - Accent6 2 4" xfId="1190" xr:uid="{00000000-0005-0000-0000-00004B000000}"/>
    <cellStyle name="20% - Accent6 2 5" xfId="1191" xr:uid="{00000000-0005-0000-0000-00004C000000}"/>
    <cellStyle name="20% - Accent6 2 6" xfId="1192" xr:uid="{00000000-0005-0000-0000-00004D000000}"/>
    <cellStyle name="20% - Accent6 2 7" xfId="1187" xr:uid="{00000000-0005-0000-0000-00004E000000}"/>
    <cellStyle name="20% - Accent6 2 8" xfId="1060" xr:uid="{00000000-0005-0000-0000-00004F000000}"/>
    <cellStyle name="20% - Accent6 2 9" xfId="32043" xr:uid="{00000000-0005-0000-0000-000050000000}"/>
    <cellStyle name="20% - Accent6 3" xfId="31880" xr:uid="{00000000-0005-0000-0000-000051000000}"/>
    <cellStyle name="20% - Accent6 3 2" xfId="47183" xr:uid="{00000000-0005-0000-0000-000052000000}"/>
    <cellStyle name="20% - Accent6 4" xfId="47224" xr:uid="{00000000-0005-0000-0000-000053000000}"/>
    <cellStyle name="40% - Accent1" xfId="7" builtinId="31" customBuiltin="1"/>
    <cellStyle name="40% - Accent1 2" xfId="670" xr:uid="{00000000-0005-0000-0000-000055000000}"/>
    <cellStyle name="40% - Accent1 2 10" xfId="863" xr:uid="{00000000-0005-0000-0000-000056000000}"/>
    <cellStyle name="40% - Accent1 2 2" xfId="1194" xr:uid="{00000000-0005-0000-0000-000057000000}"/>
    <cellStyle name="40% - Accent1 2 2 2" xfId="47176" xr:uid="{00000000-0005-0000-0000-000058000000}"/>
    <cellStyle name="40% - Accent1 2 3" xfId="1195" xr:uid="{00000000-0005-0000-0000-000059000000}"/>
    <cellStyle name="40% - Accent1 2 4" xfId="1196" xr:uid="{00000000-0005-0000-0000-00005A000000}"/>
    <cellStyle name="40% - Accent1 2 5" xfId="1197" xr:uid="{00000000-0005-0000-0000-00005B000000}"/>
    <cellStyle name="40% - Accent1 2 6" xfId="1198" xr:uid="{00000000-0005-0000-0000-00005C000000}"/>
    <cellStyle name="40% - Accent1 2 7" xfId="1193" xr:uid="{00000000-0005-0000-0000-00005D000000}"/>
    <cellStyle name="40% - Accent1 2 8" xfId="1061" xr:uid="{00000000-0005-0000-0000-00005E000000}"/>
    <cellStyle name="40% - Accent1 2 9" xfId="32003" xr:uid="{00000000-0005-0000-0000-00005F000000}"/>
    <cellStyle name="40% - Accent1 3" xfId="31881" xr:uid="{00000000-0005-0000-0000-000060000000}"/>
    <cellStyle name="40% - Accent1 3 2" xfId="47187" xr:uid="{00000000-0005-0000-0000-000061000000}"/>
    <cellStyle name="40% - Accent1 4" xfId="47223" xr:uid="{00000000-0005-0000-0000-000062000000}"/>
    <cellStyle name="40% - Accent2" xfId="8" builtinId="35" customBuiltin="1"/>
    <cellStyle name="40% - Accent2 2" xfId="671" xr:uid="{00000000-0005-0000-0000-000064000000}"/>
    <cellStyle name="40% - Accent2 2 2" xfId="1062" xr:uid="{00000000-0005-0000-0000-000065000000}"/>
    <cellStyle name="40% - Accent2 2 2 2" xfId="47141" xr:uid="{00000000-0005-0000-0000-000066000000}"/>
    <cellStyle name="40% - Accent2 2 3" xfId="32027" xr:uid="{00000000-0005-0000-0000-000067000000}"/>
    <cellStyle name="40% - Accent2 2 4" xfId="864" xr:uid="{00000000-0005-0000-0000-000068000000}"/>
    <cellStyle name="40% - Accent2 3" xfId="31882" xr:uid="{00000000-0005-0000-0000-000069000000}"/>
    <cellStyle name="40% - Accent2 3 2" xfId="47246" xr:uid="{00000000-0005-0000-0000-00006A000000}"/>
    <cellStyle name="40% - Accent2 4" xfId="47222" xr:uid="{00000000-0005-0000-0000-00006B000000}"/>
    <cellStyle name="40% - Accent3" xfId="9" builtinId="39" customBuiltin="1"/>
    <cellStyle name="40% - Accent3 2" xfId="672" xr:uid="{00000000-0005-0000-0000-00006D000000}"/>
    <cellStyle name="40% - Accent3 2 10" xfId="865" xr:uid="{00000000-0005-0000-0000-00006E000000}"/>
    <cellStyle name="40% - Accent3 2 2" xfId="1200" xr:uid="{00000000-0005-0000-0000-00006F000000}"/>
    <cellStyle name="40% - Accent3 2 2 2" xfId="47173" xr:uid="{00000000-0005-0000-0000-000070000000}"/>
    <cellStyle name="40% - Accent3 2 3" xfId="1201" xr:uid="{00000000-0005-0000-0000-000071000000}"/>
    <cellStyle name="40% - Accent3 2 4" xfId="1202" xr:uid="{00000000-0005-0000-0000-000072000000}"/>
    <cellStyle name="40% - Accent3 2 5" xfId="1203" xr:uid="{00000000-0005-0000-0000-000073000000}"/>
    <cellStyle name="40% - Accent3 2 6" xfId="1204" xr:uid="{00000000-0005-0000-0000-000074000000}"/>
    <cellStyle name="40% - Accent3 2 7" xfId="1199" xr:uid="{00000000-0005-0000-0000-000075000000}"/>
    <cellStyle name="40% - Accent3 2 8" xfId="1063" xr:uid="{00000000-0005-0000-0000-000076000000}"/>
    <cellStyle name="40% - Accent3 2 9" xfId="32006" xr:uid="{00000000-0005-0000-0000-000077000000}"/>
    <cellStyle name="40% - Accent3 3" xfId="31883" xr:uid="{00000000-0005-0000-0000-000078000000}"/>
    <cellStyle name="40% - Accent3 3 2" xfId="47245" xr:uid="{00000000-0005-0000-0000-000079000000}"/>
    <cellStyle name="40% - Accent3 4" xfId="47221" xr:uid="{00000000-0005-0000-0000-00007A000000}"/>
    <cellStyle name="40% - Accent4" xfId="10" builtinId="43" customBuiltin="1"/>
    <cellStyle name="40% - Accent4 2" xfId="673" xr:uid="{00000000-0005-0000-0000-00007C000000}"/>
    <cellStyle name="40% - Accent4 2 10" xfId="866" xr:uid="{00000000-0005-0000-0000-00007D000000}"/>
    <cellStyle name="40% - Accent4 2 2" xfId="1206" xr:uid="{00000000-0005-0000-0000-00007E000000}"/>
    <cellStyle name="40% - Accent4 2 2 2" xfId="47177" xr:uid="{00000000-0005-0000-0000-00007F000000}"/>
    <cellStyle name="40% - Accent4 2 3" xfId="1207" xr:uid="{00000000-0005-0000-0000-000080000000}"/>
    <cellStyle name="40% - Accent4 2 4" xfId="1208" xr:uid="{00000000-0005-0000-0000-000081000000}"/>
    <cellStyle name="40% - Accent4 2 5" xfId="1209" xr:uid="{00000000-0005-0000-0000-000082000000}"/>
    <cellStyle name="40% - Accent4 2 6" xfId="1210" xr:uid="{00000000-0005-0000-0000-000083000000}"/>
    <cellStyle name="40% - Accent4 2 7" xfId="1205" xr:uid="{00000000-0005-0000-0000-000084000000}"/>
    <cellStyle name="40% - Accent4 2 8" xfId="1064" xr:uid="{00000000-0005-0000-0000-000085000000}"/>
    <cellStyle name="40% - Accent4 2 9" xfId="32025" xr:uid="{00000000-0005-0000-0000-000086000000}"/>
    <cellStyle name="40% - Accent4 3" xfId="31884" xr:uid="{00000000-0005-0000-0000-000087000000}"/>
    <cellStyle name="40% - Accent4 3 2" xfId="47231" xr:uid="{00000000-0005-0000-0000-000088000000}"/>
    <cellStyle name="40% - Accent4 4" xfId="47220" xr:uid="{00000000-0005-0000-0000-000089000000}"/>
    <cellStyle name="40% - Accent5" xfId="11" builtinId="47" customBuiltin="1"/>
    <cellStyle name="40% - Accent5 2" xfId="674" xr:uid="{00000000-0005-0000-0000-00008B000000}"/>
    <cellStyle name="40% - Accent5 2 2" xfId="1065" xr:uid="{00000000-0005-0000-0000-00008C000000}"/>
    <cellStyle name="40% - Accent5 2 2 2" xfId="47132" xr:uid="{00000000-0005-0000-0000-00008D000000}"/>
    <cellStyle name="40% - Accent5 2 3" xfId="32026" xr:uid="{00000000-0005-0000-0000-00008E000000}"/>
    <cellStyle name="40% - Accent5 2 4" xfId="867" xr:uid="{00000000-0005-0000-0000-00008F000000}"/>
    <cellStyle name="40% - Accent5 3" xfId="31885" xr:uid="{00000000-0005-0000-0000-000090000000}"/>
    <cellStyle name="40% - Accent5 3 2" xfId="47230" xr:uid="{00000000-0005-0000-0000-000091000000}"/>
    <cellStyle name="40% - Accent5 4" xfId="47219" xr:uid="{00000000-0005-0000-0000-000092000000}"/>
    <cellStyle name="40% - Accent6" xfId="12" builtinId="51" customBuiltin="1"/>
    <cellStyle name="40% - Accent6 2" xfId="675" xr:uid="{00000000-0005-0000-0000-000094000000}"/>
    <cellStyle name="40% - Accent6 2 10" xfId="868" xr:uid="{00000000-0005-0000-0000-000095000000}"/>
    <cellStyle name="40% - Accent6 2 2" xfId="1212" xr:uid="{00000000-0005-0000-0000-000096000000}"/>
    <cellStyle name="40% - Accent6 2 2 2" xfId="47148" xr:uid="{00000000-0005-0000-0000-000097000000}"/>
    <cellStyle name="40% - Accent6 2 3" xfId="1213" xr:uid="{00000000-0005-0000-0000-000098000000}"/>
    <cellStyle name="40% - Accent6 2 4" xfId="1214" xr:uid="{00000000-0005-0000-0000-000099000000}"/>
    <cellStyle name="40% - Accent6 2 5" xfId="1215" xr:uid="{00000000-0005-0000-0000-00009A000000}"/>
    <cellStyle name="40% - Accent6 2 6" xfId="1216" xr:uid="{00000000-0005-0000-0000-00009B000000}"/>
    <cellStyle name="40% - Accent6 2 7" xfId="1211" xr:uid="{00000000-0005-0000-0000-00009C000000}"/>
    <cellStyle name="40% - Accent6 2 8" xfId="1066" xr:uid="{00000000-0005-0000-0000-00009D000000}"/>
    <cellStyle name="40% - Accent6 2 9" xfId="32005" xr:uid="{00000000-0005-0000-0000-00009E000000}"/>
    <cellStyle name="40% - Accent6 3" xfId="31886" xr:uid="{00000000-0005-0000-0000-00009F000000}"/>
    <cellStyle name="40% - Accent6 3 2" xfId="47182" xr:uid="{00000000-0005-0000-0000-0000A0000000}"/>
    <cellStyle name="40% - Accent6 4" xfId="47218" xr:uid="{00000000-0005-0000-0000-0000A1000000}"/>
    <cellStyle name="60% - Accent1" xfId="13" builtinId="32" customBuiltin="1"/>
    <cellStyle name="60% - Accent1 2" xfId="676" xr:uid="{00000000-0005-0000-0000-0000A3000000}"/>
    <cellStyle name="60% - Accent1 2 10" xfId="869" xr:uid="{00000000-0005-0000-0000-0000A4000000}"/>
    <cellStyle name="60% - Accent1 2 2" xfId="1218" xr:uid="{00000000-0005-0000-0000-0000A5000000}"/>
    <cellStyle name="60% - Accent1 2 2 2" xfId="47178" xr:uid="{00000000-0005-0000-0000-0000A6000000}"/>
    <cellStyle name="60% - Accent1 2 3" xfId="1219" xr:uid="{00000000-0005-0000-0000-0000A7000000}"/>
    <cellStyle name="60% - Accent1 2 4" xfId="1220" xr:uid="{00000000-0005-0000-0000-0000A8000000}"/>
    <cellStyle name="60% - Accent1 2 5" xfId="1221" xr:uid="{00000000-0005-0000-0000-0000A9000000}"/>
    <cellStyle name="60% - Accent1 2 6" xfId="1222" xr:uid="{00000000-0005-0000-0000-0000AA000000}"/>
    <cellStyle name="60% - Accent1 2 7" xfId="1217" xr:uid="{00000000-0005-0000-0000-0000AB000000}"/>
    <cellStyle name="60% - Accent1 2 8" xfId="1067" xr:uid="{00000000-0005-0000-0000-0000AC000000}"/>
    <cellStyle name="60% - Accent1 2 9" xfId="32004" xr:uid="{00000000-0005-0000-0000-0000AD000000}"/>
    <cellStyle name="60% - Accent1 3" xfId="31887" xr:uid="{00000000-0005-0000-0000-0000AE000000}"/>
    <cellStyle name="60% - Accent1 3 2" xfId="47217" xr:uid="{00000000-0005-0000-0000-0000AF000000}"/>
    <cellStyle name="60% - Accent2" xfId="14" builtinId="36" customBuiltin="1"/>
    <cellStyle name="60% - Accent2 2" xfId="677" xr:uid="{00000000-0005-0000-0000-0000B1000000}"/>
    <cellStyle name="60% - Accent2 2 2" xfId="1068" xr:uid="{00000000-0005-0000-0000-0000B2000000}"/>
    <cellStyle name="60% - Accent2 2 2 2" xfId="47145" xr:uid="{00000000-0005-0000-0000-0000B3000000}"/>
    <cellStyle name="60% - Accent2 2 3" xfId="31955" xr:uid="{00000000-0005-0000-0000-0000B4000000}"/>
    <cellStyle name="60% - Accent2 2 4" xfId="870" xr:uid="{00000000-0005-0000-0000-0000B5000000}"/>
    <cellStyle name="60% - Accent2 3" xfId="31888" xr:uid="{00000000-0005-0000-0000-0000B6000000}"/>
    <cellStyle name="60% - Accent2 3 2" xfId="47242" xr:uid="{00000000-0005-0000-0000-0000B7000000}"/>
    <cellStyle name="60% - Accent3" xfId="15" builtinId="40" customBuiltin="1"/>
    <cellStyle name="60% - Accent3 2" xfId="678" xr:uid="{00000000-0005-0000-0000-0000B9000000}"/>
    <cellStyle name="60% - Accent3 2 10" xfId="871" xr:uid="{00000000-0005-0000-0000-0000BA000000}"/>
    <cellStyle name="60% - Accent3 2 2" xfId="1224" xr:uid="{00000000-0005-0000-0000-0000BB000000}"/>
    <cellStyle name="60% - Accent3 2 2 2" xfId="47144" xr:uid="{00000000-0005-0000-0000-0000BC000000}"/>
    <cellStyle name="60% - Accent3 2 3" xfId="1225" xr:uid="{00000000-0005-0000-0000-0000BD000000}"/>
    <cellStyle name="60% - Accent3 2 4" xfId="1226" xr:uid="{00000000-0005-0000-0000-0000BE000000}"/>
    <cellStyle name="60% - Accent3 2 5" xfId="1227" xr:uid="{00000000-0005-0000-0000-0000BF000000}"/>
    <cellStyle name="60% - Accent3 2 6" xfId="1228" xr:uid="{00000000-0005-0000-0000-0000C0000000}"/>
    <cellStyle name="60% - Accent3 2 7" xfId="1223" xr:uid="{00000000-0005-0000-0000-0000C1000000}"/>
    <cellStyle name="60% - Accent3 2 8" xfId="1069" xr:uid="{00000000-0005-0000-0000-0000C2000000}"/>
    <cellStyle name="60% - Accent3 2 9" xfId="32042" xr:uid="{00000000-0005-0000-0000-0000C3000000}"/>
    <cellStyle name="60% - Accent3 3" xfId="31889" xr:uid="{00000000-0005-0000-0000-0000C4000000}"/>
    <cellStyle name="60% - Accent3 3 2" xfId="47216" xr:uid="{00000000-0005-0000-0000-0000C5000000}"/>
    <cellStyle name="60% - Accent4" xfId="16" builtinId="44" customBuiltin="1"/>
    <cellStyle name="60% - Accent4 2" xfId="679" xr:uid="{00000000-0005-0000-0000-0000C7000000}"/>
    <cellStyle name="60% - Accent4 2 10" xfId="872" xr:uid="{00000000-0005-0000-0000-0000C8000000}"/>
    <cellStyle name="60% - Accent4 2 2" xfId="1230" xr:uid="{00000000-0005-0000-0000-0000C9000000}"/>
    <cellStyle name="60% - Accent4 2 2 2" xfId="47165" xr:uid="{00000000-0005-0000-0000-0000CA000000}"/>
    <cellStyle name="60% - Accent4 2 3" xfId="1231" xr:uid="{00000000-0005-0000-0000-0000CB000000}"/>
    <cellStyle name="60% - Accent4 2 4" xfId="1232" xr:uid="{00000000-0005-0000-0000-0000CC000000}"/>
    <cellStyle name="60% - Accent4 2 5" xfId="1233" xr:uid="{00000000-0005-0000-0000-0000CD000000}"/>
    <cellStyle name="60% - Accent4 2 6" xfId="1234" xr:uid="{00000000-0005-0000-0000-0000CE000000}"/>
    <cellStyle name="60% - Accent4 2 7" xfId="1229" xr:uid="{00000000-0005-0000-0000-0000CF000000}"/>
    <cellStyle name="60% - Accent4 2 8" xfId="1070" xr:uid="{00000000-0005-0000-0000-0000D0000000}"/>
    <cellStyle name="60% - Accent4 2 9" xfId="31954" xr:uid="{00000000-0005-0000-0000-0000D1000000}"/>
    <cellStyle name="60% - Accent4 3" xfId="31890" xr:uid="{00000000-0005-0000-0000-0000D2000000}"/>
    <cellStyle name="60% - Accent4 3 2" xfId="47215" xr:uid="{00000000-0005-0000-0000-0000D3000000}"/>
    <cellStyle name="60% - Accent5" xfId="17" builtinId="48" customBuiltin="1"/>
    <cellStyle name="60% - Accent5 2" xfId="680" xr:uid="{00000000-0005-0000-0000-0000D5000000}"/>
    <cellStyle name="60% - Accent5 2 2" xfId="1071" xr:uid="{00000000-0005-0000-0000-0000D6000000}"/>
    <cellStyle name="60% - Accent5 2 2 2" xfId="47147" xr:uid="{00000000-0005-0000-0000-0000D7000000}"/>
    <cellStyle name="60% - Accent5 2 3" xfId="32002" xr:uid="{00000000-0005-0000-0000-0000D8000000}"/>
    <cellStyle name="60% - Accent5 2 4" xfId="873" xr:uid="{00000000-0005-0000-0000-0000D9000000}"/>
    <cellStyle name="60% - Accent5 3" xfId="31891" xr:uid="{00000000-0005-0000-0000-0000DA000000}"/>
    <cellStyle name="60% - Accent5 3 2" xfId="47214" xr:uid="{00000000-0005-0000-0000-0000DB000000}"/>
    <cellStyle name="60% - Accent6" xfId="18" builtinId="52" customBuiltin="1"/>
    <cellStyle name="60% - Accent6 2" xfId="681" xr:uid="{00000000-0005-0000-0000-0000DD000000}"/>
    <cellStyle name="60% - Accent6 2 10" xfId="874" xr:uid="{00000000-0005-0000-0000-0000DE000000}"/>
    <cellStyle name="60% - Accent6 2 2" xfId="1236" xr:uid="{00000000-0005-0000-0000-0000DF000000}"/>
    <cellStyle name="60% - Accent6 2 2 2" xfId="47135" xr:uid="{00000000-0005-0000-0000-0000E0000000}"/>
    <cellStyle name="60% - Accent6 2 3" xfId="1237" xr:uid="{00000000-0005-0000-0000-0000E1000000}"/>
    <cellStyle name="60% - Accent6 2 4" xfId="1238" xr:uid="{00000000-0005-0000-0000-0000E2000000}"/>
    <cellStyle name="60% - Accent6 2 5" xfId="1239" xr:uid="{00000000-0005-0000-0000-0000E3000000}"/>
    <cellStyle name="60% - Accent6 2 6" xfId="1240" xr:uid="{00000000-0005-0000-0000-0000E4000000}"/>
    <cellStyle name="60% - Accent6 2 7" xfId="1235" xr:uid="{00000000-0005-0000-0000-0000E5000000}"/>
    <cellStyle name="60% - Accent6 2 8" xfId="1072" xr:uid="{00000000-0005-0000-0000-0000E6000000}"/>
    <cellStyle name="60% - Accent6 2 9" xfId="32001" xr:uid="{00000000-0005-0000-0000-0000E7000000}"/>
    <cellStyle name="60% - Accent6 3" xfId="31892" xr:uid="{00000000-0005-0000-0000-0000E8000000}"/>
    <cellStyle name="60% - Accent6 3 2" xfId="47232" xr:uid="{00000000-0005-0000-0000-0000E9000000}"/>
    <cellStyle name="Accent1" xfId="19" builtinId="29" customBuiltin="1"/>
    <cellStyle name="Accent1 - 20%" xfId="335" xr:uid="{00000000-0005-0000-0000-0000EB000000}"/>
    <cellStyle name="Accent1 - 40%" xfId="336" xr:uid="{00000000-0005-0000-0000-0000EC000000}"/>
    <cellStyle name="Accent1 - 60%" xfId="337" xr:uid="{00000000-0005-0000-0000-0000ED000000}"/>
    <cellStyle name="Accent1 2" xfId="682" xr:uid="{00000000-0005-0000-0000-0000EE000000}"/>
    <cellStyle name="Accent1 2 10" xfId="875" xr:uid="{00000000-0005-0000-0000-0000EF000000}"/>
    <cellStyle name="Accent1 2 2" xfId="1242" xr:uid="{00000000-0005-0000-0000-0000F0000000}"/>
    <cellStyle name="Accent1 2 2 2" xfId="47158" xr:uid="{00000000-0005-0000-0000-0000F1000000}"/>
    <cellStyle name="Accent1 2 3" xfId="1243" xr:uid="{00000000-0005-0000-0000-0000F2000000}"/>
    <cellStyle name="Accent1 2 4" xfId="1244" xr:uid="{00000000-0005-0000-0000-0000F3000000}"/>
    <cellStyle name="Accent1 2 5" xfId="1245" xr:uid="{00000000-0005-0000-0000-0000F4000000}"/>
    <cellStyle name="Accent1 2 6" xfId="1246" xr:uid="{00000000-0005-0000-0000-0000F5000000}"/>
    <cellStyle name="Accent1 2 7" xfId="1241" xr:uid="{00000000-0005-0000-0000-0000F6000000}"/>
    <cellStyle name="Accent1 2 8" xfId="1073" xr:uid="{00000000-0005-0000-0000-0000F7000000}"/>
    <cellStyle name="Accent1 2 9" xfId="32000" xr:uid="{00000000-0005-0000-0000-0000F8000000}"/>
    <cellStyle name="Accent1 3" xfId="31893" xr:uid="{00000000-0005-0000-0000-0000F9000000}"/>
    <cellStyle name="Accent1 3 2" xfId="47240" xr:uid="{00000000-0005-0000-0000-0000FA000000}"/>
    <cellStyle name="Accent1 4" xfId="47213" xr:uid="{00000000-0005-0000-0000-0000FB000000}"/>
    <cellStyle name="Accent2" xfId="20" builtinId="33" customBuiltin="1"/>
    <cellStyle name="Accent2 - 20%" xfId="338" xr:uid="{00000000-0005-0000-0000-0000FD000000}"/>
    <cellStyle name="Accent2 - 40%" xfId="339" xr:uid="{00000000-0005-0000-0000-0000FE000000}"/>
    <cellStyle name="Accent2 - 60%" xfId="340" xr:uid="{00000000-0005-0000-0000-0000FF000000}"/>
    <cellStyle name="Accent2 2" xfId="683" xr:uid="{00000000-0005-0000-0000-000000010000}"/>
    <cellStyle name="Accent2 2 2" xfId="1074" xr:uid="{00000000-0005-0000-0000-000001010000}"/>
    <cellStyle name="Accent2 2 2 2" xfId="47151" xr:uid="{00000000-0005-0000-0000-000002010000}"/>
    <cellStyle name="Accent2 2 3" xfId="31999" xr:uid="{00000000-0005-0000-0000-000003010000}"/>
    <cellStyle name="Accent2 2 4" xfId="876" xr:uid="{00000000-0005-0000-0000-000004010000}"/>
    <cellStyle name="Accent2 3" xfId="31894" xr:uid="{00000000-0005-0000-0000-000005010000}"/>
    <cellStyle name="Accent2 3 2" xfId="47186" xr:uid="{00000000-0005-0000-0000-000006010000}"/>
    <cellStyle name="Accent2 4" xfId="47212" xr:uid="{00000000-0005-0000-0000-000007010000}"/>
    <cellStyle name="Accent3" xfId="21" builtinId="37" customBuiltin="1"/>
    <cellStyle name="Accent3 - 20%" xfId="341" xr:uid="{00000000-0005-0000-0000-000009010000}"/>
    <cellStyle name="Accent3 - 40%" xfId="342" xr:uid="{00000000-0005-0000-0000-00000A010000}"/>
    <cellStyle name="Accent3 - 60%" xfId="343" xr:uid="{00000000-0005-0000-0000-00000B010000}"/>
    <cellStyle name="Accent3 2" xfId="684" xr:uid="{00000000-0005-0000-0000-00000C010000}"/>
    <cellStyle name="Accent3 2 2" xfId="1075" xr:uid="{00000000-0005-0000-0000-00000D010000}"/>
    <cellStyle name="Accent3 2 2 2" xfId="47179" xr:uid="{00000000-0005-0000-0000-00000E010000}"/>
    <cellStyle name="Accent3 2 3" xfId="31998" xr:uid="{00000000-0005-0000-0000-00000F010000}"/>
    <cellStyle name="Accent3 2 4" xfId="877" xr:uid="{00000000-0005-0000-0000-000010010000}"/>
    <cellStyle name="Accent3 3" xfId="31895" xr:uid="{00000000-0005-0000-0000-000011010000}"/>
    <cellStyle name="Accent3 3 2" xfId="47184" xr:uid="{00000000-0005-0000-0000-000012010000}"/>
    <cellStyle name="Accent3 4" xfId="47211" xr:uid="{00000000-0005-0000-0000-000013010000}"/>
    <cellStyle name="Accent4" xfId="22" builtinId="41" customBuiltin="1"/>
    <cellStyle name="Accent4 - 20%" xfId="344" xr:uid="{00000000-0005-0000-0000-000015010000}"/>
    <cellStyle name="Accent4 - 40%" xfId="345" xr:uid="{00000000-0005-0000-0000-000016010000}"/>
    <cellStyle name="Accent4 - 60%" xfId="346" xr:uid="{00000000-0005-0000-0000-000017010000}"/>
    <cellStyle name="Accent4 2" xfId="685" xr:uid="{00000000-0005-0000-0000-000018010000}"/>
    <cellStyle name="Accent4 2 10" xfId="878" xr:uid="{00000000-0005-0000-0000-000019010000}"/>
    <cellStyle name="Accent4 2 2" xfId="1248" xr:uid="{00000000-0005-0000-0000-00001A010000}"/>
    <cellStyle name="Accent4 2 2 2" xfId="47150" xr:uid="{00000000-0005-0000-0000-00001B010000}"/>
    <cellStyle name="Accent4 2 3" xfId="1249" xr:uid="{00000000-0005-0000-0000-00001C010000}"/>
    <cellStyle name="Accent4 2 4" xfId="1250" xr:uid="{00000000-0005-0000-0000-00001D010000}"/>
    <cellStyle name="Accent4 2 5" xfId="1251" xr:uid="{00000000-0005-0000-0000-00001E010000}"/>
    <cellStyle name="Accent4 2 6" xfId="1252" xr:uid="{00000000-0005-0000-0000-00001F010000}"/>
    <cellStyle name="Accent4 2 7" xfId="1247" xr:uid="{00000000-0005-0000-0000-000020010000}"/>
    <cellStyle name="Accent4 2 8" xfId="1076" xr:uid="{00000000-0005-0000-0000-000021010000}"/>
    <cellStyle name="Accent4 2 9" xfId="31997" xr:uid="{00000000-0005-0000-0000-000022010000}"/>
    <cellStyle name="Accent4 3" xfId="31896" xr:uid="{00000000-0005-0000-0000-000023010000}"/>
    <cellStyle name="Accent4 3 2" xfId="47235" xr:uid="{00000000-0005-0000-0000-000024010000}"/>
    <cellStyle name="Accent4 4" xfId="47210" xr:uid="{00000000-0005-0000-0000-000025010000}"/>
    <cellStyle name="Accent5" xfId="23" builtinId="45" customBuiltin="1"/>
    <cellStyle name="Accent5 - 20%" xfId="347" xr:uid="{00000000-0005-0000-0000-000027010000}"/>
    <cellStyle name="Accent5 - 40%" xfId="348" xr:uid="{00000000-0005-0000-0000-000028010000}"/>
    <cellStyle name="Accent5 - 60%" xfId="349" xr:uid="{00000000-0005-0000-0000-000029010000}"/>
    <cellStyle name="Accent5 2" xfId="686" xr:uid="{00000000-0005-0000-0000-00002A010000}"/>
    <cellStyle name="Accent5 2 2" xfId="1077" xr:uid="{00000000-0005-0000-0000-00002B010000}"/>
    <cellStyle name="Accent5 2 2 2" xfId="47157" xr:uid="{00000000-0005-0000-0000-00002C010000}"/>
    <cellStyle name="Accent5 2 3" xfId="31996" xr:uid="{00000000-0005-0000-0000-00002D010000}"/>
    <cellStyle name="Accent5 2 4" xfId="879" xr:uid="{00000000-0005-0000-0000-00002E010000}"/>
    <cellStyle name="Accent5 3" xfId="31897" xr:uid="{00000000-0005-0000-0000-00002F010000}"/>
    <cellStyle name="Accent5 3 2" xfId="47234" xr:uid="{00000000-0005-0000-0000-000030010000}"/>
    <cellStyle name="Accent5 4" xfId="47209" xr:uid="{00000000-0005-0000-0000-000031010000}"/>
    <cellStyle name="Accent6" xfId="24" builtinId="49" customBuiltin="1"/>
    <cellStyle name="Accent6 - 20%" xfId="350" xr:uid="{00000000-0005-0000-0000-000033010000}"/>
    <cellStyle name="Accent6 - 40%" xfId="351" xr:uid="{00000000-0005-0000-0000-000034010000}"/>
    <cellStyle name="Accent6 - 60%" xfId="352" xr:uid="{00000000-0005-0000-0000-000035010000}"/>
    <cellStyle name="Accent6 2" xfId="687" xr:uid="{00000000-0005-0000-0000-000036010000}"/>
    <cellStyle name="Accent6 2 2" xfId="1078" xr:uid="{00000000-0005-0000-0000-000037010000}"/>
    <cellStyle name="Accent6 2 2 2" xfId="47143" xr:uid="{00000000-0005-0000-0000-000038010000}"/>
    <cellStyle name="Accent6 2 3" xfId="31995" xr:uid="{00000000-0005-0000-0000-000039010000}"/>
    <cellStyle name="Accent6 2 4" xfId="880" xr:uid="{00000000-0005-0000-0000-00003A010000}"/>
    <cellStyle name="Accent6 3" xfId="31898" xr:uid="{00000000-0005-0000-0000-00003B010000}"/>
    <cellStyle name="Accent6 3 2" xfId="47237" xr:uid="{00000000-0005-0000-0000-00003C010000}"/>
    <cellStyle name="Accent6 4" xfId="47208" xr:uid="{00000000-0005-0000-0000-00003D010000}"/>
    <cellStyle name="Actual Date" xfId="25" xr:uid="{00000000-0005-0000-0000-00003E010000}"/>
    <cellStyle name="Actual Date 2" xfId="26" xr:uid="{00000000-0005-0000-0000-00003F010000}"/>
    <cellStyle name="Actual Date 2 2" xfId="881" xr:uid="{00000000-0005-0000-0000-000040010000}"/>
    <cellStyle name="Actual Date_2011-12 LIEE Table 1 Updated budget" xfId="27" xr:uid="{00000000-0005-0000-0000-000041010000}"/>
    <cellStyle name="ariel" xfId="488" xr:uid="{00000000-0005-0000-0000-000042010000}"/>
    <cellStyle name="Bad" xfId="28" builtinId="27" customBuiltin="1"/>
    <cellStyle name="Bad 2" xfId="688" xr:uid="{00000000-0005-0000-0000-000044010000}"/>
    <cellStyle name="Bad 2 2" xfId="1079" xr:uid="{00000000-0005-0000-0000-000045010000}"/>
    <cellStyle name="Bad 2 2 2" xfId="47167" xr:uid="{00000000-0005-0000-0000-000046010000}"/>
    <cellStyle name="Bad 2 3" xfId="31994" xr:uid="{00000000-0005-0000-0000-000047010000}"/>
    <cellStyle name="Bad 2 4" xfId="882" xr:uid="{00000000-0005-0000-0000-000048010000}"/>
    <cellStyle name="Bad 3" xfId="31899" xr:uid="{00000000-0005-0000-0000-000049010000}"/>
    <cellStyle name="Bad 3 2" xfId="47207" xr:uid="{00000000-0005-0000-0000-00004A010000}"/>
    <cellStyle name="Calculation" xfId="29" builtinId="22" customBuiltin="1"/>
    <cellStyle name="Calculation 2" xfId="689" xr:uid="{00000000-0005-0000-0000-00004C010000}"/>
    <cellStyle name="Calculation 2 10" xfId="883" xr:uid="{00000000-0005-0000-0000-00004D010000}"/>
    <cellStyle name="Calculation 2 2" xfId="1254" xr:uid="{00000000-0005-0000-0000-00004E010000}"/>
    <cellStyle name="Calculation 2 2 2" xfId="47161" xr:uid="{00000000-0005-0000-0000-00004F010000}"/>
    <cellStyle name="Calculation 2 3" xfId="1255" xr:uid="{00000000-0005-0000-0000-000050010000}"/>
    <cellStyle name="Calculation 2 4" xfId="1256" xr:uid="{00000000-0005-0000-0000-000051010000}"/>
    <cellStyle name="Calculation 2 5" xfId="1257" xr:uid="{00000000-0005-0000-0000-000052010000}"/>
    <cellStyle name="Calculation 2 6" xfId="1258" xr:uid="{00000000-0005-0000-0000-000053010000}"/>
    <cellStyle name="Calculation 2 7" xfId="1253" xr:uid="{00000000-0005-0000-0000-000054010000}"/>
    <cellStyle name="Calculation 2 8" xfId="1080" xr:uid="{00000000-0005-0000-0000-000055010000}"/>
    <cellStyle name="Calculation 2 9" xfId="31993" xr:uid="{00000000-0005-0000-0000-000056010000}"/>
    <cellStyle name="Calculation 3" xfId="31900" xr:uid="{00000000-0005-0000-0000-000057010000}"/>
    <cellStyle name="Calculation 3 2" xfId="47120" xr:uid="{00000000-0005-0000-0000-000058010000}"/>
    <cellStyle name="Check Cell" xfId="30" builtinId="23" customBuiltin="1"/>
    <cellStyle name="Check Cell 2" xfId="690" xr:uid="{00000000-0005-0000-0000-00005A010000}"/>
    <cellStyle name="Check Cell 2 2" xfId="1081" xr:uid="{00000000-0005-0000-0000-00005B010000}"/>
    <cellStyle name="Check Cell 2 2 2" xfId="47160" xr:uid="{00000000-0005-0000-0000-00005C010000}"/>
    <cellStyle name="Check Cell 2 3" xfId="31992" xr:uid="{00000000-0005-0000-0000-00005D010000}"/>
    <cellStyle name="Check Cell 2 4" xfId="884" xr:uid="{00000000-0005-0000-0000-00005E010000}"/>
    <cellStyle name="Check Cell 3" xfId="31901" xr:uid="{00000000-0005-0000-0000-00005F010000}"/>
    <cellStyle name="Check Cell 3 2" xfId="47206" xr:uid="{00000000-0005-0000-0000-000060010000}"/>
    <cellStyle name="Comma" xfId="31" builtinId="3"/>
    <cellStyle name="Comma [0] 2" xfId="32" xr:uid="{00000000-0005-0000-0000-000062010000}"/>
    <cellStyle name="Comma [0] 2 2" xfId="762" xr:uid="{00000000-0005-0000-0000-000063010000}"/>
    <cellStyle name="Comma [0] 2 3" xfId="358" xr:uid="{00000000-0005-0000-0000-000064010000}"/>
    <cellStyle name="Comma 10" xfId="481" xr:uid="{00000000-0005-0000-0000-000065010000}"/>
    <cellStyle name="Comma 10 2" xfId="1259" xr:uid="{00000000-0005-0000-0000-000066010000}"/>
    <cellStyle name="Comma 10 3" xfId="885" xr:uid="{00000000-0005-0000-0000-000067010000}"/>
    <cellStyle name="Comma 11" xfId="797" xr:uid="{00000000-0005-0000-0000-000068010000}"/>
    <cellStyle name="Comma 11 2" xfId="886" xr:uid="{00000000-0005-0000-0000-000069010000}"/>
    <cellStyle name="Comma 12" xfId="855" xr:uid="{00000000-0005-0000-0000-00006A010000}"/>
    <cellStyle name="Comma 12 2" xfId="887" xr:uid="{00000000-0005-0000-0000-00006B010000}"/>
    <cellStyle name="Comma 13" xfId="888" xr:uid="{00000000-0005-0000-0000-00006C010000}"/>
    <cellStyle name="Comma 13 2" xfId="889" xr:uid="{00000000-0005-0000-0000-00006D010000}"/>
    <cellStyle name="Comma 14" xfId="890" xr:uid="{00000000-0005-0000-0000-00006E010000}"/>
    <cellStyle name="Comma 15" xfId="891" xr:uid="{00000000-0005-0000-0000-00006F010000}"/>
    <cellStyle name="Comma 16" xfId="892" xr:uid="{00000000-0005-0000-0000-000070010000}"/>
    <cellStyle name="Comma 17" xfId="893" xr:uid="{00000000-0005-0000-0000-000071010000}"/>
    <cellStyle name="Comma 18" xfId="894" xr:uid="{00000000-0005-0000-0000-000072010000}"/>
    <cellStyle name="Comma 19" xfId="895" xr:uid="{00000000-0005-0000-0000-000073010000}"/>
    <cellStyle name="Comma 2" xfId="33" xr:uid="{00000000-0005-0000-0000-000074010000}"/>
    <cellStyle name="Comma 2 2" xfId="34" xr:uid="{00000000-0005-0000-0000-000075010000}"/>
    <cellStyle name="Comma 2 2 2" xfId="333" xr:uid="{00000000-0005-0000-0000-000076010000}"/>
    <cellStyle name="Comma 2 2 3" xfId="1260" xr:uid="{00000000-0005-0000-0000-000077010000}"/>
    <cellStyle name="Comma 2 2 3 10" xfId="6747" xr:uid="{00000000-0005-0000-0000-000078010000}"/>
    <cellStyle name="Comma 2 2 3 10 2" xfId="37075" xr:uid="{00000000-0005-0000-0000-000079010000}"/>
    <cellStyle name="Comma 2 2 3 10 3" xfId="21851" xr:uid="{00000000-0005-0000-0000-00007A010000}"/>
    <cellStyle name="Comma 2 2 3 11" xfId="32064" xr:uid="{00000000-0005-0000-0000-00007B010000}"/>
    <cellStyle name="Comma 2 2 3 12" xfId="16836" xr:uid="{00000000-0005-0000-0000-00007C010000}"/>
    <cellStyle name="Comma 2 2 3 13" xfId="47258" xr:uid="{00000000-0005-0000-0000-00007D010000}"/>
    <cellStyle name="Comma 2 2 3 2" xfId="1711" xr:uid="{00000000-0005-0000-0000-00007E010000}"/>
    <cellStyle name="Comma 2 2 3 2 10" xfId="32118" xr:uid="{00000000-0005-0000-0000-00007F010000}"/>
    <cellStyle name="Comma 2 2 3 2 11" xfId="16890" xr:uid="{00000000-0005-0000-0000-000080010000}"/>
    <cellStyle name="Comma 2 2 3 2 2" xfId="1819" xr:uid="{00000000-0005-0000-0000-000081010000}"/>
    <cellStyle name="Comma 2 2 3 2 2 10" xfId="16994" xr:uid="{00000000-0005-0000-0000-000082010000}"/>
    <cellStyle name="Comma 2 2 3 2 2 2" xfId="2036" xr:uid="{00000000-0005-0000-0000-000083010000}"/>
    <cellStyle name="Comma 2 2 3 2 2 2 2" xfId="2457" xr:uid="{00000000-0005-0000-0000-000084010000}"/>
    <cellStyle name="Comma 2 2 3 2 2 2 2 2" xfId="3296" xr:uid="{00000000-0005-0000-0000-000085010000}"/>
    <cellStyle name="Comma 2 2 3 2 2 2 2 2 2" xfId="4986" xr:uid="{00000000-0005-0000-0000-000086010000}"/>
    <cellStyle name="Comma 2 2 3 2 2 2 2 2 2 2" xfId="15059" xr:uid="{00000000-0005-0000-0000-000087010000}"/>
    <cellStyle name="Comma 2 2 3 2 2 2 2 2 2 2 2" xfId="45381" xr:uid="{00000000-0005-0000-0000-000088010000}"/>
    <cellStyle name="Comma 2 2 3 2 2 2 2 2 2 2 3" xfId="30157" xr:uid="{00000000-0005-0000-0000-000089010000}"/>
    <cellStyle name="Comma 2 2 3 2 2 2 2 2 2 3" xfId="10039" xr:uid="{00000000-0005-0000-0000-00008A010000}"/>
    <cellStyle name="Comma 2 2 3 2 2 2 2 2 2 3 2" xfId="40364" xr:uid="{00000000-0005-0000-0000-00008B010000}"/>
    <cellStyle name="Comma 2 2 3 2 2 2 2 2 2 3 3" xfId="25140" xr:uid="{00000000-0005-0000-0000-00008C010000}"/>
    <cellStyle name="Comma 2 2 3 2 2 2 2 2 2 4" xfId="35351" xr:uid="{00000000-0005-0000-0000-00008D010000}"/>
    <cellStyle name="Comma 2 2 3 2 2 2 2 2 2 5" xfId="20127" xr:uid="{00000000-0005-0000-0000-00008E010000}"/>
    <cellStyle name="Comma 2 2 3 2 2 2 2 2 3" xfId="6678" xr:uid="{00000000-0005-0000-0000-00008F010000}"/>
    <cellStyle name="Comma 2 2 3 2 2 2 2 2 3 2" xfId="16730" xr:uid="{00000000-0005-0000-0000-000090010000}"/>
    <cellStyle name="Comma 2 2 3 2 2 2 2 2 3 2 2" xfId="47052" xr:uid="{00000000-0005-0000-0000-000091010000}"/>
    <cellStyle name="Comma 2 2 3 2 2 2 2 2 3 2 3" xfId="31828" xr:uid="{00000000-0005-0000-0000-000092010000}"/>
    <cellStyle name="Comma 2 2 3 2 2 2 2 2 3 3" xfId="11710" xr:uid="{00000000-0005-0000-0000-000093010000}"/>
    <cellStyle name="Comma 2 2 3 2 2 2 2 2 3 3 2" xfId="42035" xr:uid="{00000000-0005-0000-0000-000094010000}"/>
    <cellStyle name="Comma 2 2 3 2 2 2 2 2 3 3 3" xfId="26811" xr:uid="{00000000-0005-0000-0000-000095010000}"/>
    <cellStyle name="Comma 2 2 3 2 2 2 2 2 3 4" xfId="37022" xr:uid="{00000000-0005-0000-0000-000096010000}"/>
    <cellStyle name="Comma 2 2 3 2 2 2 2 2 3 5" xfId="21798" xr:uid="{00000000-0005-0000-0000-000097010000}"/>
    <cellStyle name="Comma 2 2 3 2 2 2 2 2 4" xfId="13388" xr:uid="{00000000-0005-0000-0000-000098010000}"/>
    <cellStyle name="Comma 2 2 3 2 2 2 2 2 4 2" xfId="43710" xr:uid="{00000000-0005-0000-0000-000099010000}"/>
    <cellStyle name="Comma 2 2 3 2 2 2 2 2 4 3" xfId="28486" xr:uid="{00000000-0005-0000-0000-00009A010000}"/>
    <cellStyle name="Comma 2 2 3 2 2 2 2 2 5" xfId="8367" xr:uid="{00000000-0005-0000-0000-00009B010000}"/>
    <cellStyle name="Comma 2 2 3 2 2 2 2 2 5 2" xfId="38693" xr:uid="{00000000-0005-0000-0000-00009C010000}"/>
    <cellStyle name="Comma 2 2 3 2 2 2 2 2 5 3" xfId="23469" xr:uid="{00000000-0005-0000-0000-00009D010000}"/>
    <cellStyle name="Comma 2 2 3 2 2 2 2 2 6" xfId="33681" xr:uid="{00000000-0005-0000-0000-00009E010000}"/>
    <cellStyle name="Comma 2 2 3 2 2 2 2 2 7" xfId="18456" xr:uid="{00000000-0005-0000-0000-00009F010000}"/>
    <cellStyle name="Comma 2 2 3 2 2 2 2 3" xfId="4149" xr:uid="{00000000-0005-0000-0000-0000A0010000}"/>
    <cellStyle name="Comma 2 2 3 2 2 2 2 3 2" xfId="14223" xr:uid="{00000000-0005-0000-0000-0000A1010000}"/>
    <cellStyle name="Comma 2 2 3 2 2 2 2 3 2 2" xfId="44545" xr:uid="{00000000-0005-0000-0000-0000A2010000}"/>
    <cellStyle name="Comma 2 2 3 2 2 2 2 3 2 3" xfId="29321" xr:uid="{00000000-0005-0000-0000-0000A3010000}"/>
    <cellStyle name="Comma 2 2 3 2 2 2 2 3 3" xfId="9203" xr:uid="{00000000-0005-0000-0000-0000A4010000}"/>
    <cellStyle name="Comma 2 2 3 2 2 2 2 3 3 2" xfId="39528" xr:uid="{00000000-0005-0000-0000-0000A5010000}"/>
    <cellStyle name="Comma 2 2 3 2 2 2 2 3 3 3" xfId="24304" xr:uid="{00000000-0005-0000-0000-0000A6010000}"/>
    <cellStyle name="Comma 2 2 3 2 2 2 2 3 4" xfId="34515" xr:uid="{00000000-0005-0000-0000-0000A7010000}"/>
    <cellStyle name="Comma 2 2 3 2 2 2 2 3 5" xfId="19291" xr:uid="{00000000-0005-0000-0000-0000A8010000}"/>
    <cellStyle name="Comma 2 2 3 2 2 2 2 4" xfId="5842" xr:uid="{00000000-0005-0000-0000-0000A9010000}"/>
    <cellStyle name="Comma 2 2 3 2 2 2 2 4 2" xfId="15894" xr:uid="{00000000-0005-0000-0000-0000AA010000}"/>
    <cellStyle name="Comma 2 2 3 2 2 2 2 4 2 2" xfId="46216" xr:uid="{00000000-0005-0000-0000-0000AB010000}"/>
    <cellStyle name="Comma 2 2 3 2 2 2 2 4 2 3" xfId="30992" xr:uid="{00000000-0005-0000-0000-0000AC010000}"/>
    <cellStyle name="Comma 2 2 3 2 2 2 2 4 3" xfId="10874" xr:uid="{00000000-0005-0000-0000-0000AD010000}"/>
    <cellStyle name="Comma 2 2 3 2 2 2 2 4 3 2" xfId="41199" xr:uid="{00000000-0005-0000-0000-0000AE010000}"/>
    <cellStyle name="Comma 2 2 3 2 2 2 2 4 3 3" xfId="25975" xr:uid="{00000000-0005-0000-0000-0000AF010000}"/>
    <cellStyle name="Comma 2 2 3 2 2 2 2 4 4" xfId="36186" xr:uid="{00000000-0005-0000-0000-0000B0010000}"/>
    <cellStyle name="Comma 2 2 3 2 2 2 2 4 5" xfId="20962" xr:uid="{00000000-0005-0000-0000-0000B1010000}"/>
    <cellStyle name="Comma 2 2 3 2 2 2 2 5" xfId="12552" xr:uid="{00000000-0005-0000-0000-0000B2010000}"/>
    <cellStyle name="Comma 2 2 3 2 2 2 2 5 2" xfId="42874" xr:uid="{00000000-0005-0000-0000-0000B3010000}"/>
    <cellStyle name="Comma 2 2 3 2 2 2 2 5 3" xfId="27650" xr:uid="{00000000-0005-0000-0000-0000B4010000}"/>
    <cellStyle name="Comma 2 2 3 2 2 2 2 6" xfId="7531" xr:uid="{00000000-0005-0000-0000-0000B5010000}"/>
    <cellStyle name="Comma 2 2 3 2 2 2 2 6 2" xfId="37857" xr:uid="{00000000-0005-0000-0000-0000B6010000}"/>
    <cellStyle name="Comma 2 2 3 2 2 2 2 6 3" xfId="22633" xr:uid="{00000000-0005-0000-0000-0000B7010000}"/>
    <cellStyle name="Comma 2 2 3 2 2 2 2 7" xfId="32845" xr:uid="{00000000-0005-0000-0000-0000B8010000}"/>
    <cellStyle name="Comma 2 2 3 2 2 2 2 8" xfId="17620" xr:uid="{00000000-0005-0000-0000-0000B9010000}"/>
    <cellStyle name="Comma 2 2 3 2 2 2 3" xfId="2878" xr:uid="{00000000-0005-0000-0000-0000BA010000}"/>
    <cellStyle name="Comma 2 2 3 2 2 2 3 2" xfId="4568" xr:uid="{00000000-0005-0000-0000-0000BB010000}"/>
    <cellStyle name="Comma 2 2 3 2 2 2 3 2 2" xfId="14641" xr:uid="{00000000-0005-0000-0000-0000BC010000}"/>
    <cellStyle name="Comma 2 2 3 2 2 2 3 2 2 2" xfId="44963" xr:uid="{00000000-0005-0000-0000-0000BD010000}"/>
    <cellStyle name="Comma 2 2 3 2 2 2 3 2 2 3" xfId="29739" xr:uid="{00000000-0005-0000-0000-0000BE010000}"/>
    <cellStyle name="Comma 2 2 3 2 2 2 3 2 3" xfId="9621" xr:uid="{00000000-0005-0000-0000-0000BF010000}"/>
    <cellStyle name="Comma 2 2 3 2 2 2 3 2 3 2" xfId="39946" xr:uid="{00000000-0005-0000-0000-0000C0010000}"/>
    <cellStyle name="Comma 2 2 3 2 2 2 3 2 3 3" xfId="24722" xr:uid="{00000000-0005-0000-0000-0000C1010000}"/>
    <cellStyle name="Comma 2 2 3 2 2 2 3 2 4" xfId="34933" xr:uid="{00000000-0005-0000-0000-0000C2010000}"/>
    <cellStyle name="Comma 2 2 3 2 2 2 3 2 5" xfId="19709" xr:uid="{00000000-0005-0000-0000-0000C3010000}"/>
    <cellStyle name="Comma 2 2 3 2 2 2 3 3" xfId="6260" xr:uid="{00000000-0005-0000-0000-0000C4010000}"/>
    <cellStyle name="Comma 2 2 3 2 2 2 3 3 2" xfId="16312" xr:uid="{00000000-0005-0000-0000-0000C5010000}"/>
    <cellStyle name="Comma 2 2 3 2 2 2 3 3 2 2" xfId="46634" xr:uid="{00000000-0005-0000-0000-0000C6010000}"/>
    <cellStyle name="Comma 2 2 3 2 2 2 3 3 2 3" xfId="31410" xr:uid="{00000000-0005-0000-0000-0000C7010000}"/>
    <cellStyle name="Comma 2 2 3 2 2 2 3 3 3" xfId="11292" xr:uid="{00000000-0005-0000-0000-0000C8010000}"/>
    <cellStyle name="Comma 2 2 3 2 2 2 3 3 3 2" xfId="41617" xr:uid="{00000000-0005-0000-0000-0000C9010000}"/>
    <cellStyle name="Comma 2 2 3 2 2 2 3 3 3 3" xfId="26393" xr:uid="{00000000-0005-0000-0000-0000CA010000}"/>
    <cellStyle name="Comma 2 2 3 2 2 2 3 3 4" xfId="36604" xr:uid="{00000000-0005-0000-0000-0000CB010000}"/>
    <cellStyle name="Comma 2 2 3 2 2 2 3 3 5" xfId="21380" xr:uid="{00000000-0005-0000-0000-0000CC010000}"/>
    <cellStyle name="Comma 2 2 3 2 2 2 3 4" xfId="12970" xr:uid="{00000000-0005-0000-0000-0000CD010000}"/>
    <cellStyle name="Comma 2 2 3 2 2 2 3 4 2" xfId="43292" xr:uid="{00000000-0005-0000-0000-0000CE010000}"/>
    <cellStyle name="Comma 2 2 3 2 2 2 3 4 3" xfId="28068" xr:uid="{00000000-0005-0000-0000-0000CF010000}"/>
    <cellStyle name="Comma 2 2 3 2 2 2 3 5" xfId="7949" xr:uid="{00000000-0005-0000-0000-0000D0010000}"/>
    <cellStyle name="Comma 2 2 3 2 2 2 3 5 2" xfId="38275" xr:uid="{00000000-0005-0000-0000-0000D1010000}"/>
    <cellStyle name="Comma 2 2 3 2 2 2 3 5 3" xfId="23051" xr:uid="{00000000-0005-0000-0000-0000D2010000}"/>
    <cellStyle name="Comma 2 2 3 2 2 2 3 6" xfId="33263" xr:uid="{00000000-0005-0000-0000-0000D3010000}"/>
    <cellStyle name="Comma 2 2 3 2 2 2 3 7" xfId="18038" xr:uid="{00000000-0005-0000-0000-0000D4010000}"/>
    <cellStyle name="Comma 2 2 3 2 2 2 4" xfId="3731" xr:uid="{00000000-0005-0000-0000-0000D5010000}"/>
    <cellStyle name="Comma 2 2 3 2 2 2 4 2" xfId="13805" xr:uid="{00000000-0005-0000-0000-0000D6010000}"/>
    <cellStyle name="Comma 2 2 3 2 2 2 4 2 2" xfId="44127" xr:uid="{00000000-0005-0000-0000-0000D7010000}"/>
    <cellStyle name="Comma 2 2 3 2 2 2 4 2 3" xfId="28903" xr:uid="{00000000-0005-0000-0000-0000D8010000}"/>
    <cellStyle name="Comma 2 2 3 2 2 2 4 3" xfId="8785" xr:uid="{00000000-0005-0000-0000-0000D9010000}"/>
    <cellStyle name="Comma 2 2 3 2 2 2 4 3 2" xfId="39110" xr:uid="{00000000-0005-0000-0000-0000DA010000}"/>
    <cellStyle name="Comma 2 2 3 2 2 2 4 3 3" xfId="23886" xr:uid="{00000000-0005-0000-0000-0000DB010000}"/>
    <cellStyle name="Comma 2 2 3 2 2 2 4 4" xfId="34097" xr:uid="{00000000-0005-0000-0000-0000DC010000}"/>
    <cellStyle name="Comma 2 2 3 2 2 2 4 5" xfId="18873" xr:uid="{00000000-0005-0000-0000-0000DD010000}"/>
    <cellStyle name="Comma 2 2 3 2 2 2 5" xfId="5424" xr:uid="{00000000-0005-0000-0000-0000DE010000}"/>
    <cellStyle name="Comma 2 2 3 2 2 2 5 2" xfId="15476" xr:uid="{00000000-0005-0000-0000-0000DF010000}"/>
    <cellStyle name="Comma 2 2 3 2 2 2 5 2 2" xfId="45798" xr:uid="{00000000-0005-0000-0000-0000E0010000}"/>
    <cellStyle name="Comma 2 2 3 2 2 2 5 2 3" xfId="30574" xr:uid="{00000000-0005-0000-0000-0000E1010000}"/>
    <cellStyle name="Comma 2 2 3 2 2 2 5 3" xfId="10456" xr:uid="{00000000-0005-0000-0000-0000E2010000}"/>
    <cellStyle name="Comma 2 2 3 2 2 2 5 3 2" xfId="40781" xr:uid="{00000000-0005-0000-0000-0000E3010000}"/>
    <cellStyle name="Comma 2 2 3 2 2 2 5 3 3" xfId="25557" xr:uid="{00000000-0005-0000-0000-0000E4010000}"/>
    <cellStyle name="Comma 2 2 3 2 2 2 5 4" xfId="35768" xr:uid="{00000000-0005-0000-0000-0000E5010000}"/>
    <cellStyle name="Comma 2 2 3 2 2 2 5 5" xfId="20544" xr:uid="{00000000-0005-0000-0000-0000E6010000}"/>
    <cellStyle name="Comma 2 2 3 2 2 2 6" xfId="12134" xr:uid="{00000000-0005-0000-0000-0000E7010000}"/>
    <cellStyle name="Comma 2 2 3 2 2 2 6 2" xfId="42456" xr:uid="{00000000-0005-0000-0000-0000E8010000}"/>
    <cellStyle name="Comma 2 2 3 2 2 2 6 3" xfId="27232" xr:uid="{00000000-0005-0000-0000-0000E9010000}"/>
    <cellStyle name="Comma 2 2 3 2 2 2 7" xfId="7113" xr:uid="{00000000-0005-0000-0000-0000EA010000}"/>
    <cellStyle name="Comma 2 2 3 2 2 2 7 2" xfId="37439" xr:uid="{00000000-0005-0000-0000-0000EB010000}"/>
    <cellStyle name="Comma 2 2 3 2 2 2 7 3" xfId="22215" xr:uid="{00000000-0005-0000-0000-0000EC010000}"/>
    <cellStyle name="Comma 2 2 3 2 2 2 8" xfId="32427" xr:uid="{00000000-0005-0000-0000-0000ED010000}"/>
    <cellStyle name="Comma 2 2 3 2 2 2 9" xfId="17202" xr:uid="{00000000-0005-0000-0000-0000EE010000}"/>
    <cellStyle name="Comma 2 2 3 2 2 3" xfId="2249" xr:uid="{00000000-0005-0000-0000-0000EF010000}"/>
    <cellStyle name="Comma 2 2 3 2 2 3 2" xfId="3088" xr:uid="{00000000-0005-0000-0000-0000F0010000}"/>
    <cellStyle name="Comma 2 2 3 2 2 3 2 2" xfId="4778" xr:uid="{00000000-0005-0000-0000-0000F1010000}"/>
    <cellStyle name="Comma 2 2 3 2 2 3 2 2 2" xfId="14851" xr:uid="{00000000-0005-0000-0000-0000F2010000}"/>
    <cellStyle name="Comma 2 2 3 2 2 3 2 2 2 2" xfId="45173" xr:uid="{00000000-0005-0000-0000-0000F3010000}"/>
    <cellStyle name="Comma 2 2 3 2 2 3 2 2 2 3" xfId="29949" xr:uid="{00000000-0005-0000-0000-0000F4010000}"/>
    <cellStyle name="Comma 2 2 3 2 2 3 2 2 3" xfId="9831" xr:uid="{00000000-0005-0000-0000-0000F5010000}"/>
    <cellStyle name="Comma 2 2 3 2 2 3 2 2 3 2" xfId="40156" xr:uid="{00000000-0005-0000-0000-0000F6010000}"/>
    <cellStyle name="Comma 2 2 3 2 2 3 2 2 3 3" xfId="24932" xr:uid="{00000000-0005-0000-0000-0000F7010000}"/>
    <cellStyle name="Comma 2 2 3 2 2 3 2 2 4" xfId="35143" xr:uid="{00000000-0005-0000-0000-0000F8010000}"/>
    <cellStyle name="Comma 2 2 3 2 2 3 2 2 5" xfId="19919" xr:uid="{00000000-0005-0000-0000-0000F9010000}"/>
    <cellStyle name="Comma 2 2 3 2 2 3 2 3" xfId="6470" xr:uid="{00000000-0005-0000-0000-0000FA010000}"/>
    <cellStyle name="Comma 2 2 3 2 2 3 2 3 2" xfId="16522" xr:uid="{00000000-0005-0000-0000-0000FB010000}"/>
    <cellStyle name="Comma 2 2 3 2 2 3 2 3 2 2" xfId="46844" xr:uid="{00000000-0005-0000-0000-0000FC010000}"/>
    <cellStyle name="Comma 2 2 3 2 2 3 2 3 2 3" xfId="31620" xr:uid="{00000000-0005-0000-0000-0000FD010000}"/>
    <cellStyle name="Comma 2 2 3 2 2 3 2 3 3" xfId="11502" xr:uid="{00000000-0005-0000-0000-0000FE010000}"/>
    <cellStyle name="Comma 2 2 3 2 2 3 2 3 3 2" xfId="41827" xr:uid="{00000000-0005-0000-0000-0000FF010000}"/>
    <cellStyle name="Comma 2 2 3 2 2 3 2 3 3 3" xfId="26603" xr:uid="{00000000-0005-0000-0000-000000020000}"/>
    <cellStyle name="Comma 2 2 3 2 2 3 2 3 4" xfId="36814" xr:uid="{00000000-0005-0000-0000-000001020000}"/>
    <cellStyle name="Comma 2 2 3 2 2 3 2 3 5" xfId="21590" xr:uid="{00000000-0005-0000-0000-000002020000}"/>
    <cellStyle name="Comma 2 2 3 2 2 3 2 4" xfId="13180" xr:uid="{00000000-0005-0000-0000-000003020000}"/>
    <cellStyle name="Comma 2 2 3 2 2 3 2 4 2" xfId="43502" xr:uid="{00000000-0005-0000-0000-000004020000}"/>
    <cellStyle name="Comma 2 2 3 2 2 3 2 4 3" xfId="28278" xr:uid="{00000000-0005-0000-0000-000005020000}"/>
    <cellStyle name="Comma 2 2 3 2 2 3 2 5" xfId="8159" xr:uid="{00000000-0005-0000-0000-000006020000}"/>
    <cellStyle name="Comma 2 2 3 2 2 3 2 5 2" xfId="38485" xr:uid="{00000000-0005-0000-0000-000007020000}"/>
    <cellStyle name="Comma 2 2 3 2 2 3 2 5 3" xfId="23261" xr:uid="{00000000-0005-0000-0000-000008020000}"/>
    <cellStyle name="Comma 2 2 3 2 2 3 2 6" xfId="33473" xr:uid="{00000000-0005-0000-0000-000009020000}"/>
    <cellStyle name="Comma 2 2 3 2 2 3 2 7" xfId="18248" xr:uid="{00000000-0005-0000-0000-00000A020000}"/>
    <cellStyle name="Comma 2 2 3 2 2 3 3" xfId="3941" xr:uid="{00000000-0005-0000-0000-00000B020000}"/>
    <cellStyle name="Comma 2 2 3 2 2 3 3 2" xfId="14015" xr:uid="{00000000-0005-0000-0000-00000C020000}"/>
    <cellStyle name="Comma 2 2 3 2 2 3 3 2 2" xfId="44337" xr:uid="{00000000-0005-0000-0000-00000D020000}"/>
    <cellStyle name="Comma 2 2 3 2 2 3 3 2 3" xfId="29113" xr:uid="{00000000-0005-0000-0000-00000E020000}"/>
    <cellStyle name="Comma 2 2 3 2 2 3 3 3" xfId="8995" xr:uid="{00000000-0005-0000-0000-00000F020000}"/>
    <cellStyle name="Comma 2 2 3 2 2 3 3 3 2" xfId="39320" xr:uid="{00000000-0005-0000-0000-000010020000}"/>
    <cellStyle name="Comma 2 2 3 2 2 3 3 3 3" xfId="24096" xr:uid="{00000000-0005-0000-0000-000011020000}"/>
    <cellStyle name="Comma 2 2 3 2 2 3 3 4" xfId="34307" xr:uid="{00000000-0005-0000-0000-000012020000}"/>
    <cellStyle name="Comma 2 2 3 2 2 3 3 5" xfId="19083" xr:uid="{00000000-0005-0000-0000-000013020000}"/>
    <cellStyle name="Comma 2 2 3 2 2 3 4" xfId="5634" xr:uid="{00000000-0005-0000-0000-000014020000}"/>
    <cellStyle name="Comma 2 2 3 2 2 3 4 2" xfId="15686" xr:uid="{00000000-0005-0000-0000-000015020000}"/>
    <cellStyle name="Comma 2 2 3 2 2 3 4 2 2" xfId="46008" xr:uid="{00000000-0005-0000-0000-000016020000}"/>
    <cellStyle name="Comma 2 2 3 2 2 3 4 2 3" xfId="30784" xr:uid="{00000000-0005-0000-0000-000017020000}"/>
    <cellStyle name="Comma 2 2 3 2 2 3 4 3" xfId="10666" xr:uid="{00000000-0005-0000-0000-000018020000}"/>
    <cellStyle name="Comma 2 2 3 2 2 3 4 3 2" xfId="40991" xr:uid="{00000000-0005-0000-0000-000019020000}"/>
    <cellStyle name="Comma 2 2 3 2 2 3 4 3 3" xfId="25767" xr:uid="{00000000-0005-0000-0000-00001A020000}"/>
    <cellStyle name="Comma 2 2 3 2 2 3 4 4" xfId="35978" xr:uid="{00000000-0005-0000-0000-00001B020000}"/>
    <cellStyle name="Comma 2 2 3 2 2 3 4 5" xfId="20754" xr:uid="{00000000-0005-0000-0000-00001C020000}"/>
    <cellStyle name="Comma 2 2 3 2 2 3 5" xfId="12344" xr:uid="{00000000-0005-0000-0000-00001D020000}"/>
    <cellStyle name="Comma 2 2 3 2 2 3 5 2" xfId="42666" xr:uid="{00000000-0005-0000-0000-00001E020000}"/>
    <cellStyle name="Comma 2 2 3 2 2 3 5 3" xfId="27442" xr:uid="{00000000-0005-0000-0000-00001F020000}"/>
    <cellStyle name="Comma 2 2 3 2 2 3 6" xfId="7323" xr:uid="{00000000-0005-0000-0000-000020020000}"/>
    <cellStyle name="Comma 2 2 3 2 2 3 6 2" xfId="37649" xr:uid="{00000000-0005-0000-0000-000021020000}"/>
    <cellStyle name="Comma 2 2 3 2 2 3 6 3" xfId="22425" xr:uid="{00000000-0005-0000-0000-000022020000}"/>
    <cellStyle name="Comma 2 2 3 2 2 3 7" xfId="32637" xr:uid="{00000000-0005-0000-0000-000023020000}"/>
    <cellStyle name="Comma 2 2 3 2 2 3 8" xfId="17412" xr:uid="{00000000-0005-0000-0000-000024020000}"/>
    <cellStyle name="Comma 2 2 3 2 2 4" xfId="2670" xr:uid="{00000000-0005-0000-0000-000025020000}"/>
    <cellStyle name="Comma 2 2 3 2 2 4 2" xfId="4360" xr:uid="{00000000-0005-0000-0000-000026020000}"/>
    <cellStyle name="Comma 2 2 3 2 2 4 2 2" xfId="14433" xr:uid="{00000000-0005-0000-0000-000027020000}"/>
    <cellStyle name="Comma 2 2 3 2 2 4 2 2 2" xfId="44755" xr:uid="{00000000-0005-0000-0000-000028020000}"/>
    <cellStyle name="Comma 2 2 3 2 2 4 2 2 3" xfId="29531" xr:uid="{00000000-0005-0000-0000-000029020000}"/>
    <cellStyle name="Comma 2 2 3 2 2 4 2 3" xfId="9413" xr:uid="{00000000-0005-0000-0000-00002A020000}"/>
    <cellStyle name="Comma 2 2 3 2 2 4 2 3 2" xfId="39738" xr:uid="{00000000-0005-0000-0000-00002B020000}"/>
    <cellStyle name="Comma 2 2 3 2 2 4 2 3 3" xfId="24514" xr:uid="{00000000-0005-0000-0000-00002C020000}"/>
    <cellStyle name="Comma 2 2 3 2 2 4 2 4" xfId="34725" xr:uid="{00000000-0005-0000-0000-00002D020000}"/>
    <cellStyle name="Comma 2 2 3 2 2 4 2 5" xfId="19501" xr:uid="{00000000-0005-0000-0000-00002E020000}"/>
    <cellStyle name="Comma 2 2 3 2 2 4 3" xfId="6052" xr:uid="{00000000-0005-0000-0000-00002F020000}"/>
    <cellStyle name="Comma 2 2 3 2 2 4 3 2" xfId="16104" xr:uid="{00000000-0005-0000-0000-000030020000}"/>
    <cellStyle name="Comma 2 2 3 2 2 4 3 2 2" xfId="46426" xr:uid="{00000000-0005-0000-0000-000031020000}"/>
    <cellStyle name="Comma 2 2 3 2 2 4 3 2 3" xfId="31202" xr:uid="{00000000-0005-0000-0000-000032020000}"/>
    <cellStyle name="Comma 2 2 3 2 2 4 3 3" xfId="11084" xr:uid="{00000000-0005-0000-0000-000033020000}"/>
    <cellStyle name="Comma 2 2 3 2 2 4 3 3 2" xfId="41409" xr:uid="{00000000-0005-0000-0000-000034020000}"/>
    <cellStyle name="Comma 2 2 3 2 2 4 3 3 3" xfId="26185" xr:uid="{00000000-0005-0000-0000-000035020000}"/>
    <cellStyle name="Comma 2 2 3 2 2 4 3 4" xfId="36396" xr:uid="{00000000-0005-0000-0000-000036020000}"/>
    <cellStyle name="Comma 2 2 3 2 2 4 3 5" xfId="21172" xr:uid="{00000000-0005-0000-0000-000037020000}"/>
    <cellStyle name="Comma 2 2 3 2 2 4 4" xfId="12762" xr:uid="{00000000-0005-0000-0000-000038020000}"/>
    <cellStyle name="Comma 2 2 3 2 2 4 4 2" xfId="43084" xr:uid="{00000000-0005-0000-0000-000039020000}"/>
    <cellStyle name="Comma 2 2 3 2 2 4 4 3" xfId="27860" xr:uid="{00000000-0005-0000-0000-00003A020000}"/>
    <cellStyle name="Comma 2 2 3 2 2 4 5" xfId="7741" xr:uid="{00000000-0005-0000-0000-00003B020000}"/>
    <cellStyle name="Comma 2 2 3 2 2 4 5 2" xfId="38067" xr:uid="{00000000-0005-0000-0000-00003C020000}"/>
    <cellStyle name="Comma 2 2 3 2 2 4 5 3" xfId="22843" xr:uid="{00000000-0005-0000-0000-00003D020000}"/>
    <cellStyle name="Comma 2 2 3 2 2 4 6" xfId="33055" xr:uid="{00000000-0005-0000-0000-00003E020000}"/>
    <cellStyle name="Comma 2 2 3 2 2 4 7" xfId="17830" xr:uid="{00000000-0005-0000-0000-00003F020000}"/>
    <cellStyle name="Comma 2 2 3 2 2 5" xfId="3523" xr:uid="{00000000-0005-0000-0000-000040020000}"/>
    <cellStyle name="Comma 2 2 3 2 2 5 2" xfId="13597" xr:uid="{00000000-0005-0000-0000-000041020000}"/>
    <cellStyle name="Comma 2 2 3 2 2 5 2 2" xfId="43919" xr:uid="{00000000-0005-0000-0000-000042020000}"/>
    <cellStyle name="Comma 2 2 3 2 2 5 2 3" xfId="28695" xr:uid="{00000000-0005-0000-0000-000043020000}"/>
    <cellStyle name="Comma 2 2 3 2 2 5 3" xfId="8577" xr:uid="{00000000-0005-0000-0000-000044020000}"/>
    <cellStyle name="Comma 2 2 3 2 2 5 3 2" xfId="38902" xr:uid="{00000000-0005-0000-0000-000045020000}"/>
    <cellStyle name="Comma 2 2 3 2 2 5 3 3" xfId="23678" xr:uid="{00000000-0005-0000-0000-000046020000}"/>
    <cellStyle name="Comma 2 2 3 2 2 5 4" xfId="33889" xr:uid="{00000000-0005-0000-0000-000047020000}"/>
    <cellStyle name="Comma 2 2 3 2 2 5 5" xfId="18665" xr:uid="{00000000-0005-0000-0000-000048020000}"/>
    <cellStyle name="Comma 2 2 3 2 2 6" xfId="5216" xr:uid="{00000000-0005-0000-0000-000049020000}"/>
    <cellStyle name="Comma 2 2 3 2 2 6 2" xfId="15268" xr:uid="{00000000-0005-0000-0000-00004A020000}"/>
    <cellStyle name="Comma 2 2 3 2 2 6 2 2" xfId="45590" xr:uid="{00000000-0005-0000-0000-00004B020000}"/>
    <cellStyle name="Comma 2 2 3 2 2 6 2 3" xfId="30366" xr:uid="{00000000-0005-0000-0000-00004C020000}"/>
    <cellStyle name="Comma 2 2 3 2 2 6 3" xfId="10248" xr:uid="{00000000-0005-0000-0000-00004D020000}"/>
    <cellStyle name="Comma 2 2 3 2 2 6 3 2" xfId="40573" xr:uid="{00000000-0005-0000-0000-00004E020000}"/>
    <cellStyle name="Comma 2 2 3 2 2 6 3 3" xfId="25349" xr:uid="{00000000-0005-0000-0000-00004F020000}"/>
    <cellStyle name="Comma 2 2 3 2 2 6 4" xfId="35560" xr:uid="{00000000-0005-0000-0000-000050020000}"/>
    <cellStyle name="Comma 2 2 3 2 2 6 5" xfId="20336" xr:uid="{00000000-0005-0000-0000-000051020000}"/>
    <cellStyle name="Comma 2 2 3 2 2 7" xfId="11926" xr:uid="{00000000-0005-0000-0000-000052020000}"/>
    <cellStyle name="Comma 2 2 3 2 2 7 2" xfId="42248" xr:uid="{00000000-0005-0000-0000-000053020000}"/>
    <cellStyle name="Comma 2 2 3 2 2 7 3" xfId="27024" xr:uid="{00000000-0005-0000-0000-000054020000}"/>
    <cellStyle name="Comma 2 2 3 2 2 8" xfId="6905" xr:uid="{00000000-0005-0000-0000-000055020000}"/>
    <cellStyle name="Comma 2 2 3 2 2 8 2" xfId="37231" xr:uid="{00000000-0005-0000-0000-000056020000}"/>
    <cellStyle name="Comma 2 2 3 2 2 8 3" xfId="22007" xr:uid="{00000000-0005-0000-0000-000057020000}"/>
    <cellStyle name="Comma 2 2 3 2 2 9" xfId="32219" xr:uid="{00000000-0005-0000-0000-000058020000}"/>
    <cellStyle name="Comma 2 2 3 2 3" xfId="1932" xr:uid="{00000000-0005-0000-0000-000059020000}"/>
    <cellStyle name="Comma 2 2 3 2 3 2" xfId="2353" xr:uid="{00000000-0005-0000-0000-00005A020000}"/>
    <cellStyle name="Comma 2 2 3 2 3 2 2" xfId="3192" xr:uid="{00000000-0005-0000-0000-00005B020000}"/>
    <cellStyle name="Comma 2 2 3 2 3 2 2 2" xfId="4882" xr:uid="{00000000-0005-0000-0000-00005C020000}"/>
    <cellStyle name="Comma 2 2 3 2 3 2 2 2 2" xfId="14955" xr:uid="{00000000-0005-0000-0000-00005D020000}"/>
    <cellStyle name="Comma 2 2 3 2 3 2 2 2 2 2" xfId="45277" xr:uid="{00000000-0005-0000-0000-00005E020000}"/>
    <cellStyle name="Comma 2 2 3 2 3 2 2 2 2 3" xfId="30053" xr:uid="{00000000-0005-0000-0000-00005F020000}"/>
    <cellStyle name="Comma 2 2 3 2 3 2 2 2 3" xfId="9935" xr:uid="{00000000-0005-0000-0000-000060020000}"/>
    <cellStyle name="Comma 2 2 3 2 3 2 2 2 3 2" xfId="40260" xr:uid="{00000000-0005-0000-0000-000061020000}"/>
    <cellStyle name="Comma 2 2 3 2 3 2 2 2 3 3" xfId="25036" xr:uid="{00000000-0005-0000-0000-000062020000}"/>
    <cellStyle name="Comma 2 2 3 2 3 2 2 2 4" xfId="35247" xr:uid="{00000000-0005-0000-0000-000063020000}"/>
    <cellStyle name="Comma 2 2 3 2 3 2 2 2 5" xfId="20023" xr:uid="{00000000-0005-0000-0000-000064020000}"/>
    <cellStyle name="Comma 2 2 3 2 3 2 2 3" xfId="6574" xr:uid="{00000000-0005-0000-0000-000065020000}"/>
    <cellStyle name="Comma 2 2 3 2 3 2 2 3 2" xfId="16626" xr:uid="{00000000-0005-0000-0000-000066020000}"/>
    <cellStyle name="Comma 2 2 3 2 3 2 2 3 2 2" xfId="46948" xr:uid="{00000000-0005-0000-0000-000067020000}"/>
    <cellStyle name="Comma 2 2 3 2 3 2 2 3 2 3" xfId="31724" xr:uid="{00000000-0005-0000-0000-000068020000}"/>
    <cellStyle name="Comma 2 2 3 2 3 2 2 3 3" xfId="11606" xr:uid="{00000000-0005-0000-0000-000069020000}"/>
    <cellStyle name="Comma 2 2 3 2 3 2 2 3 3 2" xfId="41931" xr:uid="{00000000-0005-0000-0000-00006A020000}"/>
    <cellStyle name="Comma 2 2 3 2 3 2 2 3 3 3" xfId="26707" xr:uid="{00000000-0005-0000-0000-00006B020000}"/>
    <cellStyle name="Comma 2 2 3 2 3 2 2 3 4" xfId="36918" xr:uid="{00000000-0005-0000-0000-00006C020000}"/>
    <cellStyle name="Comma 2 2 3 2 3 2 2 3 5" xfId="21694" xr:uid="{00000000-0005-0000-0000-00006D020000}"/>
    <cellStyle name="Comma 2 2 3 2 3 2 2 4" xfId="13284" xr:uid="{00000000-0005-0000-0000-00006E020000}"/>
    <cellStyle name="Comma 2 2 3 2 3 2 2 4 2" xfId="43606" xr:uid="{00000000-0005-0000-0000-00006F020000}"/>
    <cellStyle name="Comma 2 2 3 2 3 2 2 4 3" xfId="28382" xr:uid="{00000000-0005-0000-0000-000070020000}"/>
    <cellStyle name="Comma 2 2 3 2 3 2 2 5" xfId="8263" xr:uid="{00000000-0005-0000-0000-000071020000}"/>
    <cellStyle name="Comma 2 2 3 2 3 2 2 5 2" xfId="38589" xr:uid="{00000000-0005-0000-0000-000072020000}"/>
    <cellStyle name="Comma 2 2 3 2 3 2 2 5 3" xfId="23365" xr:uid="{00000000-0005-0000-0000-000073020000}"/>
    <cellStyle name="Comma 2 2 3 2 3 2 2 6" xfId="33577" xr:uid="{00000000-0005-0000-0000-000074020000}"/>
    <cellStyle name="Comma 2 2 3 2 3 2 2 7" xfId="18352" xr:uid="{00000000-0005-0000-0000-000075020000}"/>
    <cellStyle name="Comma 2 2 3 2 3 2 3" xfId="4045" xr:uid="{00000000-0005-0000-0000-000076020000}"/>
    <cellStyle name="Comma 2 2 3 2 3 2 3 2" xfId="14119" xr:uid="{00000000-0005-0000-0000-000077020000}"/>
    <cellStyle name="Comma 2 2 3 2 3 2 3 2 2" xfId="44441" xr:uid="{00000000-0005-0000-0000-000078020000}"/>
    <cellStyle name="Comma 2 2 3 2 3 2 3 2 3" xfId="29217" xr:uid="{00000000-0005-0000-0000-000079020000}"/>
    <cellStyle name="Comma 2 2 3 2 3 2 3 3" xfId="9099" xr:uid="{00000000-0005-0000-0000-00007A020000}"/>
    <cellStyle name="Comma 2 2 3 2 3 2 3 3 2" xfId="39424" xr:uid="{00000000-0005-0000-0000-00007B020000}"/>
    <cellStyle name="Comma 2 2 3 2 3 2 3 3 3" xfId="24200" xr:uid="{00000000-0005-0000-0000-00007C020000}"/>
    <cellStyle name="Comma 2 2 3 2 3 2 3 4" xfId="34411" xr:uid="{00000000-0005-0000-0000-00007D020000}"/>
    <cellStyle name="Comma 2 2 3 2 3 2 3 5" xfId="19187" xr:uid="{00000000-0005-0000-0000-00007E020000}"/>
    <cellStyle name="Comma 2 2 3 2 3 2 4" xfId="5738" xr:uid="{00000000-0005-0000-0000-00007F020000}"/>
    <cellStyle name="Comma 2 2 3 2 3 2 4 2" xfId="15790" xr:uid="{00000000-0005-0000-0000-000080020000}"/>
    <cellStyle name="Comma 2 2 3 2 3 2 4 2 2" xfId="46112" xr:uid="{00000000-0005-0000-0000-000081020000}"/>
    <cellStyle name="Comma 2 2 3 2 3 2 4 2 3" xfId="30888" xr:uid="{00000000-0005-0000-0000-000082020000}"/>
    <cellStyle name="Comma 2 2 3 2 3 2 4 3" xfId="10770" xr:uid="{00000000-0005-0000-0000-000083020000}"/>
    <cellStyle name="Comma 2 2 3 2 3 2 4 3 2" xfId="41095" xr:uid="{00000000-0005-0000-0000-000084020000}"/>
    <cellStyle name="Comma 2 2 3 2 3 2 4 3 3" xfId="25871" xr:uid="{00000000-0005-0000-0000-000085020000}"/>
    <cellStyle name="Comma 2 2 3 2 3 2 4 4" xfId="36082" xr:uid="{00000000-0005-0000-0000-000086020000}"/>
    <cellStyle name="Comma 2 2 3 2 3 2 4 5" xfId="20858" xr:uid="{00000000-0005-0000-0000-000087020000}"/>
    <cellStyle name="Comma 2 2 3 2 3 2 5" xfId="12448" xr:uid="{00000000-0005-0000-0000-000088020000}"/>
    <cellStyle name="Comma 2 2 3 2 3 2 5 2" xfId="42770" xr:uid="{00000000-0005-0000-0000-000089020000}"/>
    <cellStyle name="Comma 2 2 3 2 3 2 5 3" xfId="27546" xr:uid="{00000000-0005-0000-0000-00008A020000}"/>
    <cellStyle name="Comma 2 2 3 2 3 2 6" xfId="7427" xr:uid="{00000000-0005-0000-0000-00008B020000}"/>
    <cellStyle name="Comma 2 2 3 2 3 2 6 2" xfId="37753" xr:uid="{00000000-0005-0000-0000-00008C020000}"/>
    <cellStyle name="Comma 2 2 3 2 3 2 6 3" xfId="22529" xr:uid="{00000000-0005-0000-0000-00008D020000}"/>
    <cellStyle name="Comma 2 2 3 2 3 2 7" xfId="32741" xr:uid="{00000000-0005-0000-0000-00008E020000}"/>
    <cellStyle name="Comma 2 2 3 2 3 2 8" xfId="17516" xr:uid="{00000000-0005-0000-0000-00008F020000}"/>
    <cellStyle name="Comma 2 2 3 2 3 3" xfId="2774" xr:uid="{00000000-0005-0000-0000-000090020000}"/>
    <cellStyle name="Comma 2 2 3 2 3 3 2" xfId="4464" xr:uid="{00000000-0005-0000-0000-000091020000}"/>
    <cellStyle name="Comma 2 2 3 2 3 3 2 2" xfId="14537" xr:uid="{00000000-0005-0000-0000-000092020000}"/>
    <cellStyle name="Comma 2 2 3 2 3 3 2 2 2" xfId="44859" xr:uid="{00000000-0005-0000-0000-000093020000}"/>
    <cellStyle name="Comma 2 2 3 2 3 3 2 2 3" xfId="29635" xr:uid="{00000000-0005-0000-0000-000094020000}"/>
    <cellStyle name="Comma 2 2 3 2 3 3 2 3" xfId="9517" xr:uid="{00000000-0005-0000-0000-000095020000}"/>
    <cellStyle name="Comma 2 2 3 2 3 3 2 3 2" xfId="39842" xr:uid="{00000000-0005-0000-0000-000096020000}"/>
    <cellStyle name="Comma 2 2 3 2 3 3 2 3 3" xfId="24618" xr:uid="{00000000-0005-0000-0000-000097020000}"/>
    <cellStyle name="Comma 2 2 3 2 3 3 2 4" xfId="34829" xr:uid="{00000000-0005-0000-0000-000098020000}"/>
    <cellStyle name="Comma 2 2 3 2 3 3 2 5" xfId="19605" xr:uid="{00000000-0005-0000-0000-000099020000}"/>
    <cellStyle name="Comma 2 2 3 2 3 3 3" xfId="6156" xr:uid="{00000000-0005-0000-0000-00009A020000}"/>
    <cellStyle name="Comma 2 2 3 2 3 3 3 2" xfId="16208" xr:uid="{00000000-0005-0000-0000-00009B020000}"/>
    <cellStyle name="Comma 2 2 3 2 3 3 3 2 2" xfId="46530" xr:uid="{00000000-0005-0000-0000-00009C020000}"/>
    <cellStyle name="Comma 2 2 3 2 3 3 3 2 3" xfId="31306" xr:uid="{00000000-0005-0000-0000-00009D020000}"/>
    <cellStyle name="Comma 2 2 3 2 3 3 3 3" xfId="11188" xr:uid="{00000000-0005-0000-0000-00009E020000}"/>
    <cellStyle name="Comma 2 2 3 2 3 3 3 3 2" xfId="41513" xr:uid="{00000000-0005-0000-0000-00009F020000}"/>
    <cellStyle name="Comma 2 2 3 2 3 3 3 3 3" xfId="26289" xr:uid="{00000000-0005-0000-0000-0000A0020000}"/>
    <cellStyle name="Comma 2 2 3 2 3 3 3 4" xfId="36500" xr:uid="{00000000-0005-0000-0000-0000A1020000}"/>
    <cellStyle name="Comma 2 2 3 2 3 3 3 5" xfId="21276" xr:uid="{00000000-0005-0000-0000-0000A2020000}"/>
    <cellStyle name="Comma 2 2 3 2 3 3 4" xfId="12866" xr:uid="{00000000-0005-0000-0000-0000A3020000}"/>
    <cellStyle name="Comma 2 2 3 2 3 3 4 2" xfId="43188" xr:uid="{00000000-0005-0000-0000-0000A4020000}"/>
    <cellStyle name="Comma 2 2 3 2 3 3 4 3" xfId="27964" xr:uid="{00000000-0005-0000-0000-0000A5020000}"/>
    <cellStyle name="Comma 2 2 3 2 3 3 5" xfId="7845" xr:uid="{00000000-0005-0000-0000-0000A6020000}"/>
    <cellStyle name="Comma 2 2 3 2 3 3 5 2" xfId="38171" xr:uid="{00000000-0005-0000-0000-0000A7020000}"/>
    <cellStyle name="Comma 2 2 3 2 3 3 5 3" xfId="22947" xr:uid="{00000000-0005-0000-0000-0000A8020000}"/>
    <cellStyle name="Comma 2 2 3 2 3 3 6" xfId="33159" xr:uid="{00000000-0005-0000-0000-0000A9020000}"/>
    <cellStyle name="Comma 2 2 3 2 3 3 7" xfId="17934" xr:uid="{00000000-0005-0000-0000-0000AA020000}"/>
    <cellStyle name="Comma 2 2 3 2 3 4" xfId="3627" xr:uid="{00000000-0005-0000-0000-0000AB020000}"/>
    <cellStyle name="Comma 2 2 3 2 3 4 2" xfId="13701" xr:uid="{00000000-0005-0000-0000-0000AC020000}"/>
    <cellStyle name="Comma 2 2 3 2 3 4 2 2" xfId="44023" xr:uid="{00000000-0005-0000-0000-0000AD020000}"/>
    <cellStyle name="Comma 2 2 3 2 3 4 2 3" xfId="28799" xr:uid="{00000000-0005-0000-0000-0000AE020000}"/>
    <cellStyle name="Comma 2 2 3 2 3 4 3" xfId="8681" xr:uid="{00000000-0005-0000-0000-0000AF020000}"/>
    <cellStyle name="Comma 2 2 3 2 3 4 3 2" xfId="39006" xr:uid="{00000000-0005-0000-0000-0000B0020000}"/>
    <cellStyle name="Comma 2 2 3 2 3 4 3 3" xfId="23782" xr:uid="{00000000-0005-0000-0000-0000B1020000}"/>
    <cellStyle name="Comma 2 2 3 2 3 4 4" xfId="33993" xr:uid="{00000000-0005-0000-0000-0000B2020000}"/>
    <cellStyle name="Comma 2 2 3 2 3 4 5" xfId="18769" xr:uid="{00000000-0005-0000-0000-0000B3020000}"/>
    <cellStyle name="Comma 2 2 3 2 3 5" xfId="5320" xr:uid="{00000000-0005-0000-0000-0000B4020000}"/>
    <cellStyle name="Comma 2 2 3 2 3 5 2" xfId="15372" xr:uid="{00000000-0005-0000-0000-0000B5020000}"/>
    <cellStyle name="Comma 2 2 3 2 3 5 2 2" xfId="45694" xr:uid="{00000000-0005-0000-0000-0000B6020000}"/>
    <cellStyle name="Comma 2 2 3 2 3 5 2 3" xfId="30470" xr:uid="{00000000-0005-0000-0000-0000B7020000}"/>
    <cellStyle name="Comma 2 2 3 2 3 5 3" xfId="10352" xr:uid="{00000000-0005-0000-0000-0000B8020000}"/>
    <cellStyle name="Comma 2 2 3 2 3 5 3 2" xfId="40677" xr:uid="{00000000-0005-0000-0000-0000B9020000}"/>
    <cellStyle name="Comma 2 2 3 2 3 5 3 3" xfId="25453" xr:uid="{00000000-0005-0000-0000-0000BA020000}"/>
    <cellStyle name="Comma 2 2 3 2 3 5 4" xfId="35664" xr:uid="{00000000-0005-0000-0000-0000BB020000}"/>
    <cellStyle name="Comma 2 2 3 2 3 5 5" xfId="20440" xr:uid="{00000000-0005-0000-0000-0000BC020000}"/>
    <cellStyle name="Comma 2 2 3 2 3 6" xfId="12030" xr:uid="{00000000-0005-0000-0000-0000BD020000}"/>
    <cellStyle name="Comma 2 2 3 2 3 6 2" xfId="42352" xr:uid="{00000000-0005-0000-0000-0000BE020000}"/>
    <cellStyle name="Comma 2 2 3 2 3 6 3" xfId="27128" xr:uid="{00000000-0005-0000-0000-0000BF020000}"/>
    <cellStyle name="Comma 2 2 3 2 3 7" xfId="7009" xr:uid="{00000000-0005-0000-0000-0000C0020000}"/>
    <cellStyle name="Comma 2 2 3 2 3 7 2" xfId="37335" xr:uid="{00000000-0005-0000-0000-0000C1020000}"/>
    <cellStyle name="Comma 2 2 3 2 3 7 3" xfId="22111" xr:uid="{00000000-0005-0000-0000-0000C2020000}"/>
    <cellStyle name="Comma 2 2 3 2 3 8" xfId="32323" xr:uid="{00000000-0005-0000-0000-0000C3020000}"/>
    <cellStyle name="Comma 2 2 3 2 3 9" xfId="17098" xr:uid="{00000000-0005-0000-0000-0000C4020000}"/>
    <cellStyle name="Comma 2 2 3 2 4" xfId="2145" xr:uid="{00000000-0005-0000-0000-0000C5020000}"/>
    <cellStyle name="Comma 2 2 3 2 4 2" xfId="2984" xr:uid="{00000000-0005-0000-0000-0000C6020000}"/>
    <cellStyle name="Comma 2 2 3 2 4 2 2" xfId="4674" xr:uid="{00000000-0005-0000-0000-0000C7020000}"/>
    <cellStyle name="Comma 2 2 3 2 4 2 2 2" xfId="14747" xr:uid="{00000000-0005-0000-0000-0000C8020000}"/>
    <cellStyle name="Comma 2 2 3 2 4 2 2 2 2" xfId="45069" xr:uid="{00000000-0005-0000-0000-0000C9020000}"/>
    <cellStyle name="Comma 2 2 3 2 4 2 2 2 3" xfId="29845" xr:uid="{00000000-0005-0000-0000-0000CA020000}"/>
    <cellStyle name="Comma 2 2 3 2 4 2 2 3" xfId="9727" xr:uid="{00000000-0005-0000-0000-0000CB020000}"/>
    <cellStyle name="Comma 2 2 3 2 4 2 2 3 2" xfId="40052" xr:uid="{00000000-0005-0000-0000-0000CC020000}"/>
    <cellStyle name="Comma 2 2 3 2 4 2 2 3 3" xfId="24828" xr:uid="{00000000-0005-0000-0000-0000CD020000}"/>
    <cellStyle name="Comma 2 2 3 2 4 2 2 4" xfId="35039" xr:uid="{00000000-0005-0000-0000-0000CE020000}"/>
    <cellStyle name="Comma 2 2 3 2 4 2 2 5" xfId="19815" xr:uid="{00000000-0005-0000-0000-0000CF020000}"/>
    <cellStyle name="Comma 2 2 3 2 4 2 3" xfId="6366" xr:uid="{00000000-0005-0000-0000-0000D0020000}"/>
    <cellStyle name="Comma 2 2 3 2 4 2 3 2" xfId="16418" xr:uid="{00000000-0005-0000-0000-0000D1020000}"/>
    <cellStyle name="Comma 2 2 3 2 4 2 3 2 2" xfId="46740" xr:uid="{00000000-0005-0000-0000-0000D2020000}"/>
    <cellStyle name="Comma 2 2 3 2 4 2 3 2 3" xfId="31516" xr:uid="{00000000-0005-0000-0000-0000D3020000}"/>
    <cellStyle name="Comma 2 2 3 2 4 2 3 3" xfId="11398" xr:uid="{00000000-0005-0000-0000-0000D4020000}"/>
    <cellStyle name="Comma 2 2 3 2 4 2 3 3 2" xfId="41723" xr:uid="{00000000-0005-0000-0000-0000D5020000}"/>
    <cellStyle name="Comma 2 2 3 2 4 2 3 3 3" xfId="26499" xr:uid="{00000000-0005-0000-0000-0000D6020000}"/>
    <cellStyle name="Comma 2 2 3 2 4 2 3 4" xfId="36710" xr:uid="{00000000-0005-0000-0000-0000D7020000}"/>
    <cellStyle name="Comma 2 2 3 2 4 2 3 5" xfId="21486" xr:uid="{00000000-0005-0000-0000-0000D8020000}"/>
    <cellStyle name="Comma 2 2 3 2 4 2 4" xfId="13076" xr:uid="{00000000-0005-0000-0000-0000D9020000}"/>
    <cellStyle name="Comma 2 2 3 2 4 2 4 2" xfId="43398" xr:uid="{00000000-0005-0000-0000-0000DA020000}"/>
    <cellStyle name="Comma 2 2 3 2 4 2 4 3" xfId="28174" xr:uid="{00000000-0005-0000-0000-0000DB020000}"/>
    <cellStyle name="Comma 2 2 3 2 4 2 5" xfId="8055" xr:uid="{00000000-0005-0000-0000-0000DC020000}"/>
    <cellStyle name="Comma 2 2 3 2 4 2 5 2" xfId="38381" xr:uid="{00000000-0005-0000-0000-0000DD020000}"/>
    <cellStyle name="Comma 2 2 3 2 4 2 5 3" xfId="23157" xr:uid="{00000000-0005-0000-0000-0000DE020000}"/>
    <cellStyle name="Comma 2 2 3 2 4 2 6" xfId="33369" xr:uid="{00000000-0005-0000-0000-0000DF020000}"/>
    <cellStyle name="Comma 2 2 3 2 4 2 7" xfId="18144" xr:uid="{00000000-0005-0000-0000-0000E0020000}"/>
    <cellStyle name="Comma 2 2 3 2 4 3" xfId="3837" xr:uid="{00000000-0005-0000-0000-0000E1020000}"/>
    <cellStyle name="Comma 2 2 3 2 4 3 2" xfId="13911" xr:uid="{00000000-0005-0000-0000-0000E2020000}"/>
    <cellStyle name="Comma 2 2 3 2 4 3 2 2" xfId="44233" xr:uid="{00000000-0005-0000-0000-0000E3020000}"/>
    <cellStyle name="Comma 2 2 3 2 4 3 2 3" xfId="29009" xr:uid="{00000000-0005-0000-0000-0000E4020000}"/>
    <cellStyle name="Comma 2 2 3 2 4 3 3" xfId="8891" xr:uid="{00000000-0005-0000-0000-0000E5020000}"/>
    <cellStyle name="Comma 2 2 3 2 4 3 3 2" xfId="39216" xr:uid="{00000000-0005-0000-0000-0000E6020000}"/>
    <cellStyle name="Comma 2 2 3 2 4 3 3 3" xfId="23992" xr:uid="{00000000-0005-0000-0000-0000E7020000}"/>
    <cellStyle name="Comma 2 2 3 2 4 3 4" xfId="34203" xr:uid="{00000000-0005-0000-0000-0000E8020000}"/>
    <cellStyle name="Comma 2 2 3 2 4 3 5" xfId="18979" xr:uid="{00000000-0005-0000-0000-0000E9020000}"/>
    <cellStyle name="Comma 2 2 3 2 4 4" xfId="5530" xr:uid="{00000000-0005-0000-0000-0000EA020000}"/>
    <cellStyle name="Comma 2 2 3 2 4 4 2" xfId="15582" xr:uid="{00000000-0005-0000-0000-0000EB020000}"/>
    <cellStyle name="Comma 2 2 3 2 4 4 2 2" xfId="45904" xr:uid="{00000000-0005-0000-0000-0000EC020000}"/>
    <cellStyle name="Comma 2 2 3 2 4 4 2 3" xfId="30680" xr:uid="{00000000-0005-0000-0000-0000ED020000}"/>
    <cellStyle name="Comma 2 2 3 2 4 4 3" xfId="10562" xr:uid="{00000000-0005-0000-0000-0000EE020000}"/>
    <cellStyle name="Comma 2 2 3 2 4 4 3 2" xfId="40887" xr:uid="{00000000-0005-0000-0000-0000EF020000}"/>
    <cellStyle name="Comma 2 2 3 2 4 4 3 3" xfId="25663" xr:uid="{00000000-0005-0000-0000-0000F0020000}"/>
    <cellStyle name="Comma 2 2 3 2 4 4 4" xfId="35874" xr:uid="{00000000-0005-0000-0000-0000F1020000}"/>
    <cellStyle name="Comma 2 2 3 2 4 4 5" xfId="20650" xr:uid="{00000000-0005-0000-0000-0000F2020000}"/>
    <cellStyle name="Comma 2 2 3 2 4 5" xfId="12240" xr:uid="{00000000-0005-0000-0000-0000F3020000}"/>
    <cellStyle name="Comma 2 2 3 2 4 5 2" xfId="42562" xr:uid="{00000000-0005-0000-0000-0000F4020000}"/>
    <cellStyle name="Comma 2 2 3 2 4 5 3" xfId="27338" xr:uid="{00000000-0005-0000-0000-0000F5020000}"/>
    <cellStyle name="Comma 2 2 3 2 4 6" xfId="7219" xr:uid="{00000000-0005-0000-0000-0000F6020000}"/>
    <cellStyle name="Comma 2 2 3 2 4 6 2" xfId="37545" xr:uid="{00000000-0005-0000-0000-0000F7020000}"/>
    <cellStyle name="Comma 2 2 3 2 4 6 3" xfId="22321" xr:uid="{00000000-0005-0000-0000-0000F8020000}"/>
    <cellStyle name="Comma 2 2 3 2 4 7" xfId="32533" xr:uid="{00000000-0005-0000-0000-0000F9020000}"/>
    <cellStyle name="Comma 2 2 3 2 4 8" xfId="17308" xr:uid="{00000000-0005-0000-0000-0000FA020000}"/>
    <cellStyle name="Comma 2 2 3 2 5" xfId="2566" xr:uid="{00000000-0005-0000-0000-0000FB020000}"/>
    <cellStyle name="Comma 2 2 3 2 5 2" xfId="4256" xr:uid="{00000000-0005-0000-0000-0000FC020000}"/>
    <cellStyle name="Comma 2 2 3 2 5 2 2" xfId="14329" xr:uid="{00000000-0005-0000-0000-0000FD020000}"/>
    <cellStyle name="Comma 2 2 3 2 5 2 2 2" xfId="44651" xr:uid="{00000000-0005-0000-0000-0000FE020000}"/>
    <cellStyle name="Comma 2 2 3 2 5 2 2 3" xfId="29427" xr:uid="{00000000-0005-0000-0000-0000FF020000}"/>
    <cellStyle name="Comma 2 2 3 2 5 2 3" xfId="9309" xr:uid="{00000000-0005-0000-0000-000000030000}"/>
    <cellStyle name="Comma 2 2 3 2 5 2 3 2" xfId="39634" xr:uid="{00000000-0005-0000-0000-000001030000}"/>
    <cellStyle name="Comma 2 2 3 2 5 2 3 3" xfId="24410" xr:uid="{00000000-0005-0000-0000-000002030000}"/>
    <cellStyle name="Comma 2 2 3 2 5 2 4" xfId="34621" xr:uid="{00000000-0005-0000-0000-000003030000}"/>
    <cellStyle name="Comma 2 2 3 2 5 2 5" xfId="19397" xr:uid="{00000000-0005-0000-0000-000004030000}"/>
    <cellStyle name="Comma 2 2 3 2 5 3" xfId="5948" xr:uid="{00000000-0005-0000-0000-000005030000}"/>
    <cellStyle name="Comma 2 2 3 2 5 3 2" xfId="16000" xr:uid="{00000000-0005-0000-0000-000006030000}"/>
    <cellStyle name="Comma 2 2 3 2 5 3 2 2" xfId="46322" xr:uid="{00000000-0005-0000-0000-000007030000}"/>
    <cellStyle name="Comma 2 2 3 2 5 3 2 3" xfId="31098" xr:uid="{00000000-0005-0000-0000-000008030000}"/>
    <cellStyle name="Comma 2 2 3 2 5 3 3" xfId="10980" xr:uid="{00000000-0005-0000-0000-000009030000}"/>
    <cellStyle name="Comma 2 2 3 2 5 3 3 2" xfId="41305" xr:uid="{00000000-0005-0000-0000-00000A030000}"/>
    <cellStyle name="Comma 2 2 3 2 5 3 3 3" xfId="26081" xr:uid="{00000000-0005-0000-0000-00000B030000}"/>
    <cellStyle name="Comma 2 2 3 2 5 3 4" xfId="36292" xr:uid="{00000000-0005-0000-0000-00000C030000}"/>
    <cellStyle name="Comma 2 2 3 2 5 3 5" xfId="21068" xr:uid="{00000000-0005-0000-0000-00000D030000}"/>
    <cellStyle name="Comma 2 2 3 2 5 4" xfId="12658" xr:uid="{00000000-0005-0000-0000-00000E030000}"/>
    <cellStyle name="Comma 2 2 3 2 5 4 2" xfId="42980" xr:uid="{00000000-0005-0000-0000-00000F030000}"/>
    <cellStyle name="Comma 2 2 3 2 5 4 3" xfId="27756" xr:uid="{00000000-0005-0000-0000-000010030000}"/>
    <cellStyle name="Comma 2 2 3 2 5 5" xfId="7637" xr:uid="{00000000-0005-0000-0000-000011030000}"/>
    <cellStyle name="Comma 2 2 3 2 5 5 2" xfId="37963" xr:uid="{00000000-0005-0000-0000-000012030000}"/>
    <cellStyle name="Comma 2 2 3 2 5 5 3" xfId="22739" xr:uid="{00000000-0005-0000-0000-000013030000}"/>
    <cellStyle name="Comma 2 2 3 2 5 6" xfId="32951" xr:uid="{00000000-0005-0000-0000-000014030000}"/>
    <cellStyle name="Comma 2 2 3 2 5 7" xfId="17726" xr:uid="{00000000-0005-0000-0000-000015030000}"/>
    <cellStyle name="Comma 2 2 3 2 6" xfId="3419" xr:uid="{00000000-0005-0000-0000-000016030000}"/>
    <cellStyle name="Comma 2 2 3 2 6 2" xfId="13493" xr:uid="{00000000-0005-0000-0000-000017030000}"/>
    <cellStyle name="Comma 2 2 3 2 6 2 2" xfId="43815" xr:uid="{00000000-0005-0000-0000-000018030000}"/>
    <cellStyle name="Comma 2 2 3 2 6 2 3" xfId="28591" xr:uid="{00000000-0005-0000-0000-000019030000}"/>
    <cellStyle name="Comma 2 2 3 2 6 3" xfId="8473" xr:uid="{00000000-0005-0000-0000-00001A030000}"/>
    <cellStyle name="Comma 2 2 3 2 6 3 2" xfId="38798" xr:uid="{00000000-0005-0000-0000-00001B030000}"/>
    <cellStyle name="Comma 2 2 3 2 6 3 3" xfId="23574" xr:uid="{00000000-0005-0000-0000-00001C030000}"/>
    <cellStyle name="Comma 2 2 3 2 6 4" xfId="33785" xr:uid="{00000000-0005-0000-0000-00001D030000}"/>
    <cellStyle name="Comma 2 2 3 2 6 5" xfId="18561" xr:uid="{00000000-0005-0000-0000-00001E030000}"/>
    <cellStyle name="Comma 2 2 3 2 7" xfId="5112" xr:uid="{00000000-0005-0000-0000-00001F030000}"/>
    <cellStyle name="Comma 2 2 3 2 7 2" xfId="15164" xr:uid="{00000000-0005-0000-0000-000020030000}"/>
    <cellStyle name="Comma 2 2 3 2 7 2 2" xfId="45486" xr:uid="{00000000-0005-0000-0000-000021030000}"/>
    <cellStyle name="Comma 2 2 3 2 7 2 3" xfId="30262" xr:uid="{00000000-0005-0000-0000-000022030000}"/>
    <cellStyle name="Comma 2 2 3 2 7 3" xfId="10144" xr:uid="{00000000-0005-0000-0000-000023030000}"/>
    <cellStyle name="Comma 2 2 3 2 7 3 2" xfId="40469" xr:uid="{00000000-0005-0000-0000-000024030000}"/>
    <cellStyle name="Comma 2 2 3 2 7 3 3" xfId="25245" xr:uid="{00000000-0005-0000-0000-000025030000}"/>
    <cellStyle name="Comma 2 2 3 2 7 4" xfId="35456" xr:uid="{00000000-0005-0000-0000-000026030000}"/>
    <cellStyle name="Comma 2 2 3 2 7 5" xfId="20232" xr:uid="{00000000-0005-0000-0000-000027030000}"/>
    <cellStyle name="Comma 2 2 3 2 8" xfId="11822" xr:uid="{00000000-0005-0000-0000-000028030000}"/>
    <cellStyle name="Comma 2 2 3 2 8 2" xfId="42144" xr:uid="{00000000-0005-0000-0000-000029030000}"/>
    <cellStyle name="Comma 2 2 3 2 8 3" xfId="26920" xr:uid="{00000000-0005-0000-0000-00002A030000}"/>
    <cellStyle name="Comma 2 2 3 2 9" xfId="6801" xr:uid="{00000000-0005-0000-0000-00002B030000}"/>
    <cellStyle name="Comma 2 2 3 2 9 2" xfId="37127" xr:uid="{00000000-0005-0000-0000-00002C030000}"/>
    <cellStyle name="Comma 2 2 3 2 9 3" xfId="21903" xr:uid="{00000000-0005-0000-0000-00002D030000}"/>
    <cellStyle name="Comma 2 2 3 3" xfId="1765" xr:uid="{00000000-0005-0000-0000-00002E030000}"/>
    <cellStyle name="Comma 2 2 3 3 10" xfId="16942" xr:uid="{00000000-0005-0000-0000-00002F030000}"/>
    <cellStyle name="Comma 2 2 3 3 2" xfId="1984" xr:uid="{00000000-0005-0000-0000-000030030000}"/>
    <cellStyle name="Comma 2 2 3 3 2 2" xfId="2405" xr:uid="{00000000-0005-0000-0000-000031030000}"/>
    <cellStyle name="Comma 2 2 3 3 2 2 2" xfId="3244" xr:uid="{00000000-0005-0000-0000-000032030000}"/>
    <cellStyle name="Comma 2 2 3 3 2 2 2 2" xfId="4934" xr:uid="{00000000-0005-0000-0000-000033030000}"/>
    <cellStyle name="Comma 2 2 3 3 2 2 2 2 2" xfId="15007" xr:uid="{00000000-0005-0000-0000-000034030000}"/>
    <cellStyle name="Comma 2 2 3 3 2 2 2 2 2 2" xfId="45329" xr:uid="{00000000-0005-0000-0000-000035030000}"/>
    <cellStyle name="Comma 2 2 3 3 2 2 2 2 2 3" xfId="30105" xr:uid="{00000000-0005-0000-0000-000036030000}"/>
    <cellStyle name="Comma 2 2 3 3 2 2 2 2 3" xfId="9987" xr:uid="{00000000-0005-0000-0000-000037030000}"/>
    <cellStyle name="Comma 2 2 3 3 2 2 2 2 3 2" xfId="40312" xr:uid="{00000000-0005-0000-0000-000038030000}"/>
    <cellStyle name="Comma 2 2 3 3 2 2 2 2 3 3" xfId="25088" xr:uid="{00000000-0005-0000-0000-000039030000}"/>
    <cellStyle name="Comma 2 2 3 3 2 2 2 2 4" xfId="35299" xr:uid="{00000000-0005-0000-0000-00003A030000}"/>
    <cellStyle name="Comma 2 2 3 3 2 2 2 2 5" xfId="20075" xr:uid="{00000000-0005-0000-0000-00003B030000}"/>
    <cellStyle name="Comma 2 2 3 3 2 2 2 3" xfId="6626" xr:uid="{00000000-0005-0000-0000-00003C030000}"/>
    <cellStyle name="Comma 2 2 3 3 2 2 2 3 2" xfId="16678" xr:uid="{00000000-0005-0000-0000-00003D030000}"/>
    <cellStyle name="Comma 2 2 3 3 2 2 2 3 2 2" xfId="47000" xr:uid="{00000000-0005-0000-0000-00003E030000}"/>
    <cellStyle name="Comma 2 2 3 3 2 2 2 3 2 3" xfId="31776" xr:uid="{00000000-0005-0000-0000-00003F030000}"/>
    <cellStyle name="Comma 2 2 3 3 2 2 2 3 3" xfId="11658" xr:uid="{00000000-0005-0000-0000-000040030000}"/>
    <cellStyle name="Comma 2 2 3 3 2 2 2 3 3 2" xfId="41983" xr:uid="{00000000-0005-0000-0000-000041030000}"/>
    <cellStyle name="Comma 2 2 3 3 2 2 2 3 3 3" xfId="26759" xr:uid="{00000000-0005-0000-0000-000042030000}"/>
    <cellStyle name="Comma 2 2 3 3 2 2 2 3 4" xfId="36970" xr:uid="{00000000-0005-0000-0000-000043030000}"/>
    <cellStyle name="Comma 2 2 3 3 2 2 2 3 5" xfId="21746" xr:uid="{00000000-0005-0000-0000-000044030000}"/>
    <cellStyle name="Comma 2 2 3 3 2 2 2 4" xfId="13336" xr:uid="{00000000-0005-0000-0000-000045030000}"/>
    <cellStyle name="Comma 2 2 3 3 2 2 2 4 2" xfId="43658" xr:uid="{00000000-0005-0000-0000-000046030000}"/>
    <cellStyle name="Comma 2 2 3 3 2 2 2 4 3" xfId="28434" xr:uid="{00000000-0005-0000-0000-000047030000}"/>
    <cellStyle name="Comma 2 2 3 3 2 2 2 5" xfId="8315" xr:uid="{00000000-0005-0000-0000-000048030000}"/>
    <cellStyle name="Comma 2 2 3 3 2 2 2 5 2" xfId="38641" xr:uid="{00000000-0005-0000-0000-000049030000}"/>
    <cellStyle name="Comma 2 2 3 3 2 2 2 5 3" xfId="23417" xr:uid="{00000000-0005-0000-0000-00004A030000}"/>
    <cellStyle name="Comma 2 2 3 3 2 2 2 6" xfId="33629" xr:uid="{00000000-0005-0000-0000-00004B030000}"/>
    <cellStyle name="Comma 2 2 3 3 2 2 2 7" xfId="18404" xr:uid="{00000000-0005-0000-0000-00004C030000}"/>
    <cellStyle name="Comma 2 2 3 3 2 2 3" xfId="4097" xr:uid="{00000000-0005-0000-0000-00004D030000}"/>
    <cellStyle name="Comma 2 2 3 3 2 2 3 2" xfId="14171" xr:uid="{00000000-0005-0000-0000-00004E030000}"/>
    <cellStyle name="Comma 2 2 3 3 2 2 3 2 2" xfId="44493" xr:uid="{00000000-0005-0000-0000-00004F030000}"/>
    <cellStyle name="Comma 2 2 3 3 2 2 3 2 3" xfId="29269" xr:uid="{00000000-0005-0000-0000-000050030000}"/>
    <cellStyle name="Comma 2 2 3 3 2 2 3 3" xfId="9151" xr:uid="{00000000-0005-0000-0000-000051030000}"/>
    <cellStyle name="Comma 2 2 3 3 2 2 3 3 2" xfId="39476" xr:uid="{00000000-0005-0000-0000-000052030000}"/>
    <cellStyle name="Comma 2 2 3 3 2 2 3 3 3" xfId="24252" xr:uid="{00000000-0005-0000-0000-000053030000}"/>
    <cellStyle name="Comma 2 2 3 3 2 2 3 4" xfId="34463" xr:uid="{00000000-0005-0000-0000-000054030000}"/>
    <cellStyle name="Comma 2 2 3 3 2 2 3 5" xfId="19239" xr:uid="{00000000-0005-0000-0000-000055030000}"/>
    <cellStyle name="Comma 2 2 3 3 2 2 4" xfId="5790" xr:uid="{00000000-0005-0000-0000-000056030000}"/>
    <cellStyle name="Comma 2 2 3 3 2 2 4 2" xfId="15842" xr:uid="{00000000-0005-0000-0000-000057030000}"/>
    <cellStyle name="Comma 2 2 3 3 2 2 4 2 2" xfId="46164" xr:uid="{00000000-0005-0000-0000-000058030000}"/>
    <cellStyle name="Comma 2 2 3 3 2 2 4 2 3" xfId="30940" xr:uid="{00000000-0005-0000-0000-000059030000}"/>
    <cellStyle name="Comma 2 2 3 3 2 2 4 3" xfId="10822" xr:uid="{00000000-0005-0000-0000-00005A030000}"/>
    <cellStyle name="Comma 2 2 3 3 2 2 4 3 2" xfId="41147" xr:uid="{00000000-0005-0000-0000-00005B030000}"/>
    <cellStyle name="Comma 2 2 3 3 2 2 4 3 3" xfId="25923" xr:uid="{00000000-0005-0000-0000-00005C030000}"/>
    <cellStyle name="Comma 2 2 3 3 2 2 4 4" xfId="36134" xr:uid="{00000000-0005-0000-0000-00005D030000}"/>
    <cellStyle name="Comma 2 2 3 3 2 2 4 5" xfId="20910" xr:uid="{00000000-0005-0000-0000-00005E030000}"/>
    <cellStyle name="Comma 2 2 3 3 2 2 5" xfId="12500" xr:uid="{00000000-0005-0000-0000-00005F030000}"/>
    <cellStyle name="Comma 2 2 3 3 2 2 5 2" xfId="42822" xr:uid="{00000000-0005-0000-0000-000060030000}"/>
    <cellStyle name="Comma 2 2 3 3 2 2 5 3" xfId="27598" xr:uid="{00000000-0005-0000-0000-000061030000}"/>
    <cellStyle name="Comma 2 2 3 3 2 2 6" xfId="7479" xr:uid="{00000000-0005-0000-0000-000062030000}"/>
    <cellStyle name="Comma 2 2 3 3 2 2 6 2" xfId="37805" xr:uid="{00000000-0005-0000-0000-000063030000}"/>
    <cellStyle name="Comma 2 2 3 3 2 2 6 3" xfId="22581" xr:uid="{00000000-0005-0000-0000-000064030000}"/>
    <cellStyle name="Comma 2 2 3 3 2 2 7" xfId="32793" xr:uid="{00000000-0005-0000-0000-000065030000}"/>
    <cellStyle name="Comma 2 2 3 3 2 2 8" xfId="17568" xr:uid="{00000000-0005-0000-0000-000066030000}"/>
    <cellStyle name="Comma 2 2 3 3 2 3" xfId="2826" xr:uid="{00000000-0005-0000-0000-000067030000}"/>
    <cellStyle name="Comma 2 2 3 3 2 3 2" xfId="4516" xr:uid="{00000000-0005-0000-0000-000068030000}"/>
    <cellStyle name="Comma 2 2 3 3 2 3 2 2" xfId="14589" xr:uid="{00000000-0005-0000-0000-000069030000}"/>
    <cellStyle name="Comma 2 2 3 3 2 3 2 2 2" xfId="44911" xr:uid="{00000000-0005-0000-0000-00006A030000}"/>
    <cellStyle name="Comma 2 2 3 3 2 3 2 2 3" xfId="29687" xr:uid="{00000000-0005-0000-0000-00006B030000}"/>
    <cellStyle name="Comma 2 2 3 3 2 3 2 3" xfId="9569" xr:uid="{00000000-0005-0000-0000-00006C030000}"/>
    <cellStyle name="Comma 2 2 3 3 2 3 2 3 2" xfId="39894" xr:uid="{00000000-0005-0000-0000-00006D030000}"/>
    <cellStyle name="Comma 2 2 3 3 2 3 2 3 3" xfId="24670" xr:uid="{00000000-0005-0000-0000-00006E030000}"/>
    <cellStyle name="Comma 2 2 3 3 2 3 2 4" xfId="34881" xr:uid="{00000000-0005-0000-0000-00006F030000}"/>
    <cellStyle name="Comma 2 2 3 3 2 3 2 5" xfId="19657" xr:uid="{00000000-0005-0000-0000-000070030000}"/>
    <cellStyle name="Comma 2 2 3 3 2 3 3" xfId="6208" xr:uid="{00000000-0005-0000-0000-000071030000}"/>
    <cellStyle name="Comma 2 2 3 3 2 3 3 2" xfId="16260" xr:uid="{00000000-0005-0000-0000-000072030000}"/>
    <cellStyle name="Comma 2 2 3 3 2 3 3 2 2" xfId="46582" xr:uid="{00000000-0005-0000-0000-000073030000}"/>
    <cellStyle name="Comma 2 2 3 3 2 3 3 2 3" xfId="31358" xr:uid="{00000000-0005-0000-0000-000074030000}"/>
    <cellStyle name="Comma 2 2 3 3 2 3 3 3" xfId="11240" xr:uid="{00000000-0005-0000-0000-000075030000}"/>
    <cellStyle name="Comma 2 2 3 3 2 3 3 3 2" xfId="41565" xr:uid="{00000000-0005-0000-0000-000076030000}"/>
    <cellStyle name="Comma 2 2 3 3 2 3 3 3 3" xfId="26341" xr:uid="{00000000-0005-0000-0000-000077030000}"/>
    <cellStyle name="Comma 2 2 3 3 2 3 3 4" xfId="36552" xr:uid="{00000000-0005-0000-0000-000078030000}"/>
    <cellStyle name="Comma 2 2 3 3 2 3 3 5" xfId="21328" xr:uid="{00000000-0005-0000-0000-000079030000}"/>
    <cellStyle name="Comma 2 2 3 3 2 3 4" xfId="12918" xr:uid="{00000000-0005-0000-0000-00007A030000}"/>
    <cellStyle name="Comma 2 2 3 3 2 3 4 2" xfId="43240" xr:uid="{00000000-0005-0000-0000-00007B030000}"/>
    <cellStyle name="Comma 2 2 3 3 2 3 4 3" xfId="28016" xr:uid="{00000000-0005-0000-0000-00007C030000}"/>
    <cellStyle name="Comma 2 2 3 3 2 3 5" xfId="7897" xr:uid="{00000000-0005-0000-0000-00007D030000}"/>
    <cellStyle name="Comma 2 2 3 3 2 3 5 2" xfId="38223" xr:uid="{00000000-0005-0000-0000-00007E030000}"/>
    <cellStyle name="Comma 2 2 3 3 2 3 5 3" xfId="22999" xr:uid="{00000000-0005-0000-0000-00007F030000}"/>
    <cellStyle name="Comma 2 2 3 3 2 3 6" xfId="33211" xr:uid="{00000000-0005-0000-0000-000080030000}"/>
    <cellStyle name="Comma 2 2 3 3 2 3 7" xfId="17986" xr:uid="{00000000-0005-0000-0000-000081030000}"/>
    <cellStyle name="Comma 2 2 3 3 2 4" xfId="3679" xr:uid="{00000000-0005-0000-0000-000082030000}"/>
    <cellStyle name="Comma 2 2 3 3 2 4 2" xfId="13753" xr:uid="{00000000-0005-0000-0000-000083030000}"/>
    <cellStyle name="Comma 2 2 3 3 2 4 2 2" xfId="44075" xr:uid="{00000000-0005-0000-0000-000084030000}"/>
    <cellStyle name="Comma 2 2 3 3 2 4 2 3" xfId="28851" xr:uid="{00000000-0005-0000-0000-000085030000}"/>
    <cellStyle name="Comma 2 2 3 3 2 4 3" xfId="8733" xr:uid="{00000000-0005-0000-0000-000086030000}"/>
    <cellStyle name="Comma 2 2 3 3 2 4 3 2" xfId="39058" xr:uid="{00000000-0005-0000-0000-000087030000}"/>
    <cellStyle name="Comma 2 2 3 3 2 4 3 3" xfId="23834" xr:uid="{00000000-0005-0000-0000-000088030000}"/>
    <cellStyle name="Comma 2 2 3 3 2 4 4" xfId="34045" xr:uid="{00000000-0005-0000-0000-000089030000}"/>
    <cellStyle name="Comma 2 2 3 3 2 4 5" xfId="18821" xr:uid="{00000000-0005-0000-0000-00008A030000}"/>
    <cellStyle name="Comma 2 2 3 3 2 5" xfId="5372" xr:uid="{00000000-0005-0000-0000-00008B030000}"/>
    <cellStyle name="Comma 2 2 3 3 2 5 2" xfId="15424" xr:uid="{00000000-0005-0000-0000-00008C030000}"/>
    <cellStyle name="Comma 2 2 3 3 2 5 2 2" xfId="45746" xr:uid="{00000000-0005-0000-0000-00008D030000}"/>
    <cellStyle name="Comma 2 2 3 3 2 5 2 3" xfId="30522" xr:uid="{00000000-0005-0000-0000-00008E030000}"/>
    <cellStyle name="Comma 2 2 3 3 2 5 3" xfId="10404" xr:uid="{00000000-0005-0000-0000-00008F030000}"/>
    <cellStyle name="Comma 2 2 3 3 2 5 3 2" xfId="40729" xr:uid="{00000000-0005-0000-0000-000090030000}"/>
    <cellStyle name="Comma 2 2 3 3 2 5 3 3" xfId="25505" xr:uid="{00000000-0005-0000-0000-000091030000}"/>
    <cellStyle name="Comma 2 2 3 3 2 5 4" xfId="35716" xr:uid="{00000000-0005-0000-0000-000092030000}"/>
    <cellStyle name="Comma 2 2 3 3 2 5 5" xfId="20492" xr:uid="{00000000-0005-0000-0000-000093030000}"/>
    <cellStyle name="Comma 2 2 3 3 2 6" xfId="12082" xr:uid="{00000000-0005-0000-0000-000094030000}"/>
    <cellStyle name="Comma 2 2 3 3 2 6 2" xfId="42404" xr:uid="{00000000-0005-0000-0000-000095030000}"/>
    <cellStyle name="Comma 2 2 3 3 2 6 3" xfId="27180" xr:uid="{00000000-0005-0000-0000-000096030000}"/>
    <cellStyle name="Comma 2 2 3 3 2 7" xfId="7061" xr:uid="{00000000-0005-0000-0000-000097030000}"/>
    <cellStyle name="Comma 2 2 3 3 2 7 2" xfId="37387" xr:uid="{00000000-0005-0000-0000-000098030000}"/>
    <cellStyle name="Comma 2 2 3 3 2 7 3" xfId="22163" xr:uid="{00000000-0005-0000-0000-000099030000}"/>
    <cellStyle name="Comma 2 2 3 3 2 8" xfId="32375" xr:uid="{00000000-0005-0000-0000-00009A030000}"/>
    <cellStyle name="Comma 2 2 3 3 2 9" xfId="17150" xr:uid="{00000000-0005-0000-0000-00009B030000}"/>
    <cellStyle name="Comma 2 2 3 3 3" xfId="2197" xr:uid="{00000000-0005-0000-0000-00009C030000}"/>
    <cellStyle name="Comma 2 2 3 3 3 2" xfId="3036" xr:uid="{00000000-0005-0000-0000-00009D030000}"/>
    <cellStyle name="Comma 2 2 3 3 3 2 2" xfId="4726" xr:uid="{00000000-0005-0000-0000-00009E030000}"/>
    <cellStyle name="Comma 2 2 3 3 3 2 2 2" xfId="14799" xr:uid="{00000000-0005-0000-0000-00009F030000}"/>
    <cellStyle name="Comma 2 2 3 3 3 2 2 2 2" xfId="45121" xr:uid="{00000000-0005-0000-0000-0000A0030000}"/>
    <cellStyle name="Comma 2 2 3 3 3 2 2 2 3" xfId="29897" xr:uid="{00000000-0005-0000-0000-0000A1030000}"/>
    <cellStyle name="Comma 2 2 3 3 3 2 2 3" xfId="9779" xr:uid="{00000000-0005-0000-0000-0000A2030000}"/>
    <cellStyle name="Comma 2 2 3 3 3 2 2 3 2" xfId="40104" xr:uid="{00000000-0005-0000-0000-0000A3030000}"/>
    <cellStyle name="Comma 2 2 3 3 3 2 2 3 3" xfId="24880" xr:uid="{00000000-0005-0000-0000-0000A4030000}"/>
    <cellStyle name="Comma 2 2 3 3 3 2 2 4" xfId="35091" xr:uid="{00000000-0005-0000-0000-0000A5030000}"/>
    <cellStyle name="Comma 2 2 3 3 3 2 2 5" xfId="19867" xr:uid="{00000000-0005-0000-0000-0000A6030000}"/>
    <cellStyle name="Comma 2 2 3 3 3 2 3" xfId="6418" xr:uid="{00000000-0005-0000-0000-0000A7030000}"/>
    <cellStyle name="Comma 2 2 3 3 3 2 3 2" xfId="16470" xr:uid="{00000000-0005-0000-0000-0000A8030000}"/>
    <cellStyle name="Comma 2 2 3 3 3 2 3 2 2" xfId="46792" xr:uid="{00000000-0005-0000-0000-0000A9030000}"/>
    <cellStyle name="Comma 2 2 3 3 3 2 3 2 3" xfId="31568" xr:uid="{00000000-0005-0000-0000-0000AA030000}"/>
    <cellStyle name="Comma 2 2 3 3 3 2 3 3" xfId="11450" xr:uid="{00000000-0005-0000-0000-0000AB030000}"/>
    <cellStyle name="Comma 2 2 3 3 3 2 3 3 2" xfId="41775" xr:uid="{00000000-0005-0000-0000-0000AC030000}"/>
    <cellStyle name="Comma 2 2 3 3 3 2 3 3 3" xfId="26551" xr:uid="{00000000-0005-0000-0000-0000AD030000}"/>
    <cellStyle name="Comma 2 2 3 3 3 2 3 4" xfId="36762" xr:uid="{00000000-0005-0000-0000-0000AE030000}"/>
    <cellStyle name="Comma 2 2 3 3 3 2 3 5" xfId="21538" xr:uid="{00000000-0005-0000-0000-0000AF030000}"/>
    <cellStyle name="Comma 2 2 3 3 3 2 4" xfId="13128" xr:uid="{00000000-0005-0000-0000-0000B0030000}"/>
    <cellStyle name="Comma 2 2 3 3 3 2 4 2" xfId="43450" xr:uid="{00000000-0005-0000-0000-0000B1030000}"/>
    <cellStyle name="Comma 2 2 3 3 3 2 4 3" xfId="28226" xr:uid="{00000000-0005-0000-0000-0000B2030000}"/>
    <cellStyle name="Comma 2 2 3 3 3 2 5" xfId="8107" xr:uid="{00000000-0005-0000-0000-0000B3030000}"/>
    <cellStyle name="Comma 2 2 3 3 3 2 5 2" xfId="38433" xr:uid="{00000000-0005-0000-0000-0000B4030000}"/>
    <cellStyle name="Comma 2 2 3 3 3 2 5 3" xfId="23209" xr:uid="{00000000-0005-0000-0000-0000B5030000}"/>
    <cellStyle name="Comma 2 2 3 3 3 2 6" xfId="33421" xr:uid="{00000000-0005-0000-0000-0000B6030000}"/>
    <cellStyle name="Comma 2 2 3 3 3 2 7" xfId="18196" xr:uid="{00000000-0005-0000-0000-0000B7030000}"/>
    <cellStyle name="Comma 2 2 3 3 3 3" xfId="3889" xr:uid="{00000000-0005-0000-0000-0000B8030000}"/>
    <cellStyle name="Comma 2 2 3 3 3 3 2" xfId="13963" xr:uid="{00000000-0005-0000-0000-0000B9030000}"/>
    <cellStyle name="Comma 2 2 3 3 3 3 2 2" xfId="44285" xr:uid="{00000000-0005-0000-0000-0000BA030000}"/>
    <cellStyle name="Comma 2 2 3 3 3 3 2 3" xfId="29061" xr:uid="{00000000-0005-0000-0000-0000BB030000}"/>
    <cellStyle name="Comma 2 2 3 3 3 3 3" xfId="8943" xr:uid="{00000000-0005-0000-0000-0000BC030000}"/>
    <cellStyle name="Comma 2 2 3 3 3 3 3 2" xfId="39268" xr:uid="{00000000-0005-0000-0000-0000BD030000}"/>
    <cellStyle name="Comma 2 2 3 3 3 3 3 3" xfId="24044" xr:uid="{00000000-0005-0000-0000-0000BE030000}"/>
    <cellStyle name="Comma 2 2 3 3 3 3 4" xfId="34255" xr:uid="{00000000-0005-0000-0000-0000BF030000}"/>
    <cellStyle name="Comma 2 2 3 3 3 3 5" xfId="19031" xr:uid="{00000000-0005-0000-0000-0000C0030000}"/>
    <cellStyle name="Comma 2 2 3 3 3 4" xfId="5582" xr:uid="{00000000-0005-0000-0000-0000C1030000}"/>
    <cellStyle name="Comma 2 2 3 3 3 4 2" xfId="15634" xr:uid="{00000000-0005-0000-0000-0000C2030000}"/>
    <cellStyle name="Comma 2 2 3 3 3 4 2 2" xfId="45956" xr:uid="{00000000-0005-0000-0000-0000C3030000}"/>
    <cellStyle name="Comma 2 2 3 3 3 4 2 3" xfId="30732" xr:uid="{00000000-0005-0000-0000-0000C4030000}"/>
    <cellStyle name="Comma 2 2 3 3 3 4 3" xfId="10614" xr:uid="{00000000-0005-0000-0000-0000C5030000}"/>
    <cellStyle name="Comma 2 2 3 3 3 4 3 2" xfId="40939" xr:uid="{00000000-0005-0000-0000-0000C6030000}"/>
    <cellStyle name="Comma 2 2 3 3 3 4 3 3" xfId="25715" xr:uid="{00000000-0005-0000-0000-0000C7030000}"/>
    <cellStyle name="Comma 2 2 3 3 3 4 4" xfId="35926" xr:uid="{00000000-0005-0000-0000-0000C8030000}"/>
    <cellStyle name="Comma 2 2 3 3 3 4 5" xfId="20702" xr:uid="{00000000-0005-0000-0000-0000C9030000}"/>
    <cellStyle name="Comma 2 2 3 3 3 5" xfId="12292" xr:uid="{00000000-0005-0000-0000-0000CA030000}"/>
    <cellStyle name="Comma 2 2 3 3 3 5 2" xfId="42614" xr:uid="{00000000-0005-0000-0000-0000CB030000}"/>
    <cellStyle name="Comma 2 2 3 3 3 5 3" xfId="27390" xr:uid="{00000000-0005-0000-0000-0000CC030000}"/>
    <cellStyle name="Comma 2 2 3 3 3 6" xfId="7271" xr:uid="{00000000-0005-0000-0000-0000CD030000}"/>
    <cellStyle name="Comma 2 2 3 3 3 6 2" xfId="37597" xr:uid="{00000000-0005-0000-0000-0000CE030000}"/>
    <cellStyle name="Comma 2 2 3 3 3 6 3" xfId="22373" xr:uid="{00000000-0005-0000-0000-0000CF030000}"/>
    <cellStyle name="Comma 2 2 3 3 3 7" xfId="32585" xr:uid="{00000000-0005-0000-0000-0000D0030000}"/>
    <cellStyle name="Comma 2 2 3 3 3 8" xfId="17360" xr:uid="{00000000-0005-0000-0000-0000D1030000}"/>
    <cellStyle name="Comma 2 2 3 3 4" xfId="2618" xr:uid="{00000000-0005-0000-0000-0000D2030000}"/>
    <cellStyle name="Comma 2 2 3 3 4 2" xfId="4308" xr:uid="{00000000-0005-0000-0000-0000D3030000}"/>
    <cellStyle name="Comma 2 2 3 3 4 2 2" xfId="14381" xr:uid="{00000000-0005-0000-0000-0000D4030000}"/>
    <cellStyle name="Comma 2 2 3 3 4 2 2 2" xfId="44703" xr:uid="{00000000-0005-0000-0000-0000D5030000}"/>
    <cellStyle name="Comma 2 2 3 3 4 2 2 3" xfId="29479" xr:uid="{00000000-0005-0000-0000-0000D6030000}"/>
    <cellStyle name="Comma 2 2 3 3 4 2 3" xfId="9361" xr:uid="{00000000-0005-0000-0000-0000D7030000}"/>
    <cellStyle name="Comma 2 2 3 3 4 2 3 2" xfId="39686" xr:uid="{00000000-0005-0000-0000-0000D8030000}"/>
    <cellStyle name="Comma 2 2 3 3 4 2 3 3" xfId="24462" xr:uid="{00000000-0005-0000-0000-0000D9030000}"/>
    <cellStyle name="Comma 2 2 3 3 4 2 4" xfId="34673" xr:uid="{00000000-0005-0000-0000-0000DA030000}"/>
    <cellStyle name="Comma 2 2 3 3 4 2 5" xfId="19449" xr:uid="{00000000-0005-0000-0000-0000DB030000}"/>
    <cellStyle name="Comma 2 2 3 3 4 3" xfId="6000" xr:uid="{00000000-0005-0000-0000-0000DC030000}"/>
    <cellStyle name="Comma 2 2 3 3 4 3 2" xfId="16052" xr:uid="{00000000-0005-0000-0000-0000DD030000}"/>
    <cellStyle name="Comma 2 2 3 3 4 3 2 2" xfId="46374" xr:uid="{00000000-0005-0000-0000-0000DE030000}"/>
    <cellStyle name="Comma 2 2 3 3 4 3 2 3" xfId="31150" xr:uid="{00000000-0005-0000-0000-0000DF030000}"/>
    <cellStyle name="Comma 2 2 3 3 4 3 3" xfId="11032" xr:uid="{00000000-0005-0000-0000-0000E0030000}"/>
    <cellStyle name="Comma 2 2 3 3 4 3 3 2" xfId="41357" xr:uid="{00000000-0005-0000-0000-0000E1030000}"/>
    <cellStyle name="Comma 2 2 3 3 4 3 3 3" xfId="26133" xr:uid="{00000000-0005-0000-0000-0000E2030000}"/>
    <cellStyle name="Comma 2 2 3 3 4 3 4" xfId="36344" xr:uid="{00000000-0005-0000-0000-0000E3030000}"/>
    <cellStyle name="Comma 2 2 3 3 4 3 5" xfId="21120" xr:uid="{00000000-0005-0000-0000-0000E4030000}"/>
    <cellStyle name="Comma 2 2 3 3 4 4" xfId="12710" xr:uid="{00000000-0005-0000-0000-0000E5030000}"/>
    <cellStyle name="Comma 2 2 3 3 4 4 2" xfId="43032" xr:uid="{00000000-0005-0000-0000-0000E6030000}"/>
    <cellStyle name="Comma 2 2 3 3 4 4 3" xfId="27808" xr:uid="{00000000-0005-0000-0000-0000E7030000}"/>
    <cellStyle name="Comma 2 2 3 3 4 5" xfId="7689" xr:uid="{00000000-0005-0000-0000-0000E8030000}"/>
    <cellStyle name="Comma 2 2 3 3 4 5 2" xfId="38015" xr:uid="{00000000-0005-0000-0000-0000E9030000}"/>
    <cellStyle name="Comma 2 2 3 3 4 5 3" xfId="22791" xr:uid="{00000000-0005-0000-0000-0000EA030000}"/>
    <cellStyle name="Comma 2 2 3 3 4 6" xfId="33003" xr:uid="{00000000-0005-0000-0000-0000EB030000}"/>
    <cellStyle name="Comma 2 2 3 3 4 7" xfId="17778" xr:uid="{00000000-0005-0000-0000-0000EC030000}"/>
    <cellStyle name="Comma 2 2 3 3 5" xfId="3471" xr:uid="{00000000-0005-0000-0000-0000ED030000}"/>
    <cellStyle name="Comma 2 2 3 3 5 2" xfId="13545" xr:uid="{00000000-0005-0000-0000-0000EE030000}"/>
    <cellStyle name="Comma 2 2 3 3 5 2 2" xfId="43867" xr:uid="{00000000-0005-0000-0000-0000EF030000}"/>
    <cellStyle name="Comma 2 2 3 3 5 2 3" xfId="28643" xr:uid="{00000000-0005-0000-0000-0000F0030000}"/>
    <cellStyle name="Comma 2 2 3 3 5 3" xfId="8525" xr:uid="{00000000-0005-0000-0000-0000F1030000}"/>
    <cellStyle name="Comma 2 2 3 3 5 3 2" xfId="38850" xr:uid="{00000000-0005-0000-0000-0000F2030000}"/>
    <cellStyle name="Comma 2 2 3 3 5 3 3" xfId="23626" xr:uid="{00000000-0005-0000-0000-0000F3030000}"/>
    <cellStyle name="Comma 2 2 3 3 5 4" xfId="33837" xr:uid="{00000000-0005-0000-0000-0000F4030000}"/>
    <cellStyle name="Comma 2 2 3 3 5 5" xfId="18613" xr:uid="{00000000-0005-0000-0000-0000F5030000}"/>
    <cellStyle name="Comma 2 2 3 3 6" xfId="5164" xr:uid="{00000000-0005-0000-0000-0000F6030000}"/>
    <cellStyle name="Comma 2 2 3 3 6 2" xfId="15216" xr:uid="{00000000-0005-0000-0000-0000F7030000}"/>
    <cellStyle name="Comma 2 2 3 3 6 2 2" xfId="45538" xr:uid="{00000000-0005-0000-0000-0000F8030000}"/>
    <cellStyle name="Comma 2 2 3 3 6 2 3" xfId="30314" xr:uid="{00000000-0005-0000-0000-0000F9030000}"/>
    <cellStyle name="Comma 2 2 3 3 6 3" xfId="10196" xr:uid="{00000000-0005-0000-0000-0000FA030000}"/>
    <cellStyle name="Comma 2 2 3 3 6 3 2" xfId="40521" xr:uid="{00000000-0005-0000-0000-0000FB030000}"/>
    <cellStyle name="Comma 2 2 3 3 6 3 3" xfId="25297" xr:uid="{00000000-0005-0000-0000-0000FC030000}"/>
    <cellStyle name="Comma 2 2 3 3 6 4" xfId="35508" xr:uid="{00000000-0005-0000-0000-0000FD030000}"/>
    <cellStyle name="Comma 2 2 3 3 6 5" xfId="20284" xr:uid="{00000000-0005-0000-0000-0000FE030000}"/>
    <cellStyle name="Comma 2 2 3 3 7" xfId="11874" xr:uid="{00000000-0005-0000-0000-0000FF030000}"/>
    <cellStyle name="Comma 2 2 3 3 7 2" xfId="42196" xr:uid="{00000000-0005-0000-0000-000000040000}"/>
    <cellStyle name="Comma 2 2 3 3 7 3" xfId="26972" xr:uid="{00000000-0005-0000-0000-000001040000}"/>
    <cellStyle name="Comma 2 2 3 3 8" xfId="6853" xr:uid="{00000000-0005-0000-0000-000002040000}"/>
    <cellStyle name="Comma 2 2 3 3 8 2" xfId="37179" xr:uid="{00000000-0005-0000-0000-000003040000}"/>
    <cellStyle name="Comma 2 2 3 3 8 3" xfId="21955" xr:uid="{00000000-0005-0000-0000-000004040000}"/>
    <cellStyle name="Comma 2 2 3 3 9" xfId="32168" xr:uid="{00000000-0005-0000-0000-000005040000}"/>
    <cellStyle name="Comma 2 2 3 4" xfId="1878" xr:uid="{00000000-0005-0000-0000-000006040000}"/>
    <cellStyle name="Comma 2 2 3 4 2" xfId="2301" xr:uid="{00000000-0005-0000-0000-000007040000}"/>
    <cellStyle name="Comma 2 2 3 4 2 2" xfId="3140" xr:uid="{00000000-0005-0000-0000-000008040000}"/>
    <cellStyle name="Comma 2 2 3 4 2 2 2" xfId="4830" xr:uid="{00000000-0005-0000-0000-000009040000}"/>
    <cellStyle name="Comma 2 2 3 4 2 2 2 2" xfId="14903" xr:uid="{00000000-0005-0000-0000-00000A040000}"/>
    <cellStyle name="Comma 2 2 3 4 2 2 2 2 2" xfId="45225" xr:uid="{00000000-0005-0000-0000-00000B040000}"/>
    <cellStyle name="Comma 2 2 3 4 2 2 2 2 3" xfId="30001" xr:uid="{00000000-0005-0000-0000-00000C040000}"/>
    <cellStyle name="Comma 2 2 3 4 2 2 2 3" xfId="9883" xr:uid="{00000000-0005-0000-0000-00000D040000}"/>
    <cellStyle name="Comma 2 2 3 4 2 2 2 3 2" xfId="40208" xr:uid="{00000000-0005-0000-0000-00000E040000}"/>
    <cellStyle name="Comma 2 2 3 4 2 2 2 3 3" xfId="24984" xr:uid="{00000000-0005-0000-0000-00000F040000}"/>
    <cellStyle name="Comma 2 2 3 4 2 2 2 4" xfId="35195" xr:uid="{00000000-0005-0000-0000-000010040000}"/>
    <cellStyle name="Comma 2 2 3 4 2 2 2 5" xfId="19971" xr:uid="{00000000-0005-0000-0000-000011040000}"/>
    <cellStyle name="Comma 2 2 3 4 2 2 3" xfId="6522" xr:uid="{00000000-0005-0000-0000-000012040000}"/>
    <cellStyle name="Comma 2 2 3 4 2 2 3 2" xfId="16574" xr:uid="{00000000-0005-0000-0000-000013040000}"/>
    <cellStyle name="Comma 2 2 3 4 2 2 3 2 2" xfId="46896" xr:uid="{00000000-0005-0000-0000-000014040000}"/>
    <cellStyle name="Comma 2 2 3 4 2 2 3 2 3" xfId="31672" xr:uid="{00000000-0005-0000-0000-000015040000}"/>
    <cellStyle name="Comma 2 2 3 4 2 2 3 3" xfId="11554" xr:uid="{00000000-0005-0000-0000-000016040000}"/>
    <cellStyle name="Comma 2 2 3 4 2 2 3 3 2" xfId="41879" xr:uid="{00000000-0005-0000-0000-000017040000}"/>
    <cellStyle name="Comma 2 2 3 4 2 2 3 3 3" xfId="26655" xr:uid="{00000000-0005-0000-0000-000018040000}"/>
    <cellStyle name="Comma 2 2 3 4 2 2 3 4" xfId="36866" xr:uid="{00000000-0005-0000-0000-000019040000}"/>
    <cellStyle name="Comma 2 2 3 4 2 2 3 5" xfId="21642" xr:uid="{00000000-0005-0000-0000-00001A040000}"/>
    <cellStyle name="Comma 2 2 3 4 2 2 4" xfId="13232" xr:uid="{00000000-0005-0000-0000-00001B040000}"/>
    <cellStyle name="Comma 2 2 3 4 2 2 4 2" xfId="43554" xr:uid="{00000000-0005-0000-0000-00001C040000}"/>
    <cellStyle name="Comma 2 2 3 4 2 2 4 3" xfId="28330" xr:uid="{00000000-0005-0000-0000-00001D040000}"/>
    <cellStyle name="Comma 2 2 3 4 2 2 5" xfId="8211" xr:uid="{00000000-0005-0000-0000-00001E040000}"/>
    <cellStyle name="Comma 2 2 3 4 2 2 5 2" xfId="38537" xr:uid="{00000000-0005-0000-0000-00001F040000}"/>
    <cellStyle name="Comma 2 2 3 4 2 2 5 3" xfId="23313" xr:uid="{00000000-0005-0000-0000-000020040000}"/>
    <cellStyle name="Comma 2 2 3 4 2 2 6" xfId="33525" xr:uid="{00000000-0005-0000-0000-000021040000}"/>
    <cellStyle name="Comma 2 2 3 4 2 2 7" xfId="18300" xr:uid="{00000000-0005-0000-0000-000022040000}"/>
    <cellStyle name="Comma 2 2 3 4 2 3" xfId="3993" xr:uid="{00000000-0005-0000-0000-000023040000}"/>
    <cellStyle name="Comma 2 2 3 4 2 3 2" xfId="14067" xr:uid="{00000000-0005-0000-0000-000024040000}"/>
    <cellStyle name="Comma 2 2 3 4 2 3 2 2" xfId="44389" xr:uid="{00000000-0005-0000-0000-000025040000}"/>
    <cellStyle name="Comma 2 2 3 4 2 3 2 3" xfId="29165" xr:uid="{00000000-0005-0000-0000-000026040000}"/>
    <cellStyle name="Comma 2 2 3 4 2 3 3" xfId="9047" xr:uid="{00000000-0005-0000-0000-000027040000}"/>
    <cellStyle name="Comma 2 2 3 4 2 3 3 2" xfId="39372" xr:uid="{00000000-0005-0000-0000-000028040000}"/>
    <cellStyle name="Comma 2 2 3 4 2 3 3 3" xfId="24148" xr:uid="{00000000-0005-0000-0000-000029040000}"/>
    <cellStyle name="Comma 2 2 3 4 2 3 4" xfId="34359" xr:uid="{00000000-0005-0000-0000-00002A040000}"/>
    <cellStyle name="Comma 2 2 3 4 2 3 5" xfId="19135" xr:uid="{00000000-0005-0000-0000-00002B040000}"/>
    <cellStyle name="Comma 2 2 3 4 2 4" xfId="5686" xr:uid="{00000000-0005-0000-0000-00002C040000}"/>
    <cellStyle name="Comma 2 2 3 4 2 4 2" xfId="15738" xr:uid="{00000000-0005-0000-0000-00002D040000}"/>
    <cellStyle name="Comma 2 2 3 4 2 4 2 2" xfId="46060" xr:uid="{00000000-0005-0000-0000-00002E040000}"/>
    <cellStyle name="Comma 2 2 3 4 2 4 2 3" xfId="30836" xr:uid="{00000000-0005-0000-0000-00002F040000}"/>
    <cellStyle name="Comma 2 2 3 4 2 4 3" xfId="10718" xr:uid="{00000000-0005-0000-0000-000030040000}"/>
    <cellStyle name="Comma 2 2 3 4 2 4 3 2" xfId="41043" xr:uid="{00000000-0005-0000-0000-000031040000}"/>
    <cellStyle name="Comma 2 2 3 4 2 4 3 3" xfId="25819" xr:uid="{00000000-0005-0000-0000-000032040000}"/>
    <cellStyle name="Comma 2 2 3 4 2 4 4" xfId="36030" xr:uid="{00000000-0005-0000-0000-000033040000}"/>
    <cellStyle name="Comma 2 2 3 4 2 4 5" xfId="20806" xr:uid="{00000000-0005-0000-0000-000034040000}"/>
    <cellStyle name="Comma 2 2 3 4 2 5" xfId="12396" xr:uid="{00000000-0005-0000-0000-000035040000}"/>
    <cellStyle name="Comma 2 2 3 4 2 5 2" xfId="42718" xr:uid="{00000000-0005-0000-0000-000036040000}"/>
    <cellStyle name="Comma 2 2 3 4 2 5 3" xfId="27494" xr:uid="{00000000-0005-0000-0000-000037040000}"/>
    <cellStyle name="Comma 2 2 3 4 2 6" xfId="7375" xr:uid="{00000000-0005-0000-0000-000038040000}"/>
    <cellStyle name="Comma 2 2 3 4 2 6 2" xfId="37701" xr:uid="{00000000-0005-0000-0000-000039040000}"/>
    <cellStyle name="Comma 2 2 3 4 2 6 3" xfId="22477" xr:uid="{00000000-0005-0000-0000-00003A040000}"/>
    <cellStyle name="Comma 2 2 3 4 2 7" xfId="32689" xr:uid="{00000000-0005-0000-0000-00003B040000}"/>
    <cellStyle name="Comma 2 2 3 4 2 8" xfId="17464" xr:uid="{00000000-0005-0000-0000-00003C040000}"/>
    <cellStyle name="Comma 2 2 3 4 3" xfId="2722" xr:uid="{00000000-0005-0000-0000-00003D040000}"/>
    <cellStyle name="Comma 2 2 3 4 3 2" xfId="4412" xr:uid="{00000000-0005-0000-0000-00003E040000}"/>
    <cellStyle name="Comma 2 2 3 4 3 2 2" xfId="14485" xr:uid="{00000000-0005-0000-0000-00003F040000}"/>
    <cellStyle name="Comma 2 2 3 4 3 2 2 2" xfId="44807" xr:uid="{00000000-0005-0000-0000-000040040000}"/>
    <cellStyle name="Comma 2 2 3 4 3 2 2 3" xfId="29583" xr:uid="{00000000-0005-0000-0000-000041040000}"/>
    <cellStyle name="Comma 2 2 3 4 3 2 3" xfId="9465" xr:uid="{00000000-0005-0000-0000-000042040000}"/>
    <cellStyle name="Comma 2 2 3 4 3 2 3 2" xfId="39790" xr:uid="{00000000-0005-0000-0000-000043040000}"/>
    <cellStyle name="Comma 2 2 3 4 3 2 3 3" xfId="24566" xr:uid="{00000000-0005-0000-0000-000044040000}"/>
    <cellStyle name="Comma 2 2 3 4 3 2 4" xfId="34777" xr:uid="{00000000-0005-0000-0000-000045040000}"/>
    <cellStyle name="Comma 2 2 3 4 3 2 5" xfId="19553" xr:uid="{00000000-0005-0000-0000-000046040000}"/>
    <cellStyle name="Comma 2 2 3 4 3 3" xfId="6104" xr:uid="{00000000-0005-0000-0000-000047040000}"/>
    <cellStyle name="Comma 2 2 3 4 3 3 2" xfId="16156" xr:uid="{00000000-0005-0000-0000-000048040000}"/>
    <cellStyle name="Comma 2 2 3 4 3 3 2 2" xfId="46478" xr:uid="{00000000-0005-0000-0000-000049040000}"/>
    <cellStyle name="Comma 2 2 3 4 3 3 2 3" xfId="31254" xr:uid="{00000000-0005-0000-0000-00004A040000}"/>
    <cellStyle name="Comma 2 2 3 4 3 3 3" xfId="11136" xr:uid="{00000000-0005-0000-0000-00004B040000}"/>
    <cellStyle name="Comma 2 2 3 4 3 3 3 2" xfId="41461" xr:uid="{00000000-0005-0000-0000-00004C040000}"/>
    <cellStyle name="Comma 2 2 3 4 3 3 3 3" xfId="26237" xr:uid="{00000000-0005-0000-0000-00004D040000}"/>
    <cellStyle name="Comma 2 2 3 4 3 3 4" xfId="36448" xr:uid="{00000000-0005-0000-0000-00004E040000}"/>
    <cellStyle name="Comma 2 2 3 4 3 3 5" xfId="21224" xr:uid="{00000000-0005-0000-0000-00004F040000}"/>
    <cellStyle name="Comma 2 2 3 4 3 4" xfId="12814" xr:uid="{00000000-0005-0000-0000-000050040000}"/>
    <cellStyle name="Comma 2 2 3 4 3 4 2" xfId="43136" xr:uid="{00000000-0005-0000-0000-000051040000}"/>
    <cellStyle name="Comma 2 2 3 4 3 4 3" xfId="27912" xr:uid="{00000000-0005-0000-0000-000052040000}"/>
    <cellStyle name="Comma 2 2 3 4 3 5" xfId="7793" xr:uid="{00000000-0005-0000-0000-000053040000}"/>
    <cellStyle name="Comma 2 2 3 4 3 5 2" xfId="38119" xr:uid="{00000000-0005-0000-0000-000054040000}"/>
    <cellStyle name="Comma 2 2 3 4 3 5 3" xfId="22895" xr:uid="{00000000-0005-0000-0000-000055040000}"/>
    <cellStyle name="Comma 2 2 3 4 3 6" xfId="33107" xr:uid="{00000000-0005-0000-0000-000056040000}"/>
    <cellStyle name="Comma 2 2 3 4 3 7" xfId="17882" xr:uid="{00000000-0005-0000-0000-000057040000}"/>
    <cellStyle name="Comma 2 2 3 4 4" xfId="3575" xr:uid="{00000000-0005-0000-0000-000058040000}"/>
    <cellStyle name="Comma 2 2 3 4 4 2" xfId="13649" xr:uid="{00000000-0005-0000-0000-000059040000}"/>
    <cellStyle name="Comma 2 2 3 4 4 2 2" xfId="43971" xr:uid="{00000000-0005-0000-0000-00005A040000}"/>
    <cellStyle name="Comma 2 2 3 4 4 2 3" xfId="28747" xr:uid="{00000000-0005-0000-0000-00005B040000}"/>
    <cellStyle name="Comma 2 2 3 4 4 3" xfId="8629" xr:uid="{00000000-0005-0000-0000-00005C040000}"/>
    <cellStyle name="Comma 2 2 3 4 4 3 2" xfId="38954" xr:uid="{00000000-0005-0000-0000-00005D040000}"/>
    <cellStyle name="Comma 2 2 3 4 4 3 3" xfId="23730" xr:uid="{00000000-0005-0000-0000-00005E040000}"/>
    <cellStyle name="Comma 2 2 3 4 4 4" xfId="33941" xr:uid="{00000000-0005-0000-0000-00005F040000}"/>
    <cellStyle name="Comma 2 2 3 4 4 5" xfId="18717" xr:uid="{00000000-0005-0000-0000-000060040000}"/>
    <cellStyle name="Comma 2 2 3 4 5" xfId="5268" xr:uid="{00000000-0005-0000-0000-000061040000}"/>
    <cellStyle name="Comma 2 2 3 4 5 2" xfId="15320" xr:uid="{00000000-0005-0000-0000-000062040000}"/>
    <cellStyle name="Comma 2 2 3 4 5 2 2" xfId="45642" xr:uid="{00000000-0005-0000-0000-000063040000}"/>
    <cellStyle name="Comma 2 2 3 4 5 2 3" xfId="30418" xr:uid="{00000000-0005-0000-0000-000064040000}"/>
    <cellStyle name="Comma 2 2 3 4 5 3" xfId="10300" xr:uid="{00000000-0005-0000-0000-000065040000}"/>
    <cellStyle name="Comma 2 2 3 4 5 3 2" xfId="40625" xr:uid="{00000000-0005-0000-0000-000066040000}"/>
    <cellStyle name="Comma 2 2 3 4 5 3 3" xfId="25401" xr:uid="{00000000-0005-0000-0000-000067040000}"/>
    <cellStyle name="Comma 2 2 3 4 5 4" xfId="35612" xr:uid="{00000000-0005-0000-0000-000068040000}"/>
    <cellStyle name="Comma 2 2 3 4 5 5" xfId="20388" xr:uid="{00000000-0005-0000-0000-000069040000}"/>
    <cellStyle name="Comma 2 2 3 4 6" xfId="11978" xr:uid="{00000000-0005-0000-0000-00006A040000}"/>
    <cellStyle name="Comma 2 2 3 4 6 2" xfId="42300" xr:uid="{00000000-0005-0000-0000-00006B040000}"/>
    <cellStyle name="Comma 2 2 3 4 6 3" xfId="27076" xr:uid="{00000000-0005-0000-0000-00006C040000}"/>
    <cellStyle name="Comma 2 2 3 4 7" xfId="6957" xr:uid="{00000000-0005-0000-0000-00006D040000}"/>
    <cellStyle name="Comma 2 2 3 4 7 2" xfId="37283" xr:uid="{00000000-0005-0000-0000-00006E040000}"/>
    <cellStyle name="Comma 2 2 3 4 7 3" xfId="22059" xr:uid="{00000000-0005-0000-0000-00006F040000}"/>
    <cellStyle name="Comma 2 2 3 4 8" xfId="32271" xr:uid="{00000000-0005-0000-0000-000070040000}"/>
    <cellStyle name="Comma 2 2 3 4 9" xfId="17046" xr:uid="{00000000-0005-0000-0000-000071040000}"/>
    <cellStyle name="Comma 2 2 3 5" xfId="2091" xr:uid="{00000000-0005-0000-0000-000072040000}"/>
    <cellStyle name="Comma 2 2 3 5 2" xfId="2932" xr:uid="{00000000-0005-0000-0000-000073040000}"/>
    <cellStyle name="Comma 2 2 3 5 2 2" xfId="4622" xr:uid="{00000000-0005-0000-0000-000074040000}"/>
    <cellStyle name="Comma 2 2 3 5 2 2 2" xfId="14695" xr:uid="{00000000-0005-0000-0000-000075040000}"/>
    <cellStyle name="Comma 2 2 3 5 2 2 2 2" xfId="45017" xr:uid="{00000000-0005-0000-0000-000076040000}"/>
    <cellStyle name="Comma 2 2 3 5 2 2 2 3" xfId="29793" xr:uid="{00000000-0005-0000-0000-000077040000}"/>
    <cellStyle name="Comma 2 2 3 5 2 2 3" xfId="9675" xr:uid="{00000000-0005-0000-0000-000078040000}"/>
    <cellStyle name="Comma 2 2 3 5 2 2 3 2" xfId="40000" xr:uid="{00000000-0005-0000-0000-000079040000}"/>
    <cellStyle name="Comma 2 2 3 5 2 2 3 3" xfId="24776" xr:uid="{00000000-0005-0000-0000-00007A040000}"/>
    <cellStyle name="Comma 2 2 3 5 2 2 4" xfId="34987" xr:uid="{00000000-0005-0000-0000-00007B040000}"/>
    <cellStyle name="Comma 2 2 3 5 2 2 5" xfId="19763" xr:uid="{00000000-0005-0000-0000-00007C040000}"/>
    <cellStyle name="Comma 2 2 3 5 2 3" xfId="6314" xr:uid="{00000000-0005-0000-0000-00007D040000}"/>
    <cellStyle name="Comma 2 2 3 5 2 3 2" xfId="16366" xr:uid="{00000000-0005-0000-0000-00007E040000}"/>
    <cellStyle name="Comma 2 2 3 5 2 3 2 2" xfId="46688" xr:uid="{00000000-0005-0000-0000-00007F040000}"/>
    <cellStyle name="Comma 2 2 3 5 2 3 2 3" xfId="31464" xr:uid="{00000000-0005-0000-0000-000080040000}"/>
    <cellStyle name="Comma 2 2 3 5 2 3 3" xfId="11346" xr:uid="{00000000-0005-0000-0000-000081040000}"/>
    <cellStyle name="Comma 2 2 3 5 2 3 3 2" xfId="41671" xr:uid="{00000000-0005-0000-0000-000082040000}"/>
    <cellStyle name="Comma 2 2 3 5 2 3 3 3" xfId="26447" xr:uid="{00000000-0005-0000-0000-000083040000}"/>
    <cellStyle name="Comma 2 2 3 5 2 3 4" xfId="36658" xr:uid="{00000000-0005-0000-0000-000084040000}"/>
    <cellStyle name="Comma 2 2 3 5 2 3 5" xfId="21434" xr:uid="{00000000-0005-0000-0000-000085040000}"/>
    <cellStyle name="Comma 2 2 3 5 2 4" xfId="13024" xr:uid="{00000000-0005-0000-0000-000086040000}"/>
    <cellStyle name="Comma 2 2 3 5 2 4 2" xfId="43346" xr:uid="{00000000-0005-0000-0000-000087040000}"/>
    <cellStyle name="Comma 2 2 3 5 2 4 3" xfId="28122" xr:uid="{00000000-0005-0000-0000-000088040000}"/>
    <cellStyle name="Comma 2 2 3 5 2 5" xfId="8003" xr:uid="{00000000-0005-0000-0000-000089040000}"/>
    <cellStyle name="Comma 2 2 3 5 2 5 2" xfId="38329" xr:uid="{00000000-0005-0000-0000-00008A040000}"/>
    <cellStyle name="Comma 2 2 3 5 2 5 3" xfId="23105" xr:uid="{00000000-0005-0000-0000-00008B040000}"/>
    <cellStyle name="Comma 2 2 3 5 2 6" xfId="33317" xr:uid="{00000000-0005-0000-0000-00008C040000}"/>
    <cellStyle name="Comma 2 2 3 5 2 7" xfId="18092" xr:uid="{00000000-0005-0000-0000-00008D040000}"/>
    <cellStyle name="Comma 2 2 3 5 3" xfId="3785" xr:uid="{00000000-0005-0000-0000-00008E040000}"/>
    <cellStyle name="Comma 2 2 3 5 3 2" xfId="13859" xr:uid="{00000000-0005-0000-0000-00008F040000}"/>
    <cellStyle name="Comma 2 2 3 5 3 2 2" xfId="44181" xr:uid="{00000000-0005-0000-0000-000090040000}"/>
    <cellStyle name="Comma 2 2 3 5 3 2 3" xfId="28957" xr:uid="{00000000-0005-0000-0000-000091040000}"/>
    <cellStyle name="Comma 2 2 3 5 3 3" xfId="8839" xr:uid="{00000000-0005-0000-0000-000092040000}"/>
    <cellStyle name="Comma 2 2 3 5 3 3 2" xfId="39164" xr:uid="{00000000-0005-0000-0000-000093040000}"/>
    <cellStyle name="Comma 2 2 3 5 3 3 3" xfId="23940" xr:uid="{00000000-0005-0000-0000-000094040000}"/>
    <cellStyle name="Comma 2 2 3 5 3 4" xfId="34151" xr:uid="{00000000-0005-0000-0000-000095040000}"/>
    <cellStyle name="Comma 2 2 3 5 3 5" xfId="18927" xr:uid="{00000000-0005-0000-0000-000096040000}"/>
    <cellStyle name="Comma 2 2 3 5 4" xfId="5478" xr:uid="{00000000-0005-0000-0000-000097040000}"/>
    <cellStyle name="Comma 2 2 3 5 4 2" xfId="15530" xr:uid="{00000000-0005-0000-0000-000098040000}"/>
    <cellStyle name="Comma 2 2 3 5 4 2 2" xfId="45852" xr:uid="{00000000-0005-0000-0000-000099040000}"/>
    <cellStyle name="Comma 2 2 3 5 4 2 3" xfId="30628" xr:uid="{00000000-0005-0000-0000-00009A040000}"/>
    <cellStyle name="Comma 2 2 3 5 4 3" xfId="10510" xr:uid="{00000000-0005-0000-0000-00009B040000}"/>
    <cellStyle name="Comma 2 2 3 5 4 3 2" xfId="40835" xr:uid="{00000000-0005-0000-0000-00009C040000}"/>
    <cellStyle name="Comma 2 2 3 5 4 3 3" xfId="25611" xr:uid="{00000000-0005-0000-0000-00009D040000}"/>
    <cellStyle name="Comma 2 2 3 5 4 4" xfId="35822" xr:uid="{00000000-0005-0000-0000-00009E040000}"/>
    <cellStyle name="Comma 2 2 3 5 4 5" xfId="20598" xr:uid="{00000000-0005-0000-0000-00009F040000}"/>
    <cellStyle name="Comma 2 2 3 5 5" xfId="12188" xr:uid="{00000000-0005-0000-0000-0000A0040000}"/>
    <cellStyle name="Comma 2 2 3 5 5 2" xfId="42510" xr:uid="{00000000-0005-0000-0000-0000A1040000}"/>
    <cellStyle name="Comma 2 2 3 5 5 3" xfId="27286" xr:uid="{00000000-0005-0000-0000-0000A2040000}"/>
    <cellStyle name="Comma 2 2 3 5 6" xfId="7167" xr:uid="{00000000-0005-0000-0000-0000A3040000}"/>
    <cellStyle name="Comma 2 2 3 5 6 2" xfId="37493" xr:uid="{00000000-0005-0000-0000-0000A4040000}"/>
    <cellStyle name="Comma 2 2 3 5 6 3" xfId="22269" xr:uid="{00000000-0005-0000-0000-0000A5040000}"/>
    <cellStyle name="Comma 2 2 3 5 7" xfId="32481" xr:uid="{00000000-0005-0000-0000-0000A6040000}"/>
    <cellStyle name="Comma 2 2 3 5 8" xfId="17256" xr:uid="{00000000-0005-0000-0000-0000A7040000}"/>
    <cellStyle name="Comma 2 2 3 6" xfId="2512" xr:uid="{00000000-0005-0000-0000-0000A8040000}"/>
    <cellStyle name="Comma 2 2 3 6 2" xfId="4204" xr:uid="{00000000-0005-0000-0000-0000A9040000}"/>
    <cellStyle name="Comma 2 2 3 6 2 2" xfId="14277" xr:uid="{00000000-0005-0000-0000-0000AA040000}"/>
    <cellStyle name="Comma 2 2 3 6 2 2 2" xfId="44599" xr:uid="{00000000-0005-0000-0000-0000AB040000}"/>
    <cellStyle name="Comma 2 2 3 6 2 2 3" xfId="29375" xr:uid="{00000000-0005-0000-0000-0000AC040000}"/>
    <cellStyle name="Comma 2 2 3 6 2 3" xfId="9257" xr:uid="{00000000-0005-0000-0000-0000AD040000}"/>
    <cellStyle name="Comma 2 2 3 6 2 3 2" xfId="39582" xr:uid="{00000000-0005-0000-0000-0000AE040000}"/>
    <cellStyle name="Comma 2 2 3 6 2 3 3" xfId="24358" xr:uid="{00000000-0005-0000-0000-0000AF040000}"/>
    <cellStyle name="Comma 2 2 3 6 2 4" xfId="34569" xr:uid="{00000000-0005-0000-0000-0000B0040000}"/>
    <cellStyle name="Comma 2 2 3 6 2 5" xfId="19345" xr:uid="{00000000-0005-0000-0000-0000B1040000}"/>
    <cellStyle name="Comma 2 2 3 6 3" xfId="5896" xr:uid="{00000000-0005-0000-0000-0000B2040000}"/>
    <cellStyle name="Comma 2 2 3 6 3 2" xfId="15948" xr:uid="{00000000-0005-0000-0000-0000B3040000}"/>
    <cellStyle name="Comma 2 2 3 6 3 2 2" xfId="46270" xr:uid="{00000000-0005-0000-0000-0000B4040000}"/>
    <cellStyle name="Comma 2 2 3 6 3 2 3" xfId="31046" xr:uid="{00000000-0005-0000-0000-0000B5040000}"/>
    <cellStyle name="Comma 2 2 3 6 3 3" xfId="10928" xr:uid="{00000000-0005-0000-0000-0000B6040000}"/>
    <cellStyle name="Comma 2 2 3 6 3 3 2" xfId="41253" xr:uid="{00000000-0005-0000-0000-0000B7040000}"/>
    <cellStyle name="Comma 2 2 3 6 3 3 3" xfId="26029" xr:uid="{00000000-0005-0000-0000-0000B8040000}"/>
    <cellStyle name="Comma 2 2 3 6 3 4" xfId="36240" xr:uid="{00000000-0005-0000-0000-0000B9040000}"/>
    <cellStyle name="Comma 2 2 3 6 3 5" xfId="21016" xr:uid="{00000000-0005-0000-0000-0000BA040000}"/>
    <cellStyle name="Comma 2 2 3 6 4" xfId="12606" xr:uid="{00000000-0005-0000-0000-0000BB040000}"/>
    <cellStyle name="Comma 2 2 3 6 4 2" xfId="42928" xr:uid="{00000000-0005-0000-0000-0000BC040000}"/>
    <cellStyle name="Comma 2 2 3 6 4 3" xfId="27704" xr:uid="{00000000-0005-0000-0000-0000BD040000}"/>
    <cellStyle name="Comma 2 2 3 6 5" xfId="7585" xr:uid="{00000000-0005-0000-0000-0000BE040000}"/>
    <cellStyle name="Comma 2 2 3 6 5 2" xfId="37911" xr:uid="{00000000-0005-0000-0000-0000BF040000}"/>
    <cellStyle name="Comma 2 2 3 6 5 3" xfId="22687" xr:uid="{00000000-0005-0000-0000-0000C0040000}"/>
    <cellStyle name="Comma 2 2 3 6 6" xfId="32899" xr:uid="{00000000-0005-0000-0000-0000C1040000}"/>
    <cellStyle name="Comma 2 2 3 6 7" xfId="17674" xr:uid="{00000000-0005-0000-0000-0000C2040000}"/>
    <cellStyle name="Comma 2 2 3 7" xfId="3361" xr:uid="{00000000-0005-0000-0000-0000C3040000}"/>
    <cellStyle name="Comma 2 2 3 7 2" xfId="13441" xr:uid="{00000000-0005-0000-0000-0000C4040000}"/>
    <cellStyle name="Comma 2 2 3 7 2 2" xfId="43763" xr:uid="{00000000-0005-0000-0000-0000C5040000}"/>
    <cellStyle name="Comma 2 2 3 7 2 3" xfId="28539" xr:uid="{00000000-0005-0000-0000-0000C6040000}"/>
    <cellStyle name="Comma 2 2 3 7 3" xfId="8421" xr:uid="{00000000-0005-0000-0000-0000C7040000}"/>
    <cellStyle name="Comma 2 2 3 7 3 2" xfId="38746" xr:uid="{00000000-0005-0000-0000-0000C8040000}"/>
    <cellStyle name="Comma 2 2 3 7 3 3" xfId="23522" xr:uid="{00000000-0005-0000-0000-0000C9040000}"/>
    <cellStyle name="Comma 2 2 3 7 4" xfId="33733" xr:uid="{00000000-0005-0000-0000-0000CA040000}"/>
    <cellStyle name="Comma 2 2 3 7 5" xfId="18509" xr:uid="{00000000-0005-0000-0000-0000CB040000}"/>
    <cellStyle name="Comma 2 2 3 8" xfId="5056" xr:uid="{00000000-0005-0000-0000-0000CC040000}"/>
    <cellStyle name="Comma 2 2 3 8 2" xfId="15112" xr:uid="{00000000-0005-0000-0000-0000CD040000}"/>
    <cellStyle name="Comma 2 2 3 8 2 2" xfId="45434" xr:uid="{00000000-0005-0000-0000-0000CE040000}"/>
    <cellStyle name="Comma 2 2 3 8 2 3" xfId="30210" xr:uid="{00000000-0005-0000-0000-0000CF040000}"/>
    <cellStyle name="Comma 2 2 3 8 3" xfId="10092" xr:uid="{00000000-0005-0000-0000-0000D0040000}"/>
    <cellStyle name="Comma 2 2 3 8 3 2" xfId="40417" xr:uid="{00000000-0005-0000-0000-0000D1040000}"/>
    <cellStyle name="Comma 2 2 3 8 3 3" xfId="25193" xr:uid="{00000000-0005-0000-0000-0000D2040000}"/>
    <cellStyle name="Comma 2 2 3 8 4" xfId="35404" xr:uid="{00000000-0005-0000-0000-0000D3040000}"/>
    <cellStyle name="Comma 2 2 3 8 5" xfId="20180" xr:uid="{00000000-0005-0000-0000-0000D4040000}"/>
    <cellStyle name="Comma 2 2 3 9" xfId="11768" xr:uid="{00000000-0005-0000-0000-0000D5040000}"/>
    <cellStyle name="Comma 2 2 3 9 2" xfId="42092" xr:uid="{00000000-0005-0000-0000-0000D6040000}"/>
    <cellStyle name="Comma 2 2 3 9 3" xfId="26868" xr:uid="{00000000-0005-0000-0000-0000D7040000}"/>
    <cellStyle name="Comma 2 3" xfId="35" xr:uid="{00000000-0005-0000-0000-0000D8040000}"/>
    <cellStyle name="Comma 2 3 2" xfId="593" xr:uid="{00000000-0005-0000-0000-0000D9040000}"/>
    <cellStyle name="Comma 2 3 2 2" xfId="1262" xr:uid="{00000000-0005-0000-0000-0000DA040000}"/>
    <cellStyle name="Comma 2 3 3" xfId="1263" xr:uid="{00000000-0005-0000-0000-0000DB040000}"/>
    <cellStyle name="Comma 2 3 4" xfId="1264" xr:uid="{00000000-0005-0000-0000-0000DC040000}"/>
    <cellStyle name="Comma 2 3 5" xfId="1265" xr:uid="{00000000-0005-0000-0000-0000DD040000}"/>
    <cellStyle name="Comma 2 3 6" xfId="1266" xr:uid="{00000000-0005-0000-0000-0000DE040000}"/>
    <cellStyle name="Comma 2 3 6 10" xfId="6748" xr:uid="{00000000-0005-0000-0000-0000DF040000}"/>
    <cellStyle name="Comma 2 3 6 10 2" xfId="37076" xr:uid="{00000000-0005-0000-0000-0000E0040000}"/>
    <cellStyle name="Comma 2 3 6 10 3" xfId="21852" xr:uid="{00000000-0005-0000-0000-0000E1040000}"/>
    <cellStyle name="Comma 2 3 6 11" xfId="32065" xr:uid="{00000000-0005-0000-0000-0000E2040000}"/>
    <cellStyle name="Comma 2 3 6 12" xfId="16837" xr:uid="{00000000-0005-0000-0000-0000E3040000}"/>
    <cellStyle name="Comma 2 3 6 13" xfId="47259" xr:uid="{00000000-0005-0000-0000-0000E4040000}"/>
    <cellStyle name="Comma 2 3 6 2" xfId="1712" xr:uid="{00000000-0005-0000-0000-0000E5040000}"/>
    <cellStyle name="Comma 2 3 6 2 10" xfId="32119" xr:uid="{00000000-0005-0000-0000-0000E6040000}"/>
    <cellStyle name="Comma 2 3 6 2 11" xfId="16891" xr:uid="{00000000-0005-0000-0000-0000E7040000}"/>
    <cellStyle name="Comma 2 3 6 2 2" xfId="1820" xr:uid="{00000000-0005-0000-0000-0000E8040000}"/>
    <cellStyle name="Comma 2 3 6 2 2 10" xfId="16995" xr:uid="{00000000-0005-0000-0000-0000E9040000}"/>
    <cellStyle name="Comma 2 3 6 2 2 2" xfId="2037" xr:uid="{00000000-0005-0000-0000-0000EA040000}"/>
    <cellStyle name="Comma 2 3 6 2 2 2 2" xfId="2458" xr:uid="{00000000-0005-0000-0000-0000EB040000}"/>
    <cellStyle name="Comma 2 3 6 2 2 2 2 2" xfId="3297" xr:uid="{00000000-0005-0000-0000-0000EC040000}"/>
    <cellStyle name="Comma 2 3 6 2 2 2 2 2 2" xfId="4987" xr:uid="{00000000-0005-0000-0000-0000ED040000}"/>
    <cellStyle name="Comma 2 3 6 2 2 2 2 2 2 2" xfId="15060" xr:uid="{00000000-0005-0000-0000-0000EE040000}"/>
    <cellStyle name="Comma 2 3 6 2 2 2 2 2 2 2 2" xfId="45382" xr:uid="{00000000-0005-0000-0000-0000EF040000}"/>
    <cellStyle name="Comma 2 3 6 2 2 2 2 2 2 2 3" xfId="30158" xr:uid="{00000000-0005-0000-0000-0000F0040000}"/>
    <cellStyle name="Comma 2 3 6 2 2 2 2 2 2 3" xfId="10040" xr:uid="{00000000-0005-0000-0000-0000F1040000}"/>
    <cellStyle name="Comma 2 3 6 2 2 2 2 2 2 3 2" xfId="40365" xr:uid="{00000000-0005-0000-0000-0000F2040000}"/>
    <cellStyle name="Comma 2 3 6 2 2 2 2 2 2 3 3" xfId="25141" xr:uid="{00000000-0005-0000-0000-0000F3040000}"/>
    <cellStyle name="Comma 2 3 6 2 2 2 2 2 2 4" xfId="35352" xr:uid="{00000000-0005-0000-0000-0000F4040000}"/>
    <cellStyle name="Comma 2 3 6 2 2 2 2 2 2 5" xfId="20128" xr:uid="{00000000-0005-0000-0000-0000F5040000}"/>
    <cellStyle name="Comma 2 3 6 2 2 2 2 2 3" xfId="6679" xr:uid="{00000000-0005-0000-0000-0000F6040000}"/>
    <cellStyle name="Comma 2 3 6 2 2 2 2 2 3 2" xfId="16731" xr:uid="{00000000-0005-0000-0000-0000F7040000}"/>
    <cellStyle name="Comma 2 3 6 2 2 2 2 2 3 2 2" xfId="47053" xr:uid="{00000000-0005-0000-0000-0000F8040000}"/>
    <cellStyle name="Comma 2 3 6 2 2 2 2 2 3 2 3" xfId="31829" xr:uid="{00000000-0005-0000-0000-0000F9040000}"/>
    <cellStyle name="Comma 2 3 6 2 2 2 2 2 3 3" xfId="11711" xr:uid="{00000000-0005-0000-0000-0000FA040000}"/>
    <cellStyle name="Comma 2 3 6 2 2 2 2 2 3 3 2" xfId="42036" xr:uid="{00000000-0005-0000-0000-0000FB040000}"/>
    <cellStyle name="Comma 2 3 6 2 2 2 2 2 3 3 3" xfId="26812" xr:uid="{00000000-0005-0000-0000-0000FC040000}"/>
    <cellStyle name="Comma 2 3 6 2 2 2 2 2 3 4" xfId="37023" xr:uid="{00000000-0005-0000-0000-0000FD040000}"/>
    <cellStyle name="Comma 2 3 6 2 2 2 2 2 3 5" xfId="21799" xr:uid="{00000000-0005-0000-0000-0000FE040000}"/>
    <cellStyle name="Comma 2 3 6 2 2 2 2 2 4" xfId="13389" xr:uid="{00000000-0005-0000-0000-0000FF040000}"/>
    <cellStyle name="Comma 2 3 6 2 2 2 2 2 4 2" xfId="43711" xr:uid="{00000000-0005-0000-0000-000000050000}"/>
    <cellStyle name="Comma 2 3 6 2 2 2 2 2 4 3" xfId="28487" xr:uid="{00000000-0005-0000-0000-000001050000}"/>
    <cellStyle name="Comma 2 3 6 2 2 2 2 2 5" xfId="8368" xr:uid="{00000000-0005-0000-0000-000002050000}"/>
    <cellStyle name="Comma 2 3 6 2 2 2 2 2 5 2" xfId="38694" xr:uid="{00000000-0005-0000-0000-000003050000}"/>
    <cellStyle name="Comma 2 3 6 2 2 2 2 2 5 3" xfId="23470" xr:uid="{00000000-0005-0000-0000-000004050000}"/>
    <cellStyle name="Comma 2 3 6 2 2 2 2 2 6" xfId="33682" xr:uid="{00000000-0005-0000-0000-000005050000}"/>
    <cellStyle name="Comma 2 3 6 2 2 2 2 2 7" xfId="18457" xr:uid="{00000000-0005-0000-0000-000006050000}"/>
    <cellStyle name="Comma 2 3 6 2 2 2 2 3" xfId="4150" xr:uid="{00000000-0005-0000-0000-000007050000}"/>
    <cellStyle name="Comma 2 3 6 2 2 2 2 3 2" xfId="14224" xr:uid="{00000000-0005-0000-0000-000008050000}"/>
    <cellStyle name="Comma 2 3 6 2 2 2 2 3 2 2" xfId="44546" xr:uid="{00000000-0005-0000-0000-000009050000}"/>
    <cellStyle name="Comma 2 3 6 2 2 2 2 3 2 3" xfId="29322" xr:uid="{00000000-0005-0000-0000-00000A050000}"/>
    <cellStyle name="Comma 2 3 6 2 2 2 2 3 3" xfId="9204" xr:uid="{00000000-0005-0000-0000-00000B050000}"/>
    <cellStyle name="Comma 2 3 6 2 2 2 2 3 3 2" xfId="39529" xr:uid="{00000000-0005-0000-0000-00000C050000}"/>
    <cellStyle name="Comma 2 3 6 2 2 2 2 3 3 3" xfId="24305" xr:uid="{00000000-0005-0000-0000-00000D050000}"/>
    <cellStyle name="Comma 2 3 6 2 2 2 2 3 4" xfId="34516" xr:uid="{00000000-0005-0000-0000-00000E050000}"/>
    <cellStyle name="Comma 2 3 6 2 2 2 2 3 5" xfId="19292" xr:uid="{00000000-0005-0000-0000-00000F050000}"/>
    <cellStyle name="Comma 2 3 6 2 2 2 2 4" xfId="5843" xr:uid="{00000000-0005-0000-0000-000010050000}"/>
    <cellStyle name="Comma 2 3 6 2 2 2 2 4 2" xfId="15895" xr:uid="{00000000-0005-0000-0000-000011050000}"/>
    <cellStyle name="Comma 2 3 6 2 2 2 2 4 2 2" xfId="46217" xr:uid="{00000000-0005-0000-0000-000012050000}"/>
    <cellStyle name="Comma 2 3 6 2 2 2 2 4 2 3" xfId="30993" xr:uid="{00000000-0005-0000-0000-000013050000}"/>
    <cellStyle name="Comma 2 3 6 2 2 2 2 4 3" xfId="10875" xr:uid="{00000000-0005-0000-0000-000014050000}"/>
    <cellStyle name="Comma 2 3 6 2 2 2 2 4 3 2" xfId="41200" xr:uid="{00000000-0005-0000-0000-000015050000}"/>
    <cellStyle name="Comma 2 3 6 2 2 2 2 4 3 3" xfId="25976" xr:uid="{00000000-0005-0000-0000-000016050000}"/>
    <cellStyle name="Comma 2 3 6 2 2 2 2 4 4" xfId="36187" xr:uid="{00000000-0005-0000-0000-000017050000}"/>
    <cellStyle name="Comma 2 3 6 2 2 2 2 4 5" xfId="20963" xr:uid="{00000000-0005-0000-0000-000018050000}"/>
    <cellStyle name="Comma 2 3 6 2 2 2 2 5" xfId="12553" xr:uid="{00000000-0005-0000-0000-000019050000}"/>
    <cellStyle name="Comma 2 3 6 2 2 2 2 5 2" xfId="42875" xr:uid="{00000000-0005-0000-0000-00001A050000}"/>
    <cellStyle name="Comma 2 3 6 2 2 2 2 5 3" xfId="27651" xr:uid="{00000000-0005-0000-0000-00001B050000}"/>
    <cellStyle name="Comma 2 3 6 2 2 2 2 6" xfId="7532" xr:uid="{00000000-0005-0000-0000-00001C050000}"/>
    <cellStyle name="Comma 2 3 6 2 2 2 2 6 2" xfId="37858" xr:uid="{00000000-0005-0000-0000-00001D050000}"/>
    <cellStyle name="Comma 2 3 6 2 2 2 2 6 3" xfId="22634" xr:uid="{00000000-0005-0000-0000-00001E050000}"/>
    <cellStyle name="Comma 2 3 6 2 2 2 2 7" xfId="32846" xr:uid="{00000000-0005-0000-0000-00001F050000}"/>
    <cellStyle name="Comma 2 3 6 2 2 2 2 8" xfId="17621" xr:uid="{00000000-0005-0000-0000-000020050000}"/>
    <cellStyle name="Comma 2 3 6 2 2 2 3" xfId="2879" xr:uid="{00000000-0005-0000-0000-000021050000}"/>
    <cellStyle name="Comma 2 3 6 2 2 2 3 2" xfId="4569" xr:uid="{00000000-0005-0000-0000-000022050000}"/>
    <cellStyle name="Comma 2 3 6 2 2 2 3 2 2" xfId="14642" xr:uid="{00000000-0005-0000-0000-000023050000}"/>
    <cellStyle name="Comma 2 3 6 2 2 2 3 2 2 2" xfId="44964" xr:uid="{00000000-0005-0000-0000-000024050000}"/>
    <cellStyle name="Comma 2 3 6 2 2 2 3 2 2 3" xfId="29740" xr:uid="{00000000-0005-0000-0000-000025050000}"/>
    <cellStyle name="Comma 2 3 6 2 2 2 3 2 3" xfId="9622" xr:uid="{00000000-0005-0000-0000-000026050000}"/>
    <cellStyle name="Comma 2 3 6 2 2 2 3 2 3 2" xfId="39947" xr:uid="{00000000-0005-0000-0000-000027050000}"/>
    <cellStyle name="Comma 2 3 6 2 2 2 3 2 3 3" xfId="24723" xr:uid="{00000000-0005-0000-0000-000028050000}"/>
    <cellStyle name="Comma 2 3 6 2 2 2 3 2 4" xfId="34934" xr:uid="{00000000-0005-0000-0000-000029050000}"/>
    <cellStyle name="Comma 2 3 6 2 2 2 3 2 5" xfId="19710" xr:uid="{00000000-0005-0000-0000-00002A050000}"/>
    <cellStyle name="Comma 2 3 6 2 2 2 3 3" xfId="6261" xr:uid="{00000000-0005-0000-0000-00002B050000}"/>
    <cellStyle name="Comma 2 3 6 2 2 2 3 3 2" xfId="16313" xr:uid="{00000000-0005-0000-0000-00002C050000}"/>
    <cellStyle name="Comma 2 3 6 2 2 2 3 3 2 2" xfId="46635" xr:uid="{00000000-0005-0000-0000-00002D050000}"/>
    <cellStyle name="Comma 2 3 6 2 2 2 3 3 2 3" xfId="31411" xr:uid="{00000000-0005-0000-0000-00002E050000}"/>
    <cellStyle name="Comma 2 3 6 2 2 2 3 3 3" xfId="11293" xr:uid="{00000000-0005-0000-0000-00002F050000}"/>
    <cellStyle name="Comma 2 3 6 2 2 2 3 3 3 2" xfId="41618" xr:uid="{00000000-0005-0000-0000-000030050000}"/>
    <cellStyle name="Comma 2 3 6 2 2 2 3 3 3 3" xfId="26394" xr:uid="{00000000-0005-0000-0000-000031050000}"/>
    <cellStyle name="Comma 2 3 6 2 2 2 3 3 4" xfId="36605" xr:uid="{00000000-0005-0000-0000-000032050000}"/>
    <cellStyle name="Comma 2 3 6 2 2 2 3 3 5" xfId="21381" xr:uid="{00000000-0005-0000-0000-000033050000}"/>
    <cellStyle name="Comma 2 3 6 2 2 2 3 4" xfId="12971" xr:uid="{00000000-0005-0000-0000-000034050000}"/>
    <cellStyle name="Comma 2 3 6 2 2 2 3 4 2" xfId="43293" xr:uid="{00000000-0005-0000-0000-000035050000}"/>
    <cellStyle name="Comma 2 3 6 2 2 2 3 4 3" xfId="28069" xr:uid="{00000000-0005-0000-0000-000036050000}"/>
    <cellStyle name="Comma 2 3 6 2 2 2 3 5" xfId="7950" xr:uid="{00000000-0005-0000-0000-000037050000}"/>
    <cellStyle name="Comma 2 3 6 2 2 2 3 5 2" xfId="38276" xr:uid="{00000000-0005-0000-0000-000038050000}"/>
    <cellStyle name="Comma 2 3 6 2 2 2 3 5 3" xfId="23052" xr:uid="{00000000-0005-0000-0000-000039050000}"/>
    <cellStyle name="Comma 2 3 6 2 2 2 3 6" xfId="33264" xr:uid="{00000000-0005-0000-0000-00003A050000}"/>
    <cellStyle name="Comma 2 3 6 2 2 2 3 7" xfId="18039" xr:uid="{00000000-0005-0000-0000-00003B050000}"/>
    <cellStyle name="Comma 2 3 6 2 2 2 4" xfId="3732" xr:uid="{00000000-0005-0000-0000-00003C050000}"/>
    <cellStyle name="Comma 2 3 6 2 2 2 4 2" xfId="13806" xr:uid="{00000000-0005-0000-0000-00003D050000}"/>
    <cellStyle name="Comma 2 3 6 2 2 2 4 2 2" xfId="44128" xr:uid="{00000000-0005-0000-0000-00003E050000}"/>
    <cellStyle name="Comma 2 3 6 2 2 2 4 2 3" xfId="28904" xr:uid="{00000000-0005-0000-0000-00003F050000}"/>
    <cellStyle name="Comma 2 3 6 2 2 2 4 3" xfId="8786" xr:uid="{00000000-0005-0000-0000-000040050000}"/>
    <cellStyle name="Comma 2 3 6 2 2 2 4 3 2" xfId="39111" xr:uid="{00000000-0005-0000-0000-000041050000}"/>
    <cellStyle name="Comma 2 3 6 2 2 2 4 3 3" xfId="23887" xr:uid="{00000000-0005-0000-0000-000042050000}"/>
    <cellStyle name="Comma 2 3 6 2 2 2 4 4" xfId="34098" xr:uid="{00000000-0005-0000-0000-000043050000}"/>
    <cellStyle name="Comma 2 3 6 2 2 2 4 5" xfId="18874" xr:uid="{00000000-0005-0000-0000-000044050000}"/>
    <cellStyle name="Comma 2 3 6 2 2 2 5" xfId="5425" xr:uid="{00000000-0005-0000-0000-000045050000}"/>
    <cellStyle name="Comma 2 3 6 2 2 2 5 2" xfId="15477" xr:uid="{00000000-0005-0000-0000-000046050000}"/>
    <cellStyle name="Comma 2 3 6 2 2 2 5 2 2" xfId="45799" xr:uid="{00000000-0005-0000-0000-000047050000}"/>
    <cellStyle name="Comma 2 3 6 2 2 2 5 2 3" xfId="30575" xr:uid="{00000000-0005-0000-0000-000048050000}"/>
    <cellStyle name="Comma 2 3 6 2 2 2 5 3" xfId="10457" xr:uid="{00000000-0005-0000-0000-000049050000}"/>
    <cellStyle name="Comma 2 3 6 2 2 2 5 3 2" xfId="40782" xr:uid="{00000000-0005-0000-0000-00004A050000}"/>
    <cellStyle name="Comma 2 3 6 2 2 2 5 3 3" xfId="25558" xr:uid="{00000000-0005-0000-0000-00004B050000}"/>
    <cellStyle name="Comma 2 3 6 2 2 2 5 4" xfId="35769" xr:uid="{00000000-0005-0000-0000-00004C050000}"/>
    <cellStyle name="Comma 2 3 6 2 2 2 5 5" xfId="20545" xr:uid="{00000000-0005-0000-0000-00004D050000}"/>
    <cellStyle name="Comma 2 3 6 2 2 2 6" xfId="12135" xr:uid="{00000000-0005-0000-0000-00004E050000}"/>
    <cellStyle name="Comma 2 3 6 2 2 2 6 2" xfId="42457" xr:uid="{00000000-0005-0000-0000-00004F050000}"/>
    <cellStyle name="Comma 2 3 6 2 2 2 6 3" xfId="27233" xr:uid="{00000000-0005-0000-0000-000050050000}"/>
    <cellStyle name="Comma 2 3 6 2 2 2 7" xfId="7114" xr:uid="{00000000-0005-0000-0000-000051050000}"/>
    <cellStyle name="Comma 2 3 6 2 2 2 7 2" xfId="37440" xr:uid="{00000000-0005-0000-0000-000052050000}"/>
    <cellStyle name="Comma 2 3 6 2 2 2 7 3" xfId="22216" xr:uid="{00000000-0005-0000-0000-000053050000}"/>
    <cellStyle name="Comma 2 3 6 2 2 2 8" xfId="32428" xr:uid="{00000000-0005-0000-0000-000054050000}"/>
    <cellStyle name="Comma 2 3 6 2 2 2 9" xfId="17203" xr:uid="{00000000-0005-0000-0000-000055050000}"/>
    <cellStyle name="Comma 2 3 6 2 2 3" xfId="2250" xr:uid="{00000000-0005-0000-0000-000056050000}"/>
    <cellStyle name="Comma 2 3 6 2 2 3 2" xfId="3089" xr:uid="{00000000-0005-0000-0000-000057050000}"/>
    <cellStyle name="Comma 2 3 6 2 2 3 2 2" xfId="4779" xr:uid="{00000000-0005-0000-0000-000058050000}"/>
    <cellStyle name="Comma 2 3 6 2 2 3 2 2 2" xfId="14852" xr:uid="{00000000-0005-0000-0000-000059050000}"/>
    <cellStyle name="Comma 2 3 6 2 2 3 2 2 2 2" xfId="45174" xr:uid="{00000000-0005-0000-0000-00005A050000}"/>
    <cellStyle name="Comma 2 3 6 2 2 3 2 2 2 3" xfId="29950" xr:uid="{00000000-0005-0000-0000-00005B050000}"/>
    <cellStyle name="Comma 2 3 6 2 2 3 2 2 3" xfId="9832" xr:uid="{00000000-0005-0000-0000-00005C050000}"/>
    <cellStyle name="Comma 2 3 6 2 2 3 2 2 3 2" xfId="40157" xr:uid="{00000000-0005-0000-0000-00005D050000}"/>
    <cellStyle name="Comma 2 3 6 2 2 3 2 2 3 3" xfId="24933" xr:uid="{00000000-0005-0000-0000-00005E050000}"/>
    <cellStyle name="Comma 2 3 6 2 2 3 2 2 4" xfId="35144" xr:uid="{00000000-0005-0000-0000-00005F050000}"/>
    <cellStyle name="Comma 2 3 6 2 2 3 2 2 5" xfId="19920" xr:uid="{00000000-0005-0000-0000-000060050000}"/>
    <cellStyle name="Comma 2 3 6 2 2 3 2 3" xfId="6471" xr:uid="{00000000-0005-0000-0000-000061050000}"/>
    <cellStyle name="Comma 2 3 6 2 2 3 2 3 2" xfId="16523" xr:uid="{00000000-0005-0000-0000-000062050000}"/>
    <cellStyle name="Comma 2 3 6 2 2 3 2 3 2 2" xfId="46845" xr:uid="{00000000-0005-0000-0000-000063050000}"/>
    <cellStyle name="Comma 2 3 6 2 2 3 2 3 2 3" xfId="31621" xr:uid="{00000000-0005-0000-0000-000064050000}"/>
    <cellStyle name="Comma 2 3 6 2 2 3 2 3 3" xfId="11503" xr:uid="{00000000-0005-0000-0000-000065050000}"/>
    <cellStyle name="Comma 2 3 6 2 2 3 2 3 3 2" xfId="41828" xr:uid="{00000000-0005-0000-0000-000066050000}"/>
    <cellStyle name="Comma 2 3 6 2 2 3 2 3 3 3" xfId="26604" xr:uid="{00000000-0005-0000-0000-000067050000}"/>
    <cellStyle name="Comma 2 3 6 2 2 3 2 3 4" xfId="36815" xr:uid="{00000000-0005-0000-0000-000068050000}"/>
    <cellStyle name="Comma 2 3 6 2 2 3 2 3 5" xfId="21591" xr:uid="{00000000-0005-0000-0000-000069050000}"/>
    <cellStyle name="Comma 2 3 6 2 2 3 2 4" xfId="13181" xr:uid="{00000000-0005-0000-0000-00006A050000}"/>
    <cellStyle name="Comma 2 3 6 2 2 3 2 4 2" xfId="43503" xr:uid="{00000000-0005-0000-0000-00006B050000}"/>
    <cellStyle name="Comma 2 3 6 2 2 3 2 4 3" xfId="28279" xr:uid="{00000000-0005-0000-0000-00006C050000}"/>
    <cellStyle name="Comma 2 3 6 2 2 3 2 5" xfId="8160" xr:uid="{00000000-0005-0000-0000-00006D050000}"/>
    <cellStyle name="Comma 2 3 6 2 2 3 2 5 2" xfId="38486" xr:uid="{00000000-0005-0000-0000-00006E050000}"/>
    <cellStyle name="Comma 2 3 6 2 2 3 2 5 3" xfId="23262" xr:uid="{00000000-0005-0000-0000-00006F050000}"/>
    <cellStyle name="Comma 2 3 6 2 2 3 2 6" xfId="33474" xr:uid="{00000000-0005-0000-0000-000070050000}"/>
    <cellStyle name="Comma 2 3 6 2 2 3 2 7" xfId="18249" xr:uid="{00000000-0005-0000-0000-000071050000}"/>
    <cellStyle name="Comma 2 3 6 2 2 3 3" xfId="3942" xr:uid="{00000000-0005-0000-0000-000072050000}"/>
    <cellStyle name="Comma 2 3 6 2 2 3 3 2" xfId="14016" xr:uid="{00000000-0005-0000-0000-000073050000}"/>
    <cellStyle name="Comma 2 3 6 2 2 3 3 2 2" xfId="44338" xr:uid="{00000000-0005-0000-0000-000074050000}"/>
    <cellStyle name="Comma 2 3 6 2 2 3 3 2 3" xfId="29114" xr:uid="{00000000-0005-0000-0000-000075050000}"/>
    <cellStyle name="Comma 2 3 6 2 2 3 3 3" xfId="8996" xr:uid="{00000000-0005-0000-0000-000076050000}"/>
    <cellStyle name="Comma 2 3 6 2 2 3 3 3 2" xfId="39321" xr:uid="{00000000-0005-0000-0000-000077050000}"/>
    <cellStyle name="Comma 2 3 6 2 2 3 3 3 3" xfId="24097" xr:uid="{00000000-0005-0000-0000-000078050000}"/>
    <cellStyle name="Comma 2 3 6 2 2 3 3 4" xfId="34308" xr:uid="{00000000-0005-0000-0000-000079050000}"/>
    <cellStyle name="Comma 2 3 6 2 2 3 3 5" xfId="19084" xr:uid="{00000000-0005-0000-0000-00007A050000}"/>
    <cellStyle name="Comma 2 3 6 2 2 3 4" xfId="5635" xr:uid="{00000000-0005-0000-0000-00007B050000}"/>
    <cellStyle name="Comma 2 3 6 2 2 3 4 2" xfId="15687" xr:uid="{00000000-0005-0000-0000-00007C050000}"/>
    <cellStyle name="Comma 2 3 6 2 2 3 4 2 2" xfId="46009" xr:uid="{00000000-0005-0000-0000-00007D050000}"/>
    <cellStyle name="Comma 2 3 6 2 2 3 4 2 3" xfId="30785" xr:uid="{00000000-0005-0000-0000-00007E050000}"/>
    <cellStyle name="Comma 2 3 6 2 2 3 4 3" xfId="10667" xr:uid="{00000000-0005-0000-0000-00007F050000}"/>
    <cellStyle name="Comma 2 3 6 2 2 3 4 3 2" xfId="40992" xr:uid="{00000000-0005-0000-0000-000080050000}"/>
    <cellStyle name="Comma 2 3 6 2 2 3 4 3 3" xfId="25768" xr:uid="{00000000-0005-0000-0000-000081050000}"/>
    <cellStyle name="Comma 2 3 6 2 2 3 4 4" xfId="35979" xr:uid="{00000000-0005-0000-0000-000082050000}"/>
    <cellStyle name="Comma 2 3 6 2 2 3 4 5" xfId="20755" xr:uid="{00000000-0005-0000-0000-000083050000}"/>
    <cellStyle name="Comma 2 3 6 2 2 3 5" xfId="12345" xr:uid="{00000000-0005-0000-0000-000084050000}"/>
    <cellStyle name="Comma 2 3 6 2 2 3 5 2" xfId="42667" xr:uid="{00000000-0005-0000-0000-000085050000}"/>
    <cellStyle name="Comma 2 3 6 2 2 3 5 3" xfId="27443" xr:uid="{00000000-0005-0000-0000-000086050000}"/>
    <cellStyle name="Comma 2 3 6 2 2 3 6" xfId="7324" xr:uid="{00000000-0005-0000-0000-000087050000}"/>
    <cellStyle name="Comma 2 3 6 2 2 3 6 2" xfId="37650" xr:uid="{00000000-0005-0000-0000-000088050000}"/>
    <cellStyle name="Comma 2 3 6 2 2 3 6 3" xfId="22426" xr:uid="{00000000-0005-0000-0000-000089050000}"/>
    <cellStyle name="Comma 2 3 6 2 2 3 7" xfId="32638" xr:uid="{00000000-0005-0000-0000-00008A050000}"/>
    <cellStyle name="Comma 2 3 6 2 2 3 8" xfId="17413" xr:uid="{00000000-0005-0000-0000-00008B050000}"/>
    <cellStyle name="Comma 2 3 6 2 2 4" xfId="2671" xr:uid="{00000000-0005-0000-0000-00008C050000}"/>
    <cellStyle name="Comma 2 3 6 2 2 4 2" xfId="4361" xr:uid="{00000000-0005-0000-0000-00008D050000}"/>
    <cellStyle name="Comma 2 3 6 2 2 4 2 2" xfId="14434" xr:uid="{00000000-0005-0000-0000-00008E050000}"/>
    <cellStyle name="Comma 2 3 6 2 2 4 2 2 2" xfId="44756" xr:uid="{00000000-0005-0000-0000-00008F050000}"/>
    <cellStyle name="Comma 2 3 6 2 2 4 2 2 3" xfId="29532" xr:uid="{00000000-0005-0000-0000-000090050000}"/>
    <cellStyle name="Comma 2 3 6 2 2 4 2 3" xfId="9414" xr:uid="{00000000-0005-0000-0000-000091050000}"/>
    <cellStyle name="Comma 2 3 6 2 2 4 2 3 2" xfId="39739" xr:uid="{00000000-0005-0000-0000-000092050000}"/>
    <cellStyle name="Comma 2 3 6 2 2 4 2 3 3" xfId="24515" xr:uid="{00000000-0005-0000-0000-000093050000}"/>
    <cellStyle name="Comma 2 3 6 2 2 4 2 4" xfId="34726" xr:uid="{00000000-0005-0000-0000-000094050000}"/>
    <cellStyle name="Comma 2 3 6 2 2 4 2 5" xfId="19502" xr:uid="{00000000-0005-0000-0000-000095050000}"/>
    <cellStyle name="Comma 2 3 6 2 2 4 3" xfId="6053" xr:uid="{00000000-0005-0000-0000-000096050000}"/>
    <cellStyle name="Comma 2 3 6 2 2 4 3 2" xfId="16105" xr:uid="{00000000-0005-0000-0000-000097050000}"/>
    <cellStyle name="Comma 2 3 6 2 2 4 3 2 2" xfId="46427" xr:uid="{00000000-0005-0000-0000-000098050000}"/>
    <cellStyle name="Comma 2 3 6 2 2 4 3 2 3" xfId="31203" xr:uid="{00000000-0005-0000-0000-000099050000}"/>
    <cellStyle name="Comma 2 3 6 2 2 4 3 3" xfId="11085" xr:uid="{00000000-0005-0000-0000-00009A050000}"/>
    <cellStyle name="Comma 2 3 6 2 2 4 3 3 2" xfId="41410" xr:uid="{00000000-0005-0000-0000-00009B050000}"/>
    <cellStyle name="Comma 2 3 6 2 2 4 3 3 3" xfId="26186" xr:uid="{00000000-0005-0000-0000-00009C050000}"/>
    <cellStyle name="Comma 2 3 6 2 2 4 3 4" xfId="36397" xr:uid="{00000000-0005-0000-0000-00009D050000}"/>
    <cellStyle name="Comma 2 3 6 2 2 4 3 5" xfId="21173" xr:uid="{00000000-0005-0000-0000-00009E050000}"/>
    <cellStyle name="Comma 2 3 6 2 2 4 4" xfId="12763" xr:uid="{00000000-0005-0000-0000-00009F050000}"/>
    <cellStyle name="Comma 2 3 6 2 2 4 4 2" xfId="43085" xr:uid="{00000000-0005-0000-0000-0000A0050000}"/>
    <cellStyle name="Comma 2 3 6 2 2 4 4 3" xfId="27861" xr:uid="{00000000-0005-0000-0000-0000A1050000}"/>
    <cellStyle name="Comma 2 3 6 2 2 4 5" xfId="7742" xr:uid="{00000000-0005-0000-0000-0000A2050000}"/>
    <cellStyle name="Comma 2 3 6 2 2 4 5 2" xfId="38068" xr:uid="{00000000-0005-0000-0000-0000A3050000}"/>
    <cellStyle name="Comma 2 3 6 2 2 4 5 3" xfId="22844" xr:uid="{00000000-0005-0000-0000-0000A4050000}"/>
    <cellStyle name="Comma 2 3 6 2 2 4 6" xfId="33056" xr:uid="{00000000-0005-0000-0000-0000A5050000}"/>
    <cellStyle name="Comma 2 3 6 2 2 4 7" xfId="17831" xr:uid="{00000000-0005-0000-0000-0000A6050000}"/>
    <cellStyle name="Comma 2 3 6 2 2 5" xfId="3524" xr:uid="{00000000-0005-0000-0000-0000A7050000}"/>
    <cellStyle name="Comma 2 3 6 2 2 5 2" xfId="13598" xr:uid="{00000000-0005-0000-0000-0000A8050000}"/>
    <cellStyle name="Comma 2 3 6 2 2 5 2 2" xfId="43920" xr:uid="{00000000-0005-0000-0000-0000A9050000}"/>
    <cellStyle name="Comma 2 3 6 2 2 5 2 3" xfId="28696" xr:uid="{00000000-0005-0000-0000-0000AA050000}"/>
    <cellStyle name="Comma 2 3 6 2 2 5 3" xfId="8578" xr:uid="{00000000-0005-0000-0000-0000AB050000}"/>
    <cellStyle name="Comma 2 3 6 2 2 5 3 2" xfId="38903" xr:uid="{00000000-0005-0000-0000-0000AC050000}"/>
    <cellStyle name="Comma 2 3 6 2 2 5 3 3" xfId="23679" xr:uid="{00000000-0005-0000-0000-0000AD050000}"/>
    <cellStyle name="Comma 2 3 6 2 2 5 4" xfId="33890" xr:uid="{00000000-0005-0000-0000-0000AE050000}"/>
    <cellStyle name="Comma 2 3 6 2 2 5 5" xfId="18666" xr:uid="{00000000-0005-0000-0000-0000AF050000}"/>
    <cellStyle name="Comma 2 3 6 2 2 6" xfId="5217" xr:uid="{00000000-0005-0000-0000-0000B0050000}"/>
    <cellStyle name="Comma 2 3 6 2 2 6 2" xfId="15269" xr:uid="{00000000-0005-0000-0000-0000B1050000}"/>
    <cellStyle name="Comma 2 3 6 2 2 6 2 2" xfId="45591" xr:uid="{00000000-0005-0000-0000-0000B2050000}"/>
    <cellStyle name="Comma 2 3 6 2 2 6 2 3" xfId="30367" xr:uid="{00000000-0005-0000-0000-0000B3050000}"/>
    <cellStyle name="Comma 2 3 6 2 2 6 3" xfId="10249" xr:uid="{00000000-0005-0000-0000-0000B4050000}"/>
    <cellStyle name="Comma 2 3 6 2 2 6 3 2" xfId="40574" xr:uid="{00000000-0005-0000-0000-0000B5050000}"/>
    <cellStyle name="Comma 2 3 6 2 2 6 3 3" xfId="25350" xr:uid="{00000000-0005-0000-0000-0000B6050000}"/>
    <cellStyle name="Comma 2 3 6 2 2 6 4" xfId="35561" xr:uid="{00000000-0005-0000-0000-0000B7050000}"/>
    <cellStyle name="Comma 2 3 6 2 2 6 5" xfId="20337" xr:uid="{00000000-0005-0000-0000-0000B8050000}"/>
    <cellStyle name="Comma 2 3 6 2 2 7" xfId="11927" xr:uid="{00000000-0005-0000-0000-0000B9050000}"/>
    <cellStyle name="Comma 2 3 6 2 2 7 2" xfId="42249" xr:uid="{00000000-0005-0000-0000-0000BA050000}"/>
    <cellStyle name="Comma 2 3 6 2 2 7 3" xfId="27025" xr:uid="{00000000-0005-0000-0000-0000BB050000}"/>
    <cellStyle name="Comma 2 3 6 2 2 8" xfId="6906" xr:uid="{00000000-0005-0000-0000-0000BC050000}"/>
    <cellStyle name="Comma 2 3 6 2 2 8 2" xfId="37232" xr:uid="{00000000-0005-0000-0000-0000BD050000}"/>
    <cellStyle name="Comma 2 3 6 2 2 8 3" xfId="22008" xr:uid="{00000000-0005-0000-0000-0000BE050000}"/>
    <cellStyle name="Comma 2 3 6 2 2 9" xfId="32220" xr:uid="{00000000-0005-0000-0000-0000BF050000}"/>
    <cellStyle name="Comma 2 3 6 2 3" xfId="1933" xr:uid="{00000000-0005-0000-0000-0000C0050000}"/>
    <cellStyle name="Comma 2 3 6 2 3 2" xfId="2354" xr:uid="{00000000-0005-0000-0000-0000C1050000}"/>
    <cellStyle name="Comma 2 3 6 2 3 2 2" xfId="3193" xr:uid="{00000000-0005-0000-0000-0000C2050000}"/>
    <cellStyle name="Comma 2 3 6 2 3 2 2 2" xfId="4883" xr:uid="{00000000-0005-0000-0000-0000C3050000}"/>
    <cellStyle name="Comma 2 3 6 2 3 2 2 2 2" xfId="14956" xr:uid="{00000000-0005-0000-0000-0000C4050000}"/>
    <cellStyle name="Comma 2 3 6 2 3 2 2 2 2 2" xfId="45278" xr:uid="{00000000-0005-0000-0000-0000C5050000}"/>
    <cellStyle name="Comma 2 3 6 2 3 2 2 2 2 3" xfId="30054" xr:uid="{00000000-0005-0000-0000-0000C6050000}"/>
    <cellStyle name="Comma 2 3 6 2 3 2 2 2 3" xfId="9936" xr:uid="{00000000-0005-0000-0000-0000C7050000}"/>
    <cellStyle name="Comma 2 3 6 2 3 2 2 2 3 2" xfId="40261" xr:uid="{00000000-0005-0000-0000-0000C8050000}"/>
    <cellStyle name="Comma 2 3 6 2 3 2 2 2 3 3" xfId="25037" xr:uid="{00000000-0005-0000-0000-0000C9050000}"/>
    <cellStyle name="Comma 2 3 6 2 3 2 2 2 4" xfId="35248" xr:uid="{00000000-0005-0000-0000-0000CA050000}"/>
    <cellStyle name="Comma 2 3 6 2 3 2 2 2 5" xfId="20024" xr:uid="{00000000-0005-0000-0000-0000CB050000}"/>
    <cellStyle name="Comma 2 3 6 2 3 2 2 3" xfId="6575" xr:uid="{00000000-0005-0000-0000-0000CC050000}"/>
    <cellStyle name="Comma 2 3 6 2 3 2 2 3 2" xfId="16627" xr:uid="{00000000-0005-0000-0000-0000CD050000}"/>
    <cellStyle name="Comma 2 3 6 2 3 2 2 3 2 2" xfId="46949" xr:uid="{00000000-0005-0000-0000-0000CE050000}"/>
    <cellStyle name="Comma 2 3 6 2 3 2 2 3 2 3" xfId="31725" xr:uid="{00000000-0005-0000-0000-0000CF050000}"/>
    <cellStyle name="Comma 2 3 6 2 3 2 2 3 3" xfId="11607" xr:uid="{00000000-0005-0000-0000-0000D0050000}"/>
    <cellStyle name="Comma 2 3 6 2 3 2 2 3 3 2" xfId="41932" xr:uid="{00000000-0005-0000-0000-0000D1050000}"/>
    <cellStyle name="Comma 2 3 6 2 3 2 2 3 3 3" xfId="26708" xr:uid="{00000000-0005-0000-0000-0000D2050000}"/>
    <cellStyle name="Comma 2 3 6 2 3 2 2 3 4" xfId="36919" xr:uid="{00000000-0005-0000-0000-0000D3050000}"/>
    <cellStyle name="Comma 2 3 6 2 3 2 2 3 5" xfId="21695" xr:uid="{00000000-0005-0000-0000-0000D4050000}"/>
    <cellStyle name="Comma 2 3 6 2 3 2 2 4" xfId="13285" xr:uid="{00000000-0005-0000-0000-0000D5050000}"/>
    <cellStyle name="Comma 2 3 6 2 3 2 2 4 2" xfId="43607" xr:uid="{00000000-0005-0000-0000-0000D6050000}"/>
    <cellStyle name="Comma 2 3 6 2 3 2 2 4 3" xfId="28383" xr:uid="{00000000-0005-0000-0000-0000D7050000}"/>
    <cellStyle name="Comma 2 3 6 2 3 2 2 5" xfId="8264" xr:uid="{00000000-0005-0000-0000-0000D8050000}"/>
    <cellStyle name="Comma 2 3 6 2 3 2 2 5 2" xfId="38590" xr:uid="{00000000-0005-0000-0000-0000D9050000}"/>
    <cellStyle name="Comma 2 3 6 2 3 2 2 5 3" xfId="23366" xr:uid="{00000000-0005-0000-0000-0000DA050000}"/>
    <cellStyle name="Comma 2 3 6 2 3 2 2 6" xfId="33578" xr:uid="{00000000-0005-0000-0000-0000DB050000}"/>
    <cellStyle name="Comma 2 3 6 2 3 2 2 7" xfId="18353" xr:uid="{00000000-0005-0000-0000-0000DC050000}"/>
    <cellStyle name="Comma 2 3 6 2 3 2 3" xfId="4046" xr:uid="{00000000-0005-0000-0000-0000DD050000}"/>
    <cellStyle name="Comma 2 3 6 2 3 2 3 2" xfId="14120" xr:uid="{00000000-0005-0000-0000-0000DE050000}"/>
    <cellStyle name="Comma 2 3 6 2 3 2 3 2 2" xfId="44442" xr:uid="{00000000-0005-0000-0000-0000DF050000}"/>
    <cellStyle name="Comma 2 3 6 2 3 2 3 2 3" xfId="29218" xr:uid="{00000000-0005-0000-0000-0000E0050000}"/>
    <cellStyle name="Comma 2 3 6 2 3 2 3 3" xfId="9100" xr:uid="{00000000-0005-0000-0000-0000E1050000}"/>
    <cellStyle name="Comma 2 3 6 2 3 2 3 3 2" xfId="39425" xr:uid="{00000000-0005-0000-0000-0000E2050000}"/>
    <cellStyle name="Comma 2 3 6 2 3 2 3 3 3" xfId="24201" xr:uid="{00000000-0005-0000-0000-0000E3050000}"/>
    <cellStyle name="Comma 2 3 6 2 3 2 3 4" xfId="34412" xr:uid="{00000000-0005-0000-0000-0000E4050000}"/>
    <cellStyle name="Comma 2 3 6 2 3 2 3 5" xfId="19188" xr:uid="{00000000-0005-0000-0000-0000E5050000}"/>
    <cellStyle name="Comma 2 3 6 2 3 2 4" xfId="5739" xr:uid="{00000000-0005-0000-0000-0000E6050000}"/>
    <cellStyle name="Comma 2 3 6 2 3 2 4 2" xfId="15791" xr:uid="{00000000-0005-0000-0000-0000E7050000}"/>
    <cellStyle name="Comma 2 3 6 2 3 2 4 2 2" xfId="46113" xr:uid="{00000000-0005-0000-0000-0000E8050000}"/>
    <cellStyle name="Comma 2 3 6 2 3 2 4 2 3" xfId="30889" xr:uid="{00000000-0005-0000-0000-0000E9050000}"/>
    <cellStyle name="Comma 2 3 6 2 3 2 4 3" xfId="10771" xr:uid="{00000000-0005-0000-0000-0000EA050000}"/>
    <cellStyle name="Comma 2 3 6 2 3 2 4 3 2" xfId="41096" xr:uid="{00000000-0005-0000-0000-0000EB050000}"/>
    <cellStyle name="Comma 2 3 6 2 3 2 4 3 3" xfId="25872" xr:uid="{00000000-0005-0000-0000-0000EC050000}"/>
    <cellStyle name="Comma 2 3 6 2 3 2 4 4" xfId="36083" xr:uid="{00000000-0005-0000-0000-0000ED050000}"/>
    <cellStyle name="Comma 2 3 6 2 3 2 4 5" xfId="20859" xr:uid="{00000000-0005-0000-0000-0000EE050000}"/>
    <cellStyle name="Comma 2 3 6 2 3 2 5" xfId="12449" xr:uid="{00000000-0005-0000-0000-0000EF050000}"/>
    <cellStyle name="Comma 2 3 6 2 3 2 5 2" xfId="42771" xr:uid="{00000000-0005-0000-0000-0000F0050000}"/>
    <cellStyle name="Comma 2 3 6 2 3 2 5 3" xfId="27547" xr:uid="{00000000-0005-0000-0000-0000F1050000}"/>
    <cellStyle name="Comma 2 3 6 2 3 2 6" xfId="7428" xr:uid="{00000000-0005-0000-0000-0000F2050000}"/>
    <cellStyle name="Comma 2 3 6 2 3 2 6 2" xfId="37754" xr:uid="{00000000-0005-0000-0000-0000F3050000}"/>
    <cellStyle name="Comma 2 3 6 2 3 2 6 3" xfId="22530" xr:uid="{00000000-0005-0000-0000-0000F4050000}"/>
    <cellStyle name="Comma 2 3 6 2 3 2 7" xfId="32742" xr:uid="{00000000-0005-0000-0000-0000F5050000}"/>
    <cellStyle name="Comma 2 3 6 2 3 2 8" xfId="17517" xr:uid="{00000000-0005-0000-0000-0000F6050000}"/>
    <cellStyle name="Comma 2 3 6 2 3 3" xfId="2775" xr:uid="{00000000-0005-0000-0000-0000F7050000}"/>
    <cellStyle name="Comma 2 3 6 2 3 3 2" xfId="4465" xr:uid="{00000000-0005-0000-0000-0000F8050000}"/>
    <cellStyle name="Comma 2 3 6 2 3 3 2 2" xfId="14538" xr:uid="{00000000-0005-0000-0000-0000F9050000}"/>
    <cellStyle name="Comma 2 3 6 2 3 3 2 2 2" xfId="44860" xr:uid="{00000000-0005-0000-0000-0000FA050000}"/>
    <cellStyle name="Comma 2 3 6 2 3 3 2 2 3" xfId="29636" xr:uid="{00000000-0005-0000-0000-0000FB050000}"/>
    <cellStyle name="Comma 2 3 6 2 3 3 2 3" xfId="9518" xr:uid="{00000000-0005-0000-0000-0000FC050000}"/>
    <cellStyle name="Comma 2 3 6 2 3 3 2 3 2" xfId="39843" xr:uid="{00000000-0005-0000-0000-0000FD050000}"/>
    <cellStyle name="Comma 2 3 6 2 3 3 2 3 3" xfId="24619" xr:uid="{00000000-0005-0000-0000-0000FE050000}"/>
    <cellStyle name="Comma 2 3 6 2 3 3 2 4" xfId="34830" xr:uid="{00000000-0005-0000-0000-0000FF050000}"/>
    <cellStyle name="Comma 2 3 6 2 3 3 2 5" xfId="19606" xr:uid="{00000000-0005-0000-0000-000000060000}"/>
    <cellStyle name="Comma 2 3 6 2 3 3 3" xfId="6157" xr:uid="{00000000-0005-0000-0000-000001060000}"/>
    <cellStyle name="Comma 2 3 6 2 3 3 3 2" xfId="16209" xr:uid="{00000000-0005-0000-0000-000002060000}"/>
    <cellStyle name="Comma 2 3 6 2 3 3 3 2 2" xfId="46531" xr:uid="{00000000-0005-0000-0000-000003060000}"/>
    <cellStyle name="Comma 2 3 6 2 3 3 3 2 3" xfId="31307" xr:uid="{00000000-0005-0000-0000-000004060000}"/>
    <cellStyle name="Comma 2 3 6 2 3 3 3 3" xfId="11189" xr:uid="{00000000-0005-0000-0000-000005060000}"/>
    <cellStyle name="Comma 2 3 6 2 3 3 3 3 2" xfId="41514" xr:uid="{00000000-0005-0000-0000-000006060000}"/>
    <cellStyle name="Comma 2 3 6 2 3 3 3 3 3" xfId="26290" xr:uid="{00000000-0005-0000-0000-000007060000}"/>
    <cellStyle name="Comma 2 3 6 2 3 3 3 4" xfId="36501" xr:uid="{00000000-0005-0000-0000-000008060000}"/>
    <cellStyle name="Comma 2 3 6 2 3 3 3 5" xfId="21277" xr:uid="{00000000-0005-0000-0000-000009060000}"/>
    <cellStyle name="Comma 2 3 6 2 3 3 4" xfId="12867" xr:uid="{00000000-0005-0000-0000-00000A060000}"/>
    <cellStyle name="Comma 2 3 6 2 3 3 4 2" xfId="43189" xr:uid="{00000000-0005-0000-0000-00000B060000}"/>
    <cellStyle name="Comma 2 3 6 2 3 3 4 3" xfId="27965" xr:uid="{00000000-0005-0000-0000-00000C060000}"/>
    <cellStyle name="Comma 2 3 6 2 3 3 5" xfId="7846" xr:uid="{00000000-0005-0000-0000-00000D060000}"/>
    <cellStyle name="Comma 2 3 6 2 3 3 5 2" xfId="38172" xr:uid="{00000000-0005-0000-0000-00000E060000}"/>
    <cellStyle name="Comma 2 3 6 2 3 3 5 3" xfId="22948" xr:uid="{00000000-0005-0000-0000-00000F060000}"/>
    <cellStyle name="Comma 2 3 6 2 3 3 6" xfId="33160" xr:uid="{00000000-0005-0000-0000-000010060000}"/>
    <cellStyle name="Comma 2 3 6 2 3 3 7" xfId="17935" xr:uid="{00000000-0005-0000-0000-000011060000}"/>
    <cellStyle name="Comma 2 3 6 2 3 4" xfId="3628" xr:uid="{00000000-0005-0000-0000-000012060000}"/>
    <cellStyle name="Comma 2 3 6 2 3 4 2" xfId="13702" xr:uid="{00000000-0005-0000-0000-000013060000}"/>
    <cellStyle name="Comma 2 3 6 2 3 4 2 2" xfId="44024" xr:uid="{00000000-0005-0000-0000-000014060000}"/>
    <cellStyle name="Comma 2 3 6 2 3 4 2 3" xfId="28800" xr:uid="{00000000-0005-0000-0000-000015060000}"/>
    <cellStyle name="Comma 2 3 6 2 3 4 3" xfId="8682" xr:uid="{00000000-0005-0000-0000-000016060000}"/>
    <cellStyle name="Comma 2 3 6 2 3 4 3 2" xfId="39007" xr:uid="{00000000-0005-0000-0000-000017060000}"/>
    <cellStyle name="Comma 2 3 6 2 3 4 3 3" xfId="23783" xr:uid="{00000000-0005-0000-0000-000018060000}"/>
    <cellStyle name="Comma 2 3 6 2 3 4 4" xfId="33994" xr:uid="{00000000-0005-0000-0000-000019060000}"/>
    <cellStyle name="Comma 2 3 6 2 3 4 5" xfId="18770" xr:uid="{00000000-0005-0000-0000-00001A060000}"/>
    <cellStyle name="Comma 2 3 6 2 3 5" xfId="5321" xr:uid="{00000000-0005-0000-0000-00001B060000}"/>
    <cellStyle name="Comma 2 3 6 2 3 5 2" xfId="15373" xr:uid="{00000000-0005-0000-0000-00001C060000}"/>
    <cellStyle name="Comma 2 3 6 2 3 5 2 2" xfId="45695" xr:uid="{00000000-0005-0000-0000-00001D060000}"/>
    <cellStyle name="Comma 2 3 6 2 3 5 2 3" xfId="30471" xr:uid="{00000000-0005-0000-0000-00001E060000}"/>
    <cellStyle name="Comma 2 3 6 2 3 5 3" xfId="10353" xr:uid="{00000000-0005-0000-0000-00001F060000}"/>
    <cellStyle name="Comma 2 3 6 2 3 5 3 2" xfId="40678" xr:uid="{00000000-0005-0000-0000-000020060000}"/>
    <cellStyle name="Comma 2 3 6 2 3 5 3 3" xfId="25454" xr:uid="{00000000-0005-0000-0000-000021060000}"/>
    <cellStyle name="Comma 2 3 6 2 3 5 4" xfId="35665" xr:uid="{00000000-0005-0000-0000-000022060000}"/>
    <cellStyle name="Comma 2 3 6 2 3 5 5" xfId="20441" xr:uid="{00000000-0005-0000-0000-000023060000}"/>
    <cellStyle name="Comma 2 3 6 2 3 6" xfId="12031" xr:uid="{00000000-0005-0000-0000-000024060000}"/>
    <cellStyle name="Comma 2 3 6 2 3 6 2" xfId="42353" xr:uid="{00000000-0005-0000-0000-000025060000}"/>
    <cellStyle name="Comma 2 3 6 2 3 6 3" xfId="27129" xr:uid="{00000000-0005-0000-0000-000026060000}"/>
    <cellStyle name="Comma 2 3 6 2 3 7" xfId="7010" xr:uid="{00000000-0005-0000-0000-000027060000}"/>
    <cellStyle name="Comma 2 3 6 2 3 7 2" xfId="37336" xr:uid="{00000000-0005-0000-0000-000028060000}"/>
    <cellStyle name="Comma 2 3 6 2 3 7 3" xfId="22112" xr:uid="{00000000-0005-0000-0000-000029060000}"/>
    <cellStyle name="Comma 2 3 6 2 3 8" xfId="32324" xr:uid="{00000000-0005-0000-0000-00002A060000}"/>
    <cellStyle name="Comma 2 3 6 2 3 9" xfId="17099" xr:uid="{00000000-0005-0000-0000-00002B060000}"/>
    <cellStyle name="Comma 2 3 6 2 4" xfId="2146" xr:uid="{00000000-0005-0000-0000-00002C060000}"/>
    <cellStyle name="Comma 2 3 6 2 4 2" xfId="2985" xr:uid="{00000000-0005-0000-0000-00002D060000}"/>
    <cellStyle name="Comma 2 3 6 2 4 2 2" xfId="4675" xr:uid="{00000000-0005-0000-0000-00002E060000}"/>
    <cellStyle name="Comma 2 3 6 2 4 2 2 2" xfId="14748" xr:uid="{00000000-0005-0000-0000-00002F060000}"/>
    <cellStyle name="Comma 2 3 6 2 4 2 2 2 2" xfId="45070" xr:uid="{00000000-0005-0000-0000-000030060000}"/>
    <cellStyle name="Comma 2 3 6 2 4 2 2 2 3" xfId="29846" xr:uid="{00000000-0005-0000-0000-000031060000}"/>
    <cellStyle name="Comma 2 3 6 2 4 2 2 3" xfId="9728" xr:uid="{00000000-0005-0000-0000-000032060000}"/>
    <cellStyle name="Comma 2 3 6 2 4 2 2 3 2" xfId="40053" xr:uid="{00000000-0005-0000-0000-000033060000}"/>
    <cellStyle name="Comma 2 3 6 2 4 2 2 3 3" xfId="24829" xr:uid="{00000000-0005-0000-0000-000034060000}"/>
    <cellStyle name="Comma 2 3 6 2 4 2 2 4" xfId="35040" xr:uid="{00000000-0005-0000-0000-000035060000}"/>
    <cellStyle name="Comma 2 3 6 2 4 2 2 5" xfId="19816" xr:uid="{00000000-0005-0000-0000-000036060000}"/>
    <cellStyle name="Comma 2 3 6 2 4 2 3" xfId="6367" xr:uid="{00000000-0005-0000-0000-000037060000}"/>
    <cellStyle name="Comma 2 3 6 2 4 2 3 2" xfId="16419" xr:uid="{00000000-0005-0000-0000-000038060000}"/>
    <cellStyle name="Comma 2 3 6 2 4 2 3 2 2" xfId="46741" xr:uid="{00000000-0005-0000-0000-000039060000}"/>
    <cellStyle name="Comma 2 3 6 2 4 2 3 2 3" xfId="31517" xr:uid="{00000000-0005-0000-0000-00003A060000}"/>
    <cellStyle name="Comma 2 3 6 2 4 2 3 3" xfId="11399" xr:uid="{00000000-0005-0000-0000-00003B060000}"/>
    <cellStyle name="Comma 2 3 6 2 4 2 3 3 2" xfId="41724" xr:uid="{00000000-0005-0000-0000-00003C060000}"/>
    <cellStyle name="Comma 2 3 6 2 4 2 3 3 3" xfId="26500" xr:uid="{00000000-0005-0000-0000-00003D060000}"/>
    <cellStyle name="Comma 2 3 6 2 4 2 3 4" xfId="36711" xr:uid="{00000000-0005-0000-0000-00003E060000}"/>
    <cellStyle name="Comma 2 3 6 2 4 2 3 5" xfId="21487" xr:uid="{00000000-0005-0000-0000-00003F060000}"/>
    <cellStyle name="Comma 2 3 6 2 4 2 4" xfId="13077" xr:uid="{00000000-0005-0000-0000-000040060000}"/>
    <cellStyle name="Comma 2 3 6 2 4 2 4 2" xfId="43399" xr:uid="{00000000-0005-0000-0000-000041060000}"/>
    <cellStyle name="Comma 2 3 6 2 4 2 4 3" xfId="28175" xr:uid="{00000000-0005-0000-0000-000042060000}"/>
    <cellStyle name="Comma 2 3 6 2 4 2 5" xfId="8056" xr:uid="{00000000-0005-0000-0000-000043060000}"/>
    <cellStyle name="Comma 2 3 6 2 4 2 5 2" xfId="38382" xr:uid="{00000000-0005-0000-0000-000044060000}"/>
    <cellStyle name="Comma 2 3 6 2 4 2 5 3" xfId="23158" xr:uid="{00000000-0005-0000-0000-000045060000}"/>
    <cellStyle name="Comma 2 3 6 2 4 2 6" xfId="33370" xr:uid="{00000000-0005-0000-0000-000046060000}"/>
    <cellStyle name="Comma 2 3 6 2 4 2 7" xfId="18145" xr:uid="{00000000-0005-0000-0000-000047060000}"/>
    <cellStyle name="Comma 2 3 6 2 4 3" xfId="3838" xr:uid="{00000000-0005-0000-0000-000048060000}"/>
    <cellStyle name="Comma 2 3 6 2 4 3 2" xfId="13912" xr:uid="{00000000-0005-0000-0000-000049060000}"/>
    <cellStyle name="Comma 2 3 6 2 4 3 2 2" xfId="44234" xr:uid="{00000000-0005-0000-0000-00004A060000}"/>
    <cellStyle name="Comma 2 3 6 2 4 3 2 3" xfId="29010" xr:uid="{00000000-0005-0000-0000-00004B060000}"/>
    <cellStyle name="Comma 2 3 6 2 4 3 3" xfId="8892" xr:uid="{00000000-0005-0000-0000-00004C060000}"/>
    <cellStyle name="Comma 2 3 6 2 4 3 3 2" xfId="39217" xr:uid="{00000000-0005-0000-0000-00004D060000}"/>
    <cellStyle name="Comma 2 3 6 2 4 3 3 3" xfId="23993" xr:uid="{00000000-0005-0000-0000-00004E060000}"/>
    <cellStyle name="Comma 2 3 6 2 4 3 4" xfId="34204" xr:uid="{00000000-0005-0000-0000-00004F060000}"/>
    <cellStyle name="Comma 2 3 6 2 4 3 5" xfId="18980" xr:uid="{00000000-0005-0000-0000-000050060000}"/>
    <cellStyle name="Comma 2 3 6 2 4 4" xfId="5531" xr:uid="{00000000-0005-0000-0000-000051060000}"/>
    <cellStyle name="Comma 2 3 6 2 4 4 2" xfId="15583" xr:uid="{00000000-0005-0000-0000-000052060000}"/>
    <cellStyle name="Comma 2 3 6 2 4 4 2 2" xfId="45905" xr:uid="{00000000-0005-0000-0000-000053060000}"/>
    <cellStyle name="Comma 2 3 6 2 4 4 2 3" xfId="30681" xr:uid="{00000000-0005-0000-0000-000054060000}"/>
    <cellStyle name="Comma 2 3 6 2 4 4 3" xfId="10563" xr:uid="{00000000-0005-0000-0000-000055060000}"/>
    <cellStyle name="Comma 2 3 6 2 4 4 3 2" xfId="40888" xr:uid="{00000000-0005-0000-0000-000056060000}"/>
    <cellStyle name="Comma 2 3 6 2 4 4 3 3" xfId="25664" xr:uid="{00000000-0005-0000-0000-000057060000}"/>
    <cellStyle name="Comma 2 3 6 2 4 4 4" xfId="35875" xr:uid="{00000000-0005-0000-0000-000058060000}"/>
    <cellStyle name="Comma 2 3 6 2 4 4 5" xfId="20651" xr:uid="{00000000-0005-0000-0000-000059060000}"/>
    <cellStyle name="Comma 2 3 6 2 4 5" xfId="12241" xr:uid="{00000000-0005-0000-0000-00005A060000}"/>
    <cellStyle name="Comma 2 3 6 2 4 5 2" xfId="42563" xr:uid="{00000000-0005-0000-0000-00005B060000}"/>
    <cellStyle name="Comma 2 3 6 2 4 5 3" xfId="27339" xr:uid="{00000000-0005-0000-0000-00005C060000}"/>
    <cellStyle name="Comma 2 3 6 2 4 6" xfId="7220" xr:uid="{00000000-0005-0000-0000-00005D060000}"/>
    <cellStyle name="Comma 2 3 6 2 4 6 2" xfId="37546" xr:uid="{00000000-0005-0000-0000-00005E060000}"/>
    <cellStyle name="Comma 2 3 6 2 4 6 3" xfId="22322" xr:uid="{00000000-0005-0000-0000-00005F060000}"/>
    <cellStyle name="Comma 2 3 6 2 4 7" xfId="32534" xr:uid="{00000000-0005-0000-0000-000060060000}"/>
    <cellStyle name="Comma 2 3 6 2 4 8" xfId="17309" xr:uid="{00000000-0005-0000-0000-000061060000}"/>
    <cellStyle name="Comma 2 3 6 2 5" xfId="2567" xr:uid="{00000000-0005-0000-0000-000062060000}"/>
    <cellStyle name="Comma 2 3 6 2 5 2" xfId="4257" xr:uid="{00000000-0005-0000-0000-000063060000}"/>
    <cellStyle name="Comma 2 3 6 2 5 2 2" xfId="14330" xr:uid="{00000000-0005-0000-0000-000064060000}"/>
    <cellStyle name="Comma 2 3 6 2 5 2 2 2" xfId="44652" xr:uid="{00000000-0005-0000-0000-000065060000}"/>
    <cellStyle name="Comma 2 3 6 2 5 2 2 3" xfId="29428" xr:uid="{00000000-0005-0000-0000-000066060000}"/>
    <cellStyle name="Comma 2 3 6 2 5 2 3" xfId="9310" xr:uid="{00000000-0005-0000-0000-000067060000}"/>
    <cellStyle name="Comma 2 3 6 2 5 2 3 2" xfId="39635" xr:uid="{00000000-0005-0000-0000-000068060000}"/>
    <cellStyle name="Comma 2 3 6 2 5 2 3 3" xfId="24411" xr:uid="{00000000-0005-0000-0000-000069060000}"/>
    <cellStyle name="Comma 2 3 6 2 5 2 4" xfId="34622" xr:uid="{00000000-0005-0000-0000-00006A060000}"/>
    <cellStyle name="Comma 2 3 6 2 5 2 5" xfId="19398" xr:uid="{00000000-0005-0000-0000-00006B060000}"/>
    <cellStyle name="Comma 2 3 6 2 5 3" xfId="5949" xr:uid="{00000000-0005-0000-0000-00006C060000}"/>
    <cellStyle name="Comma 2 3 6 2 5 3 2" xfId="16001" xr:uid="{00000000-0005-0000-0000-00006D060000}"/>
    <cellStyle name="Comma 2 3 6 2 5 3 2 2" xfId="46323" xr:uid="{00000000-0005-0000-0000-00006E060000}"/>
    <cellStyle name="Comma 2 3 6 2 5 3 2 3" xfId="31099" xr:uid="{00000000-0005-0000-0000-00006F060000}"/>
    <cellStyle name="Comma 2 3 6 2 5 3 3" xfId="10981" xr:uid="{00000000-0005-0000-0000-000070060000}"/>
    <cellStyle name="Comma 2 3 6 2 5 3 3 2" xfId="41306" xr:uid="{00000000-0005-0000-0000-000071060000}"/>
    <cellStyle name="Comma 2 3 6 2 5 3 3 3" xfId="26082" xr:uid="{00000000-0005-0000-0000-000072060000}"/>
    <cellStyle name="Comma 2 3 6 2 5 3 4" xfId="36293" xr:uid="{00000000-0005-0000-0000-000073060000}"/>
    <cellStyle name="Comma 2 3 6 2 5 3 5" xfId="21069" xr:uid="{00000000-0005-0000-0000-000074060000}"/>
    <cellStyle name="Comma 2 3 6 2 5 4" xfId="12659" xr:uid="{00000000-0005-0000-0000-000075060000}"/>
    <cellStyle name="Comma 2 3 6 2 5 4 2" xfId="42981" xr:uid="{00000000-0005-0000-0000-000076060000}"/>
    <cellStyle name="Comma 2 3 6 2 5 4 3" xfId="27757" xr:uid="{00000000-0005-0000-0000-000077060000}"/>
    <cellStyle name="Comma 2 3 6 2 5 5" xfId="7638" xr:uid="{00000000-0005-0000-0000-000078060000}"/>
    <cellStyle name="Comma 2 3 6 2 5 5 2" xfId="37964" xr:uid="{00000000-0005-0000-0000-000079060000}"/>
    <cellStyle name="Comma 2 3 6 2 5 5 3" xfId="22740" xr:uid="{00000000-0005-0000-0000-00007A060000}"/>
    <cellStyle name="Comma 2 3 6 2 5 6" xfId="32952" xr:uid="{00000000-0005-0000-0000-00007B060000}"/>
    <cellStyle name="Comma 2 3 6 2 5 7" xfId="17727" xr:uid="{00000000-0005-0000-0000-00007C060000}"/>
    <cellStyle name="Comma 2 3 6 2 6" xfId="3420" xr:uid="{00000000-0005-0000-0000-00007D060000}"/>
    <cellStyle name="Comma 2 3 6 2 6 2" xfId="13494" xr:uid="{00000000-0005-0000-0000-00007E060000}"/>
    <cellStyle name="Comma 2 3 6 2 6 2 2" xfId="43816" xr:uid="{00000000-0005-0000-0000-00007F060000}"/>
    <cellStyle name="Comma 2 3 6 2 6 2 3" xfId="28592" xr:uid="{00000000-0005-0000-0000-000080060000}"/>
    <cellStyle name="Comma 2 3 6 2 6 3" xfId="8474" xr:uid="{00000000-0005-0000-0000-000081060000}"/>
    <cellStyle name="Comma 2 3 6 2 6 3 2" xfId="38799" xr:uid="{00000000-0005-0000-0000-000082060000}"/>
    <cellStyle name="Comma 2 3 6 2 6 3 3" xfId="23575" xr:uid="{00000000-0005-0000-0000-000083060000}"/>
    <cellStyle name="Comma 2 3 6 2 6 4" xfId="33786" xr:uid="{00000000-0005-0000-0000-000084060000}"/>
    <cellStyle name="Comma 2 3 6 2 6 5" xfId="18562" xr:uid="{00000000-0005-0000-0000-000085060000}"/>
    <cellStyle name="Comma 2 3 6 2 7" xfId="5113" xr:uid="{00000000-0005-0000-0000-000086060000}"/>
    <cellStyle name="Comma 2 3 6 2 7 2" xfId="15165" xr:uid="{00000000-0005-0000-0000-000087060000}"/>
    <cellStyle name="Comma 2 3 6 2 7 2 2" xfId="45487" xr:uid="{00000000-0005-0000-0000-000088060000}"/>
    <cellStyle name="Comma 2 3 6 2 7 2 3" xfId="30263" xr:uid="{00000000-0005-0000-0000-000089060000}"/>
    <cellStyle name="Comma 2 3 6 2 7 3" xfId="10145" xr:uid="{00000000-0005-0000-0000-00008A060000}"/>
    <cellStyle name="Comma 2 3 6 2 7 3 2" xfId="40470" xr:uid="{00000000-0005-0000-0000-00008B060000}"/>
    <cellStyle name="Comma 2 3 6 2 7 3 3" xfId="25246" xr:uid="{00000000-0005-0000-0000-00008C060000}"/>
    <cellStyle name="Comma 2 3 6 2 7 4" xfId="35457" xr:uid="{00000000-0005-0000-0000-00008D060000}"/>
    <cellStyle name="Comma 2 3 6 2 7 5" xfId="20233" xr:uid="{00000000-0005-0000-0000-00008E060000}"/>
    <cellStyle name="Comma 2 3 6 2 8" xfId="11823" xr:uid="{00000000-0005-0000-0000-00008F060000}"/>
    <cellStyle name="Comma 2 3 6 2 8 2" xfId="42145" xr:uid="{00000000-0005-0000-0000-000090060000}"/>
    <cellStyle name="Comma 2 3 6 2 8 3" xfId="26921" xr:uid="{00000000-0005-0000-0000-000091060000}"/>
    <cellStyle name="Comma 2 3 6 2 9" xfId="6802" xr:uid="{00000000-0005-0000-0000-000092060000}"/>
    <cellStyle name="Comma 2 3 6 2 9 2" xfId="37128" xr:uid="{00000000-0005-0000-0000-000093060000}"/>
    <cellStyle name="Comma 2 3 6 2 9 3" xfId="21904" xr:uid="{00000000-0005-0000-0000-000094060000}"/>
    <cellStyle name="Comma 2 3 6 3" xfId="1766" xr:uid="{00000000-0005-0000-0000-000095060000}"/>
    <cellStyle name="Comma 2 3 6 3 10" xfId="16943" xr:uid="{00000000-0005-0000-0000-000096060000}"/>
    <cellStyle name="Comma 2 3 6 3 2" xfId="1985" xr:uid="{00000000-0005-0000-0000-000097060000}"/>
    <cellStyle name="Comma 2 3 6 3 2 2" xfId="2406" xr:uid="{00000000-0005-0000-0000-000098060000}"/>
    <cellStyle name="Comma 2 3 6 3 2 2 2" xfId="3245" xr:uid="{00000000-0005-0000-0000-000099060000}"/>
    <cellStyle name="Comma 2 3 6 3 2 2 2 2" xfId="4935" xr:uid="{00000000-0005-0000-0000-00009A060000}"/>
    <cellStyle name="Comma 2 3 6 3 2 2 2 2 2" xfId="15008" xr:uid="{00000000-0005-0000-0000-00009B060000}"/>
    <cellStyle name="Comma 2 3 6 3 2 2 2 2 2 2" xfId="45330" xr:uid="{00000000-0005-0000-0000-00009C060000}"/>
    <cellStyle name="Comma 2 3 6 3 2 2 2 2 2 3" xfId="30106" xr:uid="{00000000-0005-0000-0000-00009D060000}"/>
    <cellStyle name="Comma 2 3 6 3 2 2 2 2 3" xfId="9988" xr:uid="{00000000-0005-0000-0000-00009E060000}"/>
    <cellStyle name="Comma 2 3 6 3 2 2 2 2 3 2" xfId="40313" xr:uid="{00000000-0005-0000-0000-00009F060000}"/>
    <cellStyle name="Comma 2 3 6 3 2 2 2 2 3 3" xfId="25089" xr:uid="{00000000-0005-0000-0000-0000A0060000}"/>
    <cellStyle name="Comma 2 3 6 3 2 2 2 2 4" xfId="35300" xr:uid="{00000000-0005-0000-0000-0000A1060000}"/>
    <cellStyle name="Comma 2 3 6 3 2 2 2 2 5" xfId="20076" xr:uid="{00000000-0005-0000-0000-0000A2060000}"/>
    <cellStyle name="Comma 2 3 6 3 2 2 2 3" xfId="6627" xr:uid="{00000000-0005-0000-0000-0000A3060000}"/>
    <cellStyle name="Comma 2 3 6 3 2 2 2 3 2" xfId="16679" xr:uid="{00000000-0005-0000-0000-0000A4060000}"/>
    <cellStyle name="Comma 2 3 6 3 2 2 2 3 2 2" xfId="47001" xr:uid="{00000000-0005-0000-0000-0000A5060000}"/>
    <cellStyle name="Comma 2 3 6 3 2 2 2 3 2 3" xfId="31777" xr:uid="{00000000-0005-0000-0000-0000A6060000}"/>
    <cellStyle name="Comma 2 3 6 3 2 2 2 3 3" xfId="11659" xr:uid="{00000000-0005-0000-0000-0000A7060000}"/>
    <cellStyle name="Comma 2 3 6 3 2 2 2 3 3 2" xfId="41984" xr:uid="{00000000-0005-0000-0000-0000A8060000}"/>
    <cellStyle name="Comma 2 3 6 3 2 2 2 3 3 3" xfId="26760" xr:uid="{00000000-0005-0000-0000-0000A9060000}"/>
    <cellStyle name="Comma 2 3 6 3 2 2 2 3 4" xfId="36971" xr:uid="{00000000-0005-0000-0000-0000AA060000}"/>
    <cellStyle name="Comma 2 3 6 3 2 2 2 3 5" xfId="21747" xr:uid="{00000000-0005-0000-0000-0000AB060000}"/>
    <cellStyle name="Comma 2 3 6 3 2 2 2 4" xfId="13337" xr:uid="{00000000-0005-0000-0000-0000AC060000}"/>
    <cellStyle name="Comma 2 3 6 3 2 2 2 4 2" xfId="43659" xr:uid="{00000000-0005-0000-0000-0000AD060000}"/>
    <cellStyle name="Comma 2 3 6 3 2 2 2 4 3" xfId="28435" xr:uid="{00000000-0005-0000-0000-0000AE060000}"/>
    <cellStyle name="Comma 2 3 6 3 2 2 2 5" xfId="8316" xr:uid="{00000000-0005-0000-0000-0000AF060000}"/>
    <cellStyle name="Comma 2 3 6 3 2 2 2 5 2" xfId="38642" xr:uid="{00000000-0005-0000-0000-0000B0060000}"/>
    <cellStyle name="Comma 2 3 6 3 2 2 2 5 3" xfId="23418" xr:uid="{00000000-0005-0000-0000-0000B1060000}"/>
    <cellStyle name="Comma 2 3 6 3 2 2 2 6" xfId="33630" xr:uid="{00000000-0005-0000-0000-0000B2060000}"/>
    <cellStyle name="Comma 2 3 6 3 2 2 2 7" xfId="18405" xr:uid="{00000000-0005-0000-0000-0000B3060000}"/>
    <cellStyle name="Comma 2 3 6 3 2 2 3" xfId="4098" xr:uid="{00000000-0005-0000-0000-0000B4060000}"/>
    <cellStyle name="Comma 2 3 6 3 2 2 3 2" xfId="14172" xr:uid="{00000000-0005-0000-0000-0000B5060000}"/>
    <cellStyle name="Comma 2 3 6 3 2 2 3 2 2" xfId="44494" xr:uid="{00000000-0005-0000-0000-0000B6060000}"/>
    <cellStyle name="Comma 2 3 6 3 2 2 3 2 3" xfId="29270" xr:uid="{00000000-0005-0000-0000-0000B7060000}"/>
    <cellStyle name="Comma 2 3 6 3 2 2 3 3" xfId="9152" xr:uid="{00000000-0005-0000-0000-0000B8060000}"/>
    <cellStyle name="Comma 2 3 6 3 2 2 3 3 2" xfId="39477" xr:uid="{00000000-0005-0000-0000-0000B9060000}"/>
    <cellStyle name="Comma 2 3 6 3 2 2 3 3 3" xfId="24253" xr:uid="{00000000-0005-0000-0000-0000BA060000}"/>
    <cellStyle name="Comma 2 3 6 3 2 2 3 4" xfId="34464" xr:uid="{00000000-0005-0000-0000-0000BB060000}"/>
    <cellStyle name="Comma 2 3 6 3 2 2 3 5" xfId="19240" xr:uid="{00000000-0005-0000-0000-0000BC060000}"/>
    <cellStyle name="Comma 2 3 6 3 2 2 4" xfId="5791" xr:uid="{00000000-0005-0000-0000-0000BD060000}"/>
    <cellStyle name="Comma 2 3 6 3 2 2 4 2" xfId="15843" xr:uid="{00000000-0005-0000-0000-0000BE060000}"/>
    <cellStyle name="Comma 2 3 6 3 2 2 4 2 2" xfId="46165" xr:uid="{00000000-0005-0000-0000-0000BF060000}"/>
    <cellStyle name="Comma 2 3 6 3 2 2 4 2 3" xfId="30941" xr:uid="{00000000-0005-0000-0000-0000C0060000}"/>
    <cellStyle name="Comma 2 3 6 3 2 2 4 3" xfId="10823" xr:uid="{00000000-0005-0000-0000-0000C1060000}"/>
    <cellStyle name="Comma 2 3 6 3 2 2 4 3 2" xfId="41148" xr:uid="{00000000-0005-0000-0000-0000C2060000}"/>
    <cellStyle name="Comma 2 3 6 3 2 2 4 3 3" xfId="25924" xr:uid="{00000000-0005-0000-0000-0000C3060000}"/>
    <cellStyle name="Comma 2 3 6 3 2 2 4 4" xfId="36135" xr:uid="{00000000-0005-0000-0000-0000C4060000}"/>
    <cellStyle name="Comma 2 3 6 3 2 2 4 5" xfId="20911" xr:uid="{00000000-0005-0000-0000-0000C5060000}"/>
    <cellStyle name="Comma 2 3 6 3 2 2 5" xfId="12501" xr:uid="{00000000-0005-0000-0000-0000C6060000}"/>
    <cellStyle name="Comma 2 3 6 3 2 2 5 2" xfId="42823" xr:uid="{00000000-0005-0000-0000-0000C7060000}"/>
    <cellStyle name="Comma 2 3 6 3 2 2 5 3" xfId="27599" xr:uid="{00000000-0005-0000-0000-0000C8060000}"/>
    <cellStyle name="Comma 2 3 6 3 2 2 6" xfId="7480" xr:uid="{00000000-0005-0000-0000-0000C9060000}"/>
    <cellStyle name="Comma 2 3 6 3 2 2 6 2" xfId="37806" xr:uid="{00000000-0005-0000-0000-0000CA060000}"/>
    <cellStyle name="Comma 2 3 6 3 2 2 6 3" xfId="22582" xr:uid="{00000000-0005-0000-0000-0000CB060000}"/>
    <cellStyle name="Comma 2 3 6 3 2 2 7" xfId="32794" xr:uid="{00000000-0005-0000-0000-0000CC060000}"/>
    <cellStyle name="Comma 2 3 6 3 2 2 8" xfId="17569" xr:uid="{00000000-0005-0000-0000-0000CD060000}"/>
    <cellStyle name="Comma 2 3 6 3 2 3" xfId="2827" xr:uid="{00000000-0005-0000-0000-0000CE060000}"/>
    <cellStyle name="Comma 2 3 6 3 2 3 2" xfId="4517" xr:uid="{00000000-0005-0000-0000-0000CF060000}"/>
    <cellStyle name="Comma 2 3 6 3 2 3 2 2" xfId="14590" xr:uid="{00000000-0005-0000-0000-0000D0060000}"/>
    <cellStyle name="Comma 2 3 6 3 2 3 2 2 2" xfId="44912" xr:uid="{00000000-0005-0000-0000-0000D1060000}"/>
    <cellStyle name="Comma 2 3 6 3 2 3 2 2 3" xfId="29688" xr:uid="{00000000-0005-0000-0000-0000D2060000}"/>
    <cellStyle name="Comma 2 3 6 3 2 3 2 3" xfId="9570" xr:uid="{00000000-0005-0000-0000-0000D3060000}"/>
    <cellStyle name="Comma 2 3 6 3 2 3 2 3 2" xfId="39895" xr:uid="{00000000-0005-0000-0000-0000D4060000}"/>
    <cellStyle name="Comma 2 3 6 3 2 3 2 3 3" xfId="24671" xr:uid="{00000000-0005-0000-0000-0000D5060000}"/>
    <cellStyle name="Comma 2 3 6 3 2 3 2 4" xfId="34882" xr:uid="{00000000-0005-0000-0000-0000D6060000}"/>
    <cellStyle name="Comma 2 3 6 3 2 3 2 5" xfId="19658" xr:uid="{00000000-0005-0000-0000-0000D7060000}"/>
    <cellStyle name="Comma 2 3 6 3 2 3 3" xfId="6209" xr:uid="{00000000-0005-0000-0000-0000D8060000}"/>
    <cellStyle name="Comma 2 3 6 3 2 3 3 2" xfId="16261" xr:uid="{00000000-0005-0000-0000-0000D9060000}"/>
    <cellStyle name="Comma 2 3 6 3 2 3 3 2 2" xfId="46583" xr:uid="{00000000-0005-0000-0000-0000DA060000}"/>
    <cellStyle name="Comma 2 3 6 3 2 3 3 2 3" xfId="31359" xr:uid="{00000000-0005-0000-0000-0000DB060000}"/>
    <cellStyle name="Comma 2 3 6 3 2 3 3 3" xfId="11241" xr:uid="{00000000-0005-0000-0000-0000DC060000}"/>
    <cellStyle name="Comma 2 3 6 3 2 3 3 3 2" xfId="41566" xr:uid="{00000000-0005-0000-0000-0000DD060000}"/>
    <cellStyle name="Comma 2 3 6 3 2 3 3 3 3" xfId="26342" xr:uid="{00000000-0005-0000-0000-0000DE060000}"/>
    <cellStyle name="Comma 2 3 6 3 2 3 3 4" xfId="36553" xr:uid="{00000000-0005-0000-0000-0000DF060000}"/>
    <cellStyle name="Comma 2 3 6 3 2 3 3 5" xfId="21329" xr:uid="{00000000-0005-0000-0000-0000E0060000}"/>
    <cellStyle name="Comma 2 3 6 3 2 3 4" xfId="12919" xr:uid="{00000000-0005-0000-0000-0000E1060000}"/>
    <cellStyle name="Comma 2 3 6 3 2 3 4 2" xfId="43241" xr:uid="{00000000-0005-0000-0000-0000E2060000}"/>
    <cellStyle name="Comma 2 3 6 3 2 3 4 3" xfId="28017" xr:uid="{00000000-0005-0000-0000-0000E3060000}"/>
    <cellStyle name="Comma 2 3 6 3 2 3 5" xfId="7898" xr:uid="{00000000-0005-0000-0000-0000E4060000}"/>
    <cellStyle name="Comma 2 3 6 3 2 3 5 2" xfId="38224" xr:uid="{00000000-0005-0000-0000-0000E5060000}"/>
    <cellStyle name="Comma 2 3 6 3 2 3 5 3" xfId="23000" xr:uid="{00000000-0005-0000-0000-0000E6060000}"/>
    <cellStyle name="Comma 2 3 6 3 2 3 6" xfId="33212" xr:uid="{00000000-0005-0000-0000-0000E7060000}"/>
    <cellStyle name="Comma 2 3 6 3 2 3 7" xfId="17987" xr:uid="{00000000-0005-0000-0000-0000E8060000}"/>
    <cellStyle name="Comma 2 3 6 3 2 4" xfId="3680" xr:uid="{00000000-0005-0000-0000-0000E9060000}"/>
    <cellStyle name="Comma 2 3 6 3 2 4 2" xfId="13754" xr:uid="{00000000-0005-0000-0000-0000EA060000}"/>
    <cellStyle name="Comma 2 3 6 3 2 4 2 2" xfId="44076" xr:uid="{00000000-0005-0000-0000-0000EB060000}"/>
    <cellStyle name="Comma 2 3 6 3 2 4 2 3" xfId="28852" xr:uid="{00000000-0005-0000-0000-0000EC060000}"/>
    <cellStyle name="Comma 2 3 6 3 2 4 3" xfId="8734" xr:uid="{00000000-0005-0000-0000-0000ED060000}"/>
    <cellStyle name="Comma 2 3 6 3 2 4 3 2" xfId="39059" xr:uid="{00000000-0005-0000-0000-0000EE060000}"/>
    <cellStyle name="Comma 2 3 6 3 2 4 3 3" xfId="23835" xr:uid="{00000000-0005-0000-0000-0000EF060000}"/>
    <cellStyle name="Comma 2 3 6 3 2 4 4" xfId="34046" xr:uid="{00000000-0005-0000-0000-0000F0060000}"/>
    <cellStyle name="Comma 2 3 6 3 2 4 5" xfId="18822" xr:uid="{00000000-0005-0000-0000-0000F1060000}"/>
    <cellStyle name="Comma 2 3 6 3 2 5" xfId="5373" xr:uid="{00000000-0005-0000-0000-0000F2060000}"/>
    <cellStyle name="Comma 2 3 6 3 2 5 2" xfId="15425" xr:uid="{00000000-0005-0000-0000-0000F3060000}"/>
    <cellStyle name="Comma 2 3 6 3 2 5 2 2" xfId="45747" xr:uid="{00000000-0005-0000-0000-0000F4060000}"/>
    <cellStyle name="Comma 2 3 6 3 2 5 2 3" xfId="30523" xr:uid="{00000000-0005-0000-0000-0000F5060000}"/>
    <cellStyle name="Comma 2 3 6 3 2 5 3" xfId="10405" xr:uid="{00000000-0005-0000-0000-0000F6060000}"/>
    <cellStyle name="Comma 2 3 6 3 2 5 3 2" xfId="40730" xr:uid="{00000000-0005-0000-0000-0000F7060000}"/>
    <cellStyle name="Comma 2 3 6 3 2 5 3 3" xfId="25506" xr:uid="{00000000-0005-0000-0000-0000F8060000}"/>
    <cellStyle name="Comma 2 3 6 3 2 5 4" xfId="35717" xr:uid="{00000000-0005-0000-0000-0000F9060000}"/>
    <cellStyle name="Comma 2 3 6 3 2 5 5" xfId="20493" xr:uid="{00000000-0005-0000-0000-0000FA060000}"/>
    <cellStyle name="Comma 2 3 6 3 2 6" xfId="12083" xr:uid="{00000000-0005-0000-0000-0000FB060000}"/>
    <cellStyle name="Comma 2 3 6 3 2 6 2" xfId="42405" xr:uid="{00000000-0005-0000-0000-0000FC060000}"/>
    <cellStyle name="Comma 2 3 6 3 2 6 3" xfId="27181" xr:uid="{00000000-0005-0000-0000-0000FD060000}"/>
    <cellStyle name="Comma 2 3 6 3 2 7" xfId="7062" xr:uid="{00000000-0005-0000-0000-0000FE060000}"/>
    <cellStyle name="Comma 2 3 6 3 2 7 2" xfId="37388" xr:uid="{00000000-0005-0000-0000-0000FF060000}"/>
    <cellStyle name="Comma 2 3 6 3 2 7 3" xfId="22164" xr:uid="{00000000-0005-0000-0000-000000070000}"/>
    <cellStyle name="Comma 2 3 6 3 2 8" xfId="32376" xr:uid="{00000000-0005-0000-0000-000001070000}"/>
    <cellStyle name="Comma 2 3 6 3 2 9" xfId="17151" xr:uid="{00000000-0005-0000-0000-000002070000}"/>
    <cellStyle name="Comma 2 3 6 3 3" xfId="2198" xr:uid="{00000000-0005-0000-0000-000003070000}"/>
    <cellStyle name="Comma 2 3 6 3 3 2" xfId="3037" xr:uid="{00000000-0005-0000-0000-000004070000}"/>
    <cellStyle name="Comma 2 3 6 3 3 2 2" xfId="4727" xr:uid="{00000000-0005-0000-0000-000005070000}"/>
    <cellStyle name="Comma 2 3 6 3 3 2 2 2" xfId="14800" xr:uid="{00000000-0005-0000-0000-000006070000}"/>
    <cellStyle name="Comma 2 3 6 3 3 2 2 2 2" xfId="45122" xr:uid="{00000000-0005-0000-0000-000007070000}"/>
    <cellStyle name="Comma 2 3 6 3 3 2 2 2 3" xfId="29898" xr:uid="{00000000-0005-0000-0000-000008070000}"/>
    <cellStyle name="Comma 2 3 6 3 3 2 2 3" xfId="9780" xr:uid="{00000000-0005-0000-0000-000009070000}"/>
    <cellStyle name="Comma 2 3 6 3 3 2 2 3 2" xfId="40105" xr:uid="{00000000-0005-0000-0000-00000A070000}"/>
    <cellStyle name="Comma 2 3 6 3 3 2 2 3 3" xfId="24881" xr:uid="{00000000-0005-0000-0000-00000B070000}"/>
    <cellStyle name="Comma 2 3 6 3 3 2 2 4" xfId="35092" xr:uid="{00000000-0005-0000-0000-00000C070000}"/>
    <cellStyle name="Comma 2 3 6 3 3 2 2 5" xfId="19868" xr:uid="{00000000-0005-0000-0000-00000D070000}"/>
    <cellStyle name="Comma 2 3 6 3 3 2 3" xfId="6419" xr:uid="{00000000-0005-0000-0000-00000E070000}"/>
    <cellStyle name="Comma 2 3 6 3 3 2 3 2" xfId="16471" xr:uid="{00000000-0005-0000-0000-00000F070000}"/>
    <cellStyle name="Comma 2 3 6 3 3 2 3 2 2" xfId="46793" xr:uid="{00000000-0005-0000-0000-000010070000}"/>
    <cellStyle name="Comma 2 3 6 3 3 2 3 2 3" xfId="31569" xr:uid="{00000000-0005-0000-0000-000011070000}"/>
    <cellStyle name="Comma 2 3 6 3 3 2 3 3" xfId="11451" xr:uid="{00000000-0005-0000-0000-000012070000}"/>
    <cellStyle name="Comma 2 3 6 3 3 2 3 3 2" xfId="41776" xr:uid="{00000000-0005-0000-0000-000013070000}"/>
    <cellStyle name="Comma 2 3 6 3 3 2 3 3 3" xfId="26552" xr:uid="{00000000-0005-0000-0000-000014070000}"/>
    <cellStyle name="Comma 2 3 6 3 3 2 3 4" xfId="36763" xr:uid="{00000000-0005-0000-0000-000015070000}"/>
    <cellStyle name="Comma 2 3 6 3 3 2 3 5" xfId="21539" xr:uid="{00000000-0005-0000-0000-000016070000}"/>
    <cellStyle name="Comma 2 3 6 3 3 2 4" xfId="13129" xr:uid="{00000000-0005-0000-0000-000017070000}"/>
    <cellStyle name="Comma 2 3 6 3 3 2 4 2" xfId="43451" xr:uid="{00000000-0005-0000-0000-000018070000}"/>
    <cellStyle name="Comma 2 3 6 3 3 2 4 3" xfId="28227" xr:uid="{00000000-0005-0000-0000-000019070000}"/>
    <cellStyle name="Comma 2 3 6 3 3 2 5" xfId="8108" xr:uid="{00000000-0005-0000-0000-00001A070000}"/>
    <cellStyle name="Comma 2 3 6 3 3 2 5 2" xfId="38434" xr:uid="{00000000-0005-0000-0000-00001B070000}"/>
    <cellStyle name="Comma 2 3 6 3 3 2 5 3" xfId="23210" xr:uid="{00000000-0005-0000-0000-00001C070000}"/>
    <cellStyle name="Comma 2 3 6 3 3 2 6" xfId="33422" xr:uid="{00000000-0005-0000-0000-00001D070000}"/>
    <cellStyle name="Comma 2 3 6 3 3 2 7" xfId="18197" xr:uid="{00000000-0005-0000-0000-00001E070000}"/>
    <cellStyle name="Comma 2 3 6 3 3 3" xfId="3890" xr:uid="{00000000-0005-0000-0000-00001F070000}"/>
    <cellStyle name="Comma 2 3 6 3 3 3 2" xfId="13964" xr:uid="{00000000-0005-0000-0000-000020070000}"/>
    <cellStyle name="Comma 2 3 6 3 3 3 2 2" xfId="44286" xr:uid="{00000000-0005-0000-0000-000021070000}"/>
    <cellStyle name="Comma 2 3 6 3 3 3 2 3" xfId="29062" xr:uid="{00000000-0005-0000-0000-000022070000}"/>
    <cellStyle name="Comma 2 3 6 3 3 3 3" xfId="8944" xr:uid="{00000000-0005-0000-0000-000023070000}"/>
    <cellStyle name="Comma 2 3 6 3 3 3 3 2" xfId="39269" xr:uid="{00000000-0005-0000-0000-000024070000}"/>
    <cellStyle name="Comma 2 3 6 3 3 3 3 3" xfId="24045" xr:uid="{00000000-0005-0000-0000-000025070000}"/>
    <cellStyle name="Comma 2 3 6 3 3 3 4" xfId="34256" xr:uid="{00000000-0005-0000-0000-000026070000}"/>
    <cellStyle name="Comma 2 3 6 3 3 3 5" xfId="19032" xr:uid="{00000000-0005-0000-0000-000027070000}"/>
    <cellStyle name="Comma 2 3 6 3 3 4" xfId="5583" xr:uid="{00000000-0005-0000-0000-000028070000}"/>
    <cellStyle name="Comma 2 3 6 3 3 4 2" xfId="15635" xr:uid="{00000000-0005-0000-0000-000029070000}"/>
    <cellStyle name="Comma 2 3 6 3 3 4 2 2" xfId="45957" xr:uid="{00000000-0005-0000-0000-00002A070000}"/>
    <cellStyle name="Comma 2 3 6 3 3 4 2 3" xfId="30733" xr:uid="{00000000-0005-0000-0000-00002B070000}"/>
    <cellStyle name="Comma 2 3 6 3 3 4 3" xfId="10615" xr:uid="{00000000-0005-0000-0000-00002C070000}"/>
    <cellStyle name="Comma 2 3 6 3 3 4 3 2" xfId="40940" xr:uid="{00000000-0005-0000-0000-00002D070000}"/>
    <cellStyle name="Comma 2 3 6 3 3 4 3 3" xfId="25716" xr:uid="{00000000-0005-0000-0000-00002E070000}"/>
    <cellStyle name="Comma 2 3 6 3 3 4 4" xfId="35927" xr:uid="{00000000-0005-0000-0000-00002F070000}"/>
    <cellStyle name="Comma 2 3 6 3 3 4 5" xfId="20703" xr:uid="{00000000-0005-0000-0000-000030070000}"/>
    <cellStyle name="Comma 2 3 6 3 3 5" xfId="12293" xr:uid="{00000000-0005-0000-0000-000031070000}"/>
    <cellStyle name="Comma 2 3 6 3 3 5 2" xfId="42615" xr:uid="{00000000-0005-0000-0000-000032070000}"/>
    <cellStyle name="Comma 2 3 6 3 3 5 3" xfId="27391" xr:uid="{00000000-0005-0000-0000-000033070000}"/>
    <cellStyle name="Comma 2 3 6 3 3 6" xfId="7272" xr:uid="{00000000-0005-0000-0000-000034070000}"/>
    <cellStyle name="Comma 2 3 6 3 3 6 2" xfId="37598" xr:uid="{00000000-0005-0000-0000-000035070000}"/>
    <cellStyle name="Comma 2 3 6 3 3 6 3" xfId="22374" xr:uid="{00000000-0005-0000-0000-000036070000}"/>
    <cellStyle name="Comma 2 3 6 3 3 7" xfId="32586" xr:uid="{00000000-0005-0000-0000-000037070000}"/>
    <cellStyle name="Comma 2 3 6 3 3 8" xfId="17361" xr:uid="{00000000-0005-0000-0000-000038070000}"/>
    <cellStyle name="Comma 2 3 6 3 4" xfId="2619" xr:uid="{00000000-0005-0000-0000-000039070000}"/>
    <cellStyle name="Comma 2 3 6 3 4 2" xfId="4309" xr:uid="{00000000-0005-0000-0000-00003A070000}"/>
    <cellStyle name="Comma 2 3 6 3 4 2 2" xfId="14382" xr:uid="{00000000-0005-0000-0000-00003B070000}"/>
    <cellStyle name="Comma 2 3 6 3 4 2 2 2" xfId="44704" xr:uid="{00000000-0005-0000-0000-00003C070000}"/>
    <cellStyle name="Comma 2 3 6 3 4 2 2 3" xfId="29480" xr:uid="{00000000-0005-0000-0000-00003D070000}"/>
    <cellStyle name="Comma 2 3 6 3 4 2 3" xfId="9362" xr:uid="{00000000-0005-0000-0000-00003E070000}"/>
    <cellStyle name="Comma 2 3 6 3 4 2 3 2" xfId="39687" xr:uid="{00000000-0005-0000-0000-00003F070000}"/>
    <cellStyle name="Comma 2 3 6 3 4 2 3 3" xfId="24463" xr:uid="{00000000-0005-0000-0000-000040070000}"/>
    <cellStyle name="Comma 2 3 6 3 4 2 4" xfId="34674" xr:uid="{00000000-0005-0000-0000-000041070000}"/>
    <cellStyle name="Comma 2 3 6 3 4 2 5" xfId="19450" xr:uid="{00000000-0005-0000-0000-000042070000}"/>
    <cellStyle name="Comma 2 3 6 3 4 3" xfId="6001" xr:uid="{00000000-0005-0000-0000-000043070000}"/>
    <cellStyle name="Comma 2 3 6 3 4 3 2" xfId="16053" xr:uid="{00000000-0005-0000-0000-000044070000}"/>
    <cellStyle name="Comma 2 3 6 3 4 3 2 2" xfId="46375" xr:uid="{00000000-0005-0000-0000-000045070000}"/>
    <cellStyle name="Comma 2 3 6 3 4 3 2 3" xfId="31151" xr:uid="{00000000-0005-0000-0000-000046070000}"/>
    <cellStyle name="Comma 2 3 6 3 4 3 3" xfId="11033" xr:uid="{00000000-0005-0000-0000-000047070000}"/>
    <cellStyle name="Comma 2 3 6 3 4 3 3 2" xfId="41358" xr:uid="{00000000-0005-0000-0000-000048070000}"/>
    <cellStyle name="Comma 2 3 6 3 4 3 3 3" xfId="26134" xr:uid="{00000000-0005-0000-0000-000049070000}"/>
    <cellStyle name="Comma 2 3 6 3 4 3 4" xfId="36345" xr:uid="{00000000-0005-0000-0000-00004A070000}"/>
    <cellStyle name="Comma 2 3 6 3 4 3 5" xfId="21121" xr:uid="{00000000-0005-0000-0000-00004B070000}"/>
    <cellStyle name="Comma 2 3 6 3 4 4" xfId="12711" xr:uid="{00000000-0005-0000-0000-00004C070000}"/>
    <cellStyle name="Comma 2 3 6 3 4 4 2" xfId="43033" xr:uid="{00000000-0005-0000-0000-00004D070000}"/>
    <cellStyle name="Comma 2 3 6 3 4 4 3" xfId="27809" xr:uid="{00000000-0005-0000-0000-00004E070000}"/>
    <cellStyle name="Comma 2 3 6 3 4 5" xfId="7690" xr:uid="{00000000-0005-0000-0000-00004F070000}"/>
    <cellStyle name="Comma 2 3 6 3 4 5 2" xfId="38016" xr:uid="{00000000-0005-0000-0000-000050070000}"/>
    <cellStyle name="Comma 2 3 6 3 4 5 3" xfId="22792" xr:uid="{00000000-0005-0000-0000-000051070000}"/>
    <cellStyle name="Comma 2 3 6 3 4 6" xfId="33004" xr:uid="{00000000-0005-0000-0000-000052070000}"/>
    <cellStyle name="Comma 2 3 6 3 4 7" xfId="17779" xr:uid="{00000000-0005-0000-0000-000053070000}"/>
    <cellStyle name="Comma 2 3 6 3 5" xfId="3472" xr:uid="{00000000-0005-0000-0000-000054070000}"/>
    <cellStyle name="Comma 2 3 6 3 5 2" xfId="13546" xr:uid="{00000000-0005-0000-0000-000055070000}"/>
    <cellStyle name="Comma 2 3 6 3 5 2 2" xfId="43868" xr:uid="{00000000-0005-0000-0000-000056070000}"/>
    <cellStyle name="Comma 2 3 6 3 5 2 3" xfId="28644" xr:uid="{00000000-0005-0000-0000-000057070000}"/>
    <cellStyle name="Comma 2 3 6 3 5 3" xfId="8526" xr:uid="{00000000-0005-0000-0000-000058070000}"/>
    <cellStyle name="Comma 2 3 6 3 5 3 2" xfId="38851" xr:uid="{00000000-0005-0000-0000-000059070000}"/>
    <cellStyle name="Comma 2 3 6 3 5 3 3" xfId="23627" xr:uid="{00000000-0005-0000-0000-00005A070000}"/>
    <cellStyle name="Comma 2 3 6 3 5 4" xfId="33838" xr:uid="{00000000-0005-0000-0000-00005B070000}"/>
    <cellStyle name="Comma 2 3 6 3 5 5" xfId="18614" xr:uid="{00000000-0005-0000-0000-00005C070000}"/>
    <cellStyle name="Comma 2 3 6 3 6" xfId="5165" xr:uid="{00000000-0005-0000-0000-00005D070000}"/>
    <cellStyle name="Comma 2 3 6 3 6 2" xfId="15217" xr:uid="{00000000-0005-0000-0000-00005E070000}"/>
    <cellStyle name="Comma 2 3 6 3 6 2 2" xfId="45539" xr:uid="{00000000-0005-0000-0000-00005F070000}"/>
    <cellStyle name="Comma 2 3 6 3 6 2 3" xfId="30315" xr:uid="{00000000-0005-0000-0000-000060070000}"/>
    <cellStyle name="Comma 2 3 6 3 6 3" xfId="10197" xr:uid="{00000000-0005-0000-0000-000061070000}"/>
    <cellStyle name="Comma 2 3 6 3 6 3 2" xfId="40522" xr:uid="{00000000-0005-0000-0000-000062070000}"/>
    <cellStyle name="Comma 2 3 6 3 6 3 3" xfId="25298" xr:uid="{00000000-0005-0000-0000-000063070000}"/>
    <cellStyle name="Comma 2 3 6 3 6 4" xfId="35509" xr:uid="{00000000-0005-0000-0000-000064070000}"/>
    <cellStyle name="Comma 2 3 6 3 6 5" xfId="20285" xr:uid="{00000000-0005-0000-0000-000065070000}"/>
    <cellStyle name="Comma 2 3 6 3 7" xfId="11875" xr:uid="{00000000-0005-0000-0000-000066070000}"/>
    <cellStyle name="Comma 2 3 6 3 7 2" xfId="42197" xr:uid="{00000000-0005-0000-0000-000067070000}"/>
    <cellStyle name="Comma 2 3 6 3 7 3" xfId="26973" xr:uid="{00000000-0005-0000-0000-000068070000}"/>
    <cellStyle name="Comma 2 3 6 3 8" xfId="6854" xr:uid="{00000000-0005-0000-0000-000069070000}"/>
    <cellStyle name="Comma 2 3 6 3 8 2" xfId="37180" xr:uid="{00000000-0005-0000-0000-00006A070000}"/>
    <cellStyle name="Comma 2 3 6 3 8 3" xfId="21956" xr:uid="{00000000-0005-0000-0000-00006B070000}"/>
    <cellStyle name="Comma 2 3 6 3 9" xfId="32169" xr:uid="{00000000-0005-0000-0000-00006C070000}"/>
    <cellStyle name="Comma 2 3 6 4" xfId="1879" xr:uid="{00000000-0005-0000-0000-00006D070000}"/>
    <cellStyle name="Comma 2 3 6 4 2" xfId="2302" xr:uid="{00000000-0005-0000-0000-00006E070000}"/>
    <cellStyle name="Comma 2 3 6 4 2 2" xfId="3141" xr:uid="{00000000-0005-0000-0000-00006F070000}"/>
    <cellStyle name="Comma 2 3 6 4 2 2 2" xfId="4831" xr:uid="{00000000-0005-0000-0000-000070070000}"/>
    <cellStyle name="Comma 2 3 6 4 2 2 2 2" xfId="14904" xr:uid="{00000000-0005-0000-0000-000071070000}"/>
    <cellStyle name="Comma 2 3 6 4 2 2 2 2 2" xfId="45226" xr:uid="{00000000-0005-0000-0000-000072070000}"/>
    <cellStyle name="Comma 2 3 6 4 2 2 2 2 3" xfId="30002" xr:uid="{00000000-0005-0000-0000-000073070000}"/>
    <cellStyle name="Comma 2 3 6 4 2 2 2 3" xfId="9884" xr:uid="{00000000-0005-0000-0000-000074070000}"/>
    <cellStyle name="Comma 2 3 6 4 2 2 2 3 2" xfId="40209" xr:uid="{00000000-0005-0000-0000-000075070000}"/>
    <cellStyle name="Comma 2 3 6 4 2 2 2 3 3" xfId="24985" xr:uid="{00000000-0005-0000-0000-000076070000}"/>
    <cellStyle name="Comma 2 3 6 4 2 2 2 4" xfId="35196" xr:uid="{00000000-0005-0000-0000-000077070000}"/>
    <cellStyle name="Comma 2 3 6 4 2 2 2 5" xfId="19972" xr:uid="{00000000-0005-0000-0000-000078070000}"/>
    <cellStyle name="Comma 2 3 6 4 2 2 3" xfId="6523" xr:uid="{00000000-0005-0000-0000-000079070000}"/>
    <cellStyle name="Comma 2 3 6 4 2 2 3 2" xfId="16575" xr:uid="{00000000-0005-0000-0000-00007A070000}"/>
    <cellStyle name="Comma 2 3 6 4 2 2 3 2 2" xfId="46897" xr:uid="{00000000-0005-0000-0000-00007B070000}"/>
    <cellStyle name="Comma 2 3 6 4 2 2 3 2 3" xfId="31673" xr:uid="{00000000-0005-0000-0000-00007C070000}"/>
    <cellStyle name="Comma 2 3 6 4 2 2 3 3" xfId="11555" xr:uid="{00000000-0005-0000-0000-00007D070000}"/>
    <cellStyle name="Comma 2 3 6 4 2 2 3 3 2" xfId="41880" xr:uid="{00000000-0005-0000-0000-00007E070000}"/>
    <cellStyle name="Comma 2 3 6 4 2 2 3 3 3" xfId="26656" xr:uid="{00000000-0005-0000-0000-00007F070000}"/>
    <cellStyle name="Comma 2 3 6 4 2 2 3 4" xfId="36867" xr:uid="{00000000-0005-0000-0000-000080070000}"/>
    <cellStyle name="Comma 2 3 6 4 2 2 3 5" xfId="21643" xr:uid="{00000000-0005-0000-0000-000081070000}"/>
    <cellStyle name="Comma 2 3 6 4 2 2 4" xfId="13233" xr:uid="{00000000-0005-0000-0000-000082070000}"/>
    <cellStyle name="Comma 2 3 6 4 2 2 4 2" xfId="43555" xr:uid="{00000000-0005-0000-0000-000083070000}"/>
    <cellStyle name="Comma 2 3 6 4 2 2 4 3" xfId="28331" xr:uid="{00000000-0005-0000-0000-000084070000}"/>
    <cellStyle name="Comma 2 3 6 4 2 2 5" xfId="8212" xr:uid="{00000000-0005-0000-0000-000085070000}"/>
    <cellStyle name="Comma 2 3 6 4 2 2 5 2" xfId="38538" xr:uid="{00000000-0005-0000-0000-000086070000}"/>
    <cellStyle name="Comma 2 3 6 4 2 2 5 3" xfId="23314" xr:uid="{00000000-0005-0000-0000-000087070000}"/>
    <cellStyle name="Comma 2 3 6 4 2 2 6" xfId="33526" xr:uid="{00000000-0005-0000-0000-000088070000}"/>
    <cellStyle name="Comma 2 3 6 4 2 2 7" xfId="18301" xr:uid="{00000000-0005-0000-0000-000089070000}"/>
    <cellStyle name="Comma 2 3 6 4 2 3" xfId="3994" xr:uid="{00000000-0005-0000-0000-00008A070000}"/>
    <cellStyle name="Comma 2 3 6 4 2 3 2" xfId="14068" xr:uid="{00000000-0005-0000-0000-00008B070000}"/>
    <cellStyle name="Comma 2 3 6 4 2 3 2 2" xfId="44390" xr:uid="{00000000-0005-0000-0000-00008C070000}"/>
    <cellStyle name="Comma 2 3 6 4 2 3 2 3" xfId="29166" xr:uid="{00000000-0005-0000-0000-00008D070000}"/>
    <cellStyle name="Comma 2 3 6 4 2 3 3" xfId="9048" xr:uid="{00000000-0005-0000-0000-00008E070000}"/>
    <cellStyle name="Comma 2 3 6 4 2 3 3 2" xfId="39373" xr:uid="{00000000-0005-0000-0000-00008F070000}"/>
    <cellStyle name="Comma 2 3 6 4 2 3 3 3" xfId="24149" xr:uid="{00000000-0005-0000-0000-000090070000}"/>
    <cellStyle name="Comma 2 3 6 4 2 3 4" xfId="34360" xr:uid="{00000000-0005-0000-0000-000091070000}"/>
    <cellStyle name="Comma 2 3 6 4 2 3 5" xfId="19136" xr:uid="{00000000-0005-0000-0000-000092070000}"/>
    <cellStyle name="Comma 2 3 6 4 2 4" xfId="5687" xr:uid="{00000000-0005-0000-0000-000093070000}"/>
    <cellStyle name="Comma 2 3 6 4 2 4 2" xfId="15739" xr:uid="{00000000-0005-0000-0000-000094070000}"/>
    <cellStyle name="Comma 2 3 6 4 2 4 2 2" xfId="46061" xr:uid="{00000000-0005-0000-0000-000095070000}"/>
    <cellStyle name="Comma 2 3 6 4 2 4 2 3" xfId="30837" xr:uid="{00000000-0005-0000-0000-000096070000}"/>
    <cellStyle name="Comma 2 3 6 4 2 4 3" xfId="10719" xr:uid="{00000000-0005-0000-0000-000097070000}"/>
    <cellStyle name="Comma 2 3 6 4 2 4 3 2" xfId="41044" xr:uid="{00000000-0005-0000-0000-000098070000}"/>
    <cellStyle name="Comma 2 3 6 4 2 4 3 3" xfId="25820" xr:uid="{00000000-0005-0000-0000-000099070000}"/>
    <cellStyle name="Comma 2 3 6 4 2 4 4" xfId="36031" xr:uid="{00000000-0005-0000-0000-00009A070000}"/>
    <cellStyle name="Comma 2 3 6 4 2 4 5" xfId="20807" xr:uid="{00000000-0005-0000-0000-00009B070000}"/>
    <cellStyle name="Comma 2 3 6 4 2 5" xfId="12397" xr:uid="{00000000-0005-0000-0000-00009C070000}"/>
    <cellStyle name="Comma 2 3 6 4 2 5 2" xfId="42719" xr:uid="{00000000-0005-0000-0000-00009D070000}"/>
    <cellStyle name="Comma 2 3 6 4 2 5 3" xfId="27495" xr:uid="{00000000-0005-0000-0000-00009E070000}"/>
    <cellStyle name="Comma 2 3 6 4 2 6" xfId="7376" xr:uid="{00000000-0005-0000-0000-00009F070000}"/>
    <cellStyle name="Comma 2 3 6 4 2 6 2" xfId="37702" xr:uid="{00000000-0005-0000-0000-0000A0070000}"/>
    <cellStyle name="Comma 2 3 6 4 2 6 3" xfId="22478" xr:uid="{00000000-0005-0000-0000-0000A1070000}"/>
    <cellStyle name="Comma 2 3 6 4 2 7" xfId="32690" xr:uid="{00000000-0005-0000-0000-0000A2070000}"/>
    <cellStyle name="Comma 2 3 6 4 2 8" xfId="17465" xr:uid="{00000000-0005-0000-0000-0000A3070000}"/>
    <cellStyle name="Comma 2 3 6 4 3" xfId="2723" xr:uid="{00000000-0005-0000-0000-0000A4070000}"/>
    <cellStyle name="Comma 2 3 6 4 3 2" xfId="4413" xr:uid="{00000000-0005-0000-0000-0000A5070000}"/>
    <cellStyle name="Comma 2 3 6 4 3 2 2" xfId="14486" xr:uid="{00000000-0005-0000-0000-0000A6070000}"/>
    <cellStyle name="Comma 2 3 6 4 3 2 2 2" xfId="44808" xr:uid="{00000000-0005-0000-0000-0000A7070000}"/>
    <cellStyle name="Comma 2 3 6 4 3 2 2 3" xfId="29584" xr:uid="{00000000-0005-0000-0000-0000A8070000}"/>
    <cellStyle name="Comma 2 3 6 4 3 2 3" xfId="9466" xr:uid="{00000000-0005-0000-0000-0000A9070000}"/>
    <cellStyle name="Comma 2 3 6 4 3 2 3 2" xfId="39791" xr:uid="{00000000-0005-0000-0000-0000AA070000}"/>
    <cellStyle name="Comma 2 3 6 4 3 2 3 3" xfId="24567" xr:uid="{00000000-0005-0000-0000-0000AB070000}"/>
    <cellStyle name="Comma 2 3 6 4 3 2 4" xfId="34778" xr:uid="{00000000-0005-0000-0000-0000AC070000}"/>
    <cellStyle name="Comma 2 3 6 4 3 2 5" xfId="19554" xr:uid="{00000000-0005-0000-0000-0000AD070000}"/>
    <cellStyle name="Comma 2 3 6 4 3 3" xfId="6105" xr:uid="{00000000-0005-0000-0000-0000AE070000}"/>
    <cellStyle name="Comma 2 3 6 4 3 3 2" xfId="16157" xr:uid="{00000000-0005-0000-0000-0000AF070000}"/>
    <cellStyle name="Comma 2 3 6 4 3 3 2 2" xfId="46479" xr:uid="{00000000-0005-0000-0000-0000B0070000}"/>
    <cellStyle name="Comma 2 3 6 4 3 3 2 3" xfId="31255" xr:uid="{00000000-0005-0000-0000-0000B1070000}"/>
    <cellStyle name="Comma 2 3 6 4 3 3 3" xfId="11137" xr:uid="{00000000-0005-0000-0000-0000B2070000}"/>
    <cellStyle name="Comma 2 3 6 4 3 3 3 2" xfId="41462" xr:uid="{00000000-0005-0000-0000-0000B3070000}"/>
    <cellStyle name="Comma 2 3 6 4 3 3 3 3" xfId="26238" xr:uid="{00000000-0005-0000-0000-0000B4070000}"/>
    <cellStyle name="Comma 2 3 6 4 3 3 4" xfId="36449" xr:uid="{00000000-0005-0000-0000-0000B5070000}"/>
    <cellStyle name="Comma 2 3 6 4 3 3 5" xfId="21225" xr:uid="{00000000-0005-0000-0000-0000B6070000}"/>
    <cellStyle name="Comma 2 3 6 4 3 4" xfId="12815" xr:uid="{00000000-0005-0000-0000-0000B7070000}"/>
    <cellStyle name="Comma 2 3 6 4 3 4 2" xfId="43137" xr:uid="{00000000-0005-0000-0000-0000B8070000}"/>
    <cellStyle name="Comma 2 3 6 4 3 4 3" xfId="27913" xr:uid="{00000000-0005-0000-0000-0000B9070000}"/>
    <cellStyle name="Comma 2 3 6 4 3 5" xfId="7794" xr:uid="{00000000-0005-0000-0000-0000BA070000}"/>
    <cellStyle name="Comma 2 3 6 4 3 5 2" xfId="38120" xr:uid="{00000000-0005-0000-0000-0000BB070000}"/>
    <cellStyle name="Comma 2 3 6 4 3 5 3" xfId="22896" xr:uid="{00000000-0005-0000-0000-0000BC070000}"/>
    <cellStyle name="Comma 2 3 6 4 3 6" xfId="33108" xr:uid="{00000000-0005-0000-0000-0000BD070000}"/>
    <cellStyle name="Comma 2 3 6 4 3 7" xfId="17883" xr:uid="{00000000-0005-0000-0000-0000BE070000}"/>
    <cellStyle name="Comma 2 3 6 4 4" xfId="3576" xr:uid="{00000000-0005-0000-0000-0000BF070000}"/>
    <cellStyle name="Comma 2 3 6 4 4 2" xfId="13650" xr:uid="{00000000-0005-0000-0000-0000C0070000}"/>
    <cellStyle name="Comma 2 3 6 4 4 2 2" xfId="43972" xr:uid="{00000000-0005-0000-0000-0000C1070000}"/>
    <cellStyle name="Comma 2 3 6 4 4 2 3" xfId="28748" xr:uid="{00000000-0005-0000-0000-0000C2070000}"/>
    <cellStyle name="Comma 2 3 6 4 4 3" xfId="8630" xr:uid="{00000000-0005-0000-0000-0000C3070000}"/>
    <cellStyle name="Comma 2 3 6 4 4 3 2" xfId="38955" xr:uid="{00000000-0005-0000-0000-0000C4070000}"/>
    <cellStyle name="Comma 2 3 6 4 4 3 3" xfId="23731" xr:uid="{00000000-0005-0000-0000-0000C5070000}"/>
    <cellStyle name="Comma 2 3 6 4 4 4" xfId="33942" xr:uid="{00000000-0005-0000-0000-0000C6070000}"/>
    <cellStyle name="Comma 2 3 6 4 4 5" xfId="18718" xr:uid="{00000000-0005-0000-0000-0000C7070000}"/>
    <cellStyle name="Comma 2 3 6 4 5" xfId="5269" xr:uid="{00000000-0005-0000-0000-0000C8070000}"/>
    <cellStyle name="Comma 2 3 6 4 5 2" xfId="15321" xr:uid="{00000000-0005-0000-0000-0000C9070000}"/>
    <cellStyle name="Comma 2 3 6 4 5 2 2" xfId="45643" xr:uid="{00000000-0005-0000-0000-0000CA070000}"/>
    <cellStyle name="Comma 2 3 6 4 5 2 3" xfId="30419" xr:uid="{00000000-0005-0000-0000-0000CB070000}"/>
    <cellStyle name="Comma 2 3 6 4 5 3" xfId="10301" xr:uid="{00000000-0005-0000-0000-0000CC070000}"/>
    <cellStyle name="Comma 2 3 6 4 5 3 2" xfId="40626" xr:uid="{00000000-0005-0000-0000-0000CD070000}"/>
    <cellStyle name="Comma 2 3 6 4 5 3 3" xfId="25402" xr:uid="{00000000-0005-0000-0000-0000CE070000}"/>
    <cellStyle name="Comma 2 3 6 4 5 4" xfId="35613" xr:uid="{00000000-0005-0000-0000-0000CF070000}"/>
    <cellStyle name="Comma 2 3 6 4 5 5" xfId="20389" xr:uid="{00000000-0005-0000-0000-0000D0070000}"/>
    <cellStyle name="Comma 2 3 6 4 6" xfId="11979" xr:uid="{00000000-0005-0000-0000-0000D1070000}"/>
    <cellStyle name="Comma 2 3 6 4 6 2" xfId="42301" xr:uid="{00000000-0005-0000-0000-0000D2070000}"/>
    <cellStyle name="Comma 2 3 6 4 6 3" xfId="27077" xr:uid="{00000000-0005-0000-0000-0000D3070000}"/>
    <cellStyle name="Comma 2 3 6 4 7" xfId="6958" xr:uid="{00000000-0005-0000-0000-0000D4070000}"/>
    <cellStyle name="Comma 2 3 6 4 7 2" xfId="37284" xr:uid="{00000000-0005-0000-0000-0000D5070000}"/>
    <cellStyle name="Comma 2 3 6 4 7 3" xfId="22060" xr:uid="{00000000-0005-0000-0000-0000D6070000}"/>
    <cellStyle name="Comma 2 3 6 4 8" xfId="32272" xr:uid="{00000000-0005-0000-0000-0000D7070000}"/>
    <cellStyle name="Comma 2 3 6 4 9" xfId="17047" xr:uid="{00000000-0005-0000-0000-0000D8070000}"/>
    <cellStyle name="Comma 2 3 6 5" xfId="2092" xr:uid="{00000000-0005-0000-0000-0000D9070000}"/>
    <cellStyle name="Comma 2 3 6 5 2" xfId="2933" xr:uid="{00000000-0005-0000-0000-0000DA070000}"/>
    <cellStyle name="Comma 2 3 6 5 2 2" xfId="4623" xr:uid="{00000000-0005-0000-0000-0000DB070000}"/>
    <cellStyle name="Comma 2 3 6 5 2 2 2" xfId="14696" xr:uid="{00000000-0005-0000-0000-0000DC070000}"/>
    <cellStyle name="Comma 2 3 6 5 2 2 2 2" xfId="45018" xr:uid="{00000000-0005-0000-0000-0000DD070000}"/>
    <cellStyle name="Comma 2 3 6 5 2 2 2 3" xfId="29794" xr:uid="{00000000-0005-0000-0000-0000DE070000}"/>
    <cellStyle name="Comma 2 3 6 5 2 2 3" xfId="9676" xr:uid="{00000000-0005-0000-0000-0000DF070000}"/>
    <cellStyle name="Comma 2 3 6 5 2 2 3 2" xfId="40001" xr:uid="{00000000-0005-0000-0000-0000E0070000}"/>
    <cellStyle name="Comma 2 3 6 5 2 2 3 3" xfId="24777" xr:uid="{00000000-0005-0000-0000-0000E1070000}"/>
    <cellStyle name="Comma 2 3 6 5 2 2 4" xfId="34988" xr:uid="{00000000-0005-0000-0000-0000E2070000}"/>
    <cellStyle name="Comma 2 3 6 5 2 2 5" xfId="19764" xr:uid="{00000000-0005-0000-0000-0000E3070000}"/>
    <cellStyle name="Comma 2 3 6 5 2 3" xfId="6315" xr:uid="{00000000-0005-0000-0000-0000E4070000}"/>
    <cellStyle name="Comma 2 3 6 5 2 3 2" xfId="16367" xr:uid="{00000000-0005-0000-0000-0000E5070000}"/>
    <cellStyle name="Comma 2 3 6 5 2 3 2 2" xfId="46689" xr:uid="{00000000-0005-0000-0000-0000E6070000}"/>
    <cellStyle name="Comma 2 3 6 5 2 3 2 3" xfId="31465" xr:uid="{00000000-0005-0000-0000-0000E7070000}"/>
    <cellStyle name="Comma 2 3 6 5 2 3 3" xfId="11347" xr:uid="{00000000-0005-0000-0000-0000E8070000}"/>
    <cellStyle name="Comma 2 3 6 5 2 3 3 2" xfId="41672" xr:uid="{00000000-0005-0000-0000-0000E9070000}"/>
    <cellStyle name="Comma 2 3 6 5 2 3 3 3" xfId="26448" xr:uid="{00000000-0005-0000-0000-0000EA070000}"/>
    <cellStyle name="Comma 2 3 6 5 2 3 4" xfId="36659" xr:uid="{00000000-0005-0000-0000-0000EB070000}"/>
    <cellStyle name="Comma 2 3 6 5 2 3 5" xfId="21435" xr:uid="{00000000-0005-0000-0000-0000EC070000}"/>
    <cellStyle name="Comma 2 3 6 5 2 4" xfId="13025" xr:uid="{00000000-0005-0000-0000-0000ED070000}"/>
    <cellStyle name="Comma 2 3 6 5 2 4 2" xfId="43347" xr:uid="{00000000-0005-0000-0000-0000EE070000}"/>
    <cellStyle name="Comma 2 3 6 5 2 4 3" xfId="28123" xr:uid="{00000000-0005-0000-0000-0000EF070000}"/>
    <cellStyle name="Comma 2 3 6 5 2 5" xfId="8004" xr:uid="{00000000-0005-0000-0000-0000F0070000}"/>
    <cellStyle name="Comma 2 3 6 5 2 5 2" xfId="38330" xr:uid="{00000000-0005-0000-0000-0000F1070000}"/>
    <cellStyle name="Comma 2 3 6 5 2 5 3" xfId="23106" xr:uid="{00000000-0005-0000-0000-0000F2070000}"/>
    <cellStyle name="Comma 2 3 6 5 2 6" xfId="33318" xr:uid="{00000000-0005-0000-0000-0000F3070000}"/>
    <cellStyle name="Comma 2 3 6 5 2 7" xfId="18093" xr:uid="{00000000-0005-0000-0000-0000F4070000}"/>
    <cellStyle name="Comma 2 3 6 5 3" xfId="3786" xr:uid="{00000000-0005-0000-0000-0000F5070000}"/>
    <cellStyle name="Comma 2 3 6 5 3 2" xfId="13860" xr:uid="{00000000-0005-0000-0000-0000F6070000}"/>
    <cellStyle name="Comma 2 3 6 5 3 2 2" xfId="44182" xr:uid="{00000000-0005-0000-0000-0000F7070000}"/>
    <cellStyle name="Comma 2 3 6 5 3 2 3" xfId="28958" xr:uid="{00000000-0005-0000-0000-0000F8070000}"/>
    <cellStyle name="Comma 2 3 6 5 3 3" xfId="8840" xr:uid="{00000000-0005-0000-0000-0000F9070000}"/>
    <cellStyle name="Comma 2 3 6 5 3 3 2" xfId="39165" xr:uid="{00000000-0005-0000-0000-0000FA070000}"/>
    <cellStyle name="Comma 2 3 6 5 3 3 3" xfId="23941" xr:uid="{00000000-0005-0000-0000-0000FB070000}"/>
    <cellStyle name="Comma 2 3 6 5 3 4" xfId="34152" xr:uid="{00000000-0005-0000-0000-0000FC070000}"/>
    <cellStyle name="Comma 2 3 6 5 3 5" xfId="18928" xr:uid="{00000000-0005-0000-0000-0000FD070000}"/>
    <cellStyle name="Comma 2 3 6 5 4" xfId="5479" xr:uid="{00000000-0005-0000-0000-0000FE070000}"/>
    <cellStyle name="Comma 2 3 6 5 4 2" xfId="15531" xr:uid="{00000000-0005-0000-0000-0000FF070000}"/>
    <cellStyle name="Comma 2 3 6 5 4 2 2" xfId="45853" xr:uid="{00000000-0005-0000-0000-000000080000}"/>
    <cellStyle name="Comma 2 3 6 5 4 2 3" xfId="30629" xr:uid="{00000000-0005-0000-0000-000001080000}"/>
    <cellStyle name="Comma 2 3 6 5 4 3" xfId="10511" xr:uid="{00000000-0005-0000-0000-000002080000}"/>
    <cellStyle name="Comma 2 3 6 5 4 3 2" xfId="40836" xr:uid="{00000000-0005-0000-0000-000003080000}"/>
    <cellStyle name="Comma 2 3 6 5 4 3 3" xfId="25612" xr:uid="{00000000-0005-0000-0000-000004080000}"/>
    <cellStyle name="Comma 2 3 6 5 4 4" xfId="35823" xr:uid="{00000000-0005-0000-0000-000005080000}"/>
    <cellStyle name="Comma 2 3 6 5 4 5" xfId="20599" xr:uid="{00000000-0005-0000-0000-000006080000}"/>
    <cellStyle name="Comma 2 3 6 5 5" xfId="12189" xr:uid="{00000000-0005-0000-0000-000007080000}"/>
    <cellStyle name="Comma 2 3 6 5 5 2" xfId="42511" xr:uid="{00000000-0005-0000-0000-000008080000}"/>
    <cellStyle name="Comma 2 3 6 5 5 3" xfId="27287" xr:uid="{00000000-0005-0000-0000-000009080000}"/>
    <cellStyle name="Comma 2 3 6 5 6" xfId="7168" xr:uid="{00000000-0005-0000-0000-00000A080000}"/>
    <cellStyle name="Comma 2 3 6 5 6 2" xfId="37494" xr:uid="{00000000-0005-0000-0000-00000B080000}"/>
    <cellStyle name="Comma 2 3 6 5 6 3" xfId="22270" xr:uid="{00000000-0005-0000-0000-00000C080000}"/>
    <cellStyle name="Comma 2 3 6 5 7" xfId="32482" xr:uid="{00000000-0005-0000-0000-00000D080000}"/>
    <cellStyle name="Comma 2 3 6 5 8" xfId="17257" xr:uid="{00000000-0005-0000-0000-00000E080000}"/>
    <cellStyle name="Comma 2 3 6 6" xfId="2513" xr:uid="{00000000-0005-0000-0000-00000F080000}"/>
    <cellStyle name="Comma 2 3 6 6 2" xfId="4205" xr:uid="{00000000-0005-0000-0000-000010080000}"/>
    <cellStyle name="Comma 2 3 6 6 2 2" xfId="14278" xr:uid="{00000000-0005-0000-0000-000011080000}"/>
    <cellStyle name="Comma 2 3 6 6 2 2 2" xfId="44600" xr:uid="{00000000-0005-0000-0000-000012080000}"/>
    <cellStyle name="Comma 2 3 6 6 2 2 3" xfId="29376" xr:uid="{00000000-0005-0000-0000-000013080000}"/>
    <cellStyle name="Comma 2 3 6 6 2 3" xfId="9258" xr:uid="{00000000-0005-0000-0000-000014080000}"/>
    <cellStyle name="Comma 2 3 6 6 2 3 2" xfId="39583" xr:uid="{00000000-0005-0000-0000-000015080000}"/>
    <cellStyle name="Comma 2 3 6 6 2 3 3" xfId="24359" xr:uid="{00000000-0005-0000-0000-000016080000}"/>
    <cellStyle name="Comma 2 3 6 6 2 4" xfId="34570" xr:uid="{00000000-0005-0000-0000-000017080000}"/>
    <cellStyle name="Comma 2 3 6 6 2 5" xfId="19346" xr:uid="{00000000-0005-0000-0000-000018080000}"/>
    <cellStyle name="Comma 2 3 6 6 3" xfId="5897" xr:uid="{00000000-0005-0000-0000-000019080000}"/>
    <cellStyle name="Comma 2 3 6 6 3 2" xfId="15949" xr:uid="{00000000-0005-0000-0000-00001A080000}"/>
    <cellStyle name="Comma 2 3 6 6 3 2 2" xfId="46271" xr:uid="{00000000-0005-0000-0000-00001B080000}"/>
    <cellStyle name="Comma 2 3 6 6 3 2 3" xfId="31047" xr:uid="{00000000-0005-0000-0000-00001C080000}"/>
    <cellStyle name="Comma 2 3 6 6 3 3" xfId="10929" xr:uid="{00000000-0005-0000-0000-00001D080000}"/>
    <cellStyle name="Comma 2 3 6 6 3 3 2" xfId="41254" xr:uid="{00000000-0005-0000-0000-00001E080000}"/>
    <cellStyle name="Comma 2 3 6 6 3 3 3" xfId="26030" xr:uid="{00000000-0005-0000-0000-00001F080000}"/>
    <cellStyle name="Comma 2 3 6 6 3 4" xfId="36241" xr:uid="{00000000-0005-0000-0000-000020080000}"/>
    <cellStyle name="Comma 2 3 6 6 3 5" xfId="21017" xr:uid="{00000000-0005-0000-0000-000021080000}"/>
    <cellStyle name="Comma 2 3 6 6 4" xfId="12607" xr:uid="{00000000-0005-0000-0000-000022080000}"/>
    <cellStyle name="Comma 2 3 6 6 4 2" xfId="42929" xr:uid="{00000000-0005-0000-0000-000023080000}"/>
    <cellStyle name="Comma 2 3 6 6 4 3" xfId="27705" xr:uid="{00000000-0005-0000-0000-000024080000}"/>
    <cellStyle name="Comma 2 3 6 6 5" xfId="7586" xr:uid="{00000000-0005-0000-0000-000025080000}"/>
    <cellStyle name="Comma 2 3 6 6 5 2" xfId="37912" xr:uid="{00000000-0005-0000-0000-000026080000}"/>
    <cellStyle name="Comma 2 3 6 6 5 3" xfId="22688" xr:uid="{00000000-0005-0000-0000-000027080000}"/>
    <cellStyle name="Comma 2 3 6 6 6" xfId="32900" xr:uid="{00000000-0005-0000-0000-000028080000}"/>
    <cellStyle name="Comma 2 3 6 6 7" xfId="17675" xr:uid="{00000000-0005-0000-0000-000029080000}"/>
    <cellStyle name="Comma 2 3 6 7" xfId="3362" xr:uid="{00000000-0005-0000-0000-00002A080000}"/>
    <cellStyle name="Comma 2 3 6 7 2" xfId="13442" xr:uid="{00000000-0005-0000-0000-00002B080000}"/>
    <cellStyle name="Comma 2 3 6 7 2 2" xfId="43764" xr:uid="{00000000-0005-0000-0000-00002C080000}"/>
    <cellStyle name="Comma 2 3 6 7 2 3" xfId="28540" xr:uid="{00000000-0005-0000-0000-00002D080000}"/>
    <cellStyle name="Comma 2 3 6 7 3" xfId="8422" xr:uid="{00000000-0005-0000-0000-00002E080000}"/>
    <cellStyle name="Comma 2 3 6 7 3 2" xfId="38747" xr:uid="{00000000-0005-0000-0000-00002F080000}"/>
    <cellStyle name="Comma 2 3 6 7 3 3" xfId="23523" xr:uid="{00000000-0005-0000-0000-000030080000}"/>
    <cellStyle name="Comma 2 3 6 7 4" xfId="33734" xr:uid="{00000000-0005-0000-0000-000031080000}"/>
    <cellStyle name="Comma 2 3 6 7 5" xfId="18510" xr:uid="{00000000-0005-0000-0000-000032080000}"/>
    <cellStyle name="Comma 2 3 6 8" xfId="5057" xr:uid="{00000000-0005-0000-0000-000033080000}"/>
    <cellStyle name="Comma 2 3 6 8 2" xfId="15113" xr:uid="{00000000-0005-0000-0000-000034080000}"/>
    <cellStyle name="Comma 2 3 6 8 2 2" xfId="45435" xr:uid="{00000000-0005-0000-0000-000035080000}"/>
    <cellStyle name="Comma 2 3 6 8 2 3" xfId="30211" xr:uid="{00000000-0005-0000-0000-000036080000}"/>
    <cellStyle name="Comma 2 3 6 8 3" xfId="10093" xr:uid="{00000000-0005-0000-0000-000037080000}"/>
    <cellStyle name="Comma 2 3 6 8 3 2" xfId="40418" xr:uid="{00000000-0005-0000-0000-000038080000}"/>
    <cellStyle name="Comma 2 3 6 8 3 3" xfId="25194" xr:uid="{00000000-0005-0000-0000-000039080000}"/>
    <cellStyle name="Comma 2 3 6 8 4" xfId="35405" xr:uid="{00000000-0005-0000-0000-00003A080000}"/>
    <cellStyle name="Comma 2 3 6 8 5" xfId="20181" xr:uid="{00000000-0005-0000-0000-00003B080000}"/>
    <cellStyle name="Comma 2 3 6 9" xfId="11769" xr:uid="{00000000-0005-0000-0000-00003C080000}"/>
    <cellStyle name="Comma 2 3 6 9 2" xfId="42093" xr:uid="{00000000-0005-0000-0000-00003D080000}"/>
    <cellStyle name="Comma 2 3 6 9 3" xfId="26869" xr:uid="{00000000-0005-0000-0000-00003E080000}"/>
    <cellStyle name="Comma 2 3 7" xfId="1267" xr:uid="{00000000-0005-0000-0000-00003F080000}"/>
    <cellStyle name="Comma 2 3 8" xfId="1261" xr:uid="{00000000-0005-0000-0000-000040080000}"/>
    <cellStyle name="Comma 2 3 9" xfId="359" xr:uid="{00000000-0005-0000-0000-000041080000}"/>
    <cellStyle name="Comma 2 4" xfId="47618" xr:uid="{00000000-0005-0000-0000-000042080000}"/>
    <cellStyle name="Comma 20" xfId="1810" xr:uid="{00000000-0005-0000-0000-000043080000}"/>
    <cellStyle name="Comma 21" xfId="1867" xr:uid="{00000000-0005-0000-0000-000044080000}"/>
    <cellStyle name="Comma 22" xfId="1869" xr:uid="{00000000-0005-0000-0000-000045080000}"/>
    <cellStyle name="Comma 22 2" xfId="47205" xr:uid="{00000000-0005-0000-0000-000046080000}"/>
    <cellStyle name="Comma 22 3" xfId="47410" xr:uid="{00000000-0005-0000-0000-000047080000}"/>
    <cellStyle name="Comma 23" xfId="1923" xr:uid="{00000000-0005-0000-0000-000048080000}"/>
    <cellStyle name="Comma 24" xfId="2136" xr:uid="{00000000-0005-0000-0000-000049080000}"/>
    <cellStyle name="Comma 25" xfId="2557" xr:uid="{00000000-0005-0000-0000-00004A080000}"/>
    <cellStyle name="Comma 26" xfId="3347" xr:uid="{00000000-0005-0000-0000-00004B080000}"/>
    <cellStyle name="Comma 27" xfId="3345" xr:uid="{00000000-0005-0000-0000-00004C080000}"/>
    <cellStyle name="Comma 28" xfId="3410" xr:uid="{00000000-0005-0000-0000-00004D080000}"/>
    <cellStyle name="Comma 29" xfId="5033" xr:uid="{00000000-0005-0000-0000-00004E080000}"/>
    <cellStyle name="Comma 3" xfId="36" xr:uid="{00000000-0005-0000-0000-00004F080000}"/>
    <cellStyle name="Comma 3 2" xfId="37" xr:uid="{00000000-0005-0000-0000-000050080000}"/>
    <cellStyle name="Comma 3 2 2" xfId="763" xr:uid="{00000000-0005-0000-0000-000051080000}"/>
    <cellStyle name="Comma 3 2 3" xfId="361" xr:uid="{00000000-0005-0000-0000-000052080000}"/>
    <cellStyle name="Comma 3 3" xfId="489" xr:uid="{00000000-0005-0000-0000-000053080000}"/>
    <cellStyle name="Comma 3 4" xfId="360" xr:uid="{00000000-0005-0000-0000-000054080000}"/>
    <cellStyle name="Comma 3 5" xfId="47391" xr:uid="{00000000-0005-0000-0000-000055080000}"/>
    <cellStyle name="Comma 30" xfId="5041" xr:uid="{00000000-0005-0000-0000-000056080000}"/>
    <cellStyle name="Comma 31" xfId="5040" xr:uid="{00000000-0005-0000-0000-000057080000}"/>
    <cellStyle name="Comma 32" xfId="5042" xr:uid="{00000000-0005-0000-0000-000058080000}"/>
    <cellStyle name="Comma 33" xfId="5039" xr:uid="{00000000-0005-0000-0000-000059080000}"/>
    <cellStyle name="Comma 34" xfId="5038" xr:uid="{00000000-0005-0000-0000-00005A080000}"/>
    <cellStyle name="Comma 35" xfId="5035" xr:uid="{00000000-0005-0000-0000-00005B080000}"/>
    <cellStyle name="Comma 36" xfId="5036" xr:uid="{00000000-0005-0000-0000-00005C080000}"/>
    <cellStyle name="Comma 37" xfId="5043" xr:uid="{00000000-0005-0000-0000-00005D080000}"/>
    <cellStyle name="Comma 38" xfId="5046" xr:uid="{00000000-0005-0000-0000-00005E080000}"/>
    <cellStyle name="Comma 39" xfId="3364" xr:uid="{00000000-0005-0000-0000-00005F080000}"/>
    <cellStyle name="Comma 4" xfId="38" xr:uid="{00000000-0005-0000-0000-000060080000}"/>
    <cellStyle name="Comma 4 10" xfId="1082" xr:uid="{00000000-0005-0000-0000-000061080000}"/>
    <cellStyle name="Comma 4 11" xfId="32023" xr:uid="{00000000-0005-0000-0000-000062080000}"/>
    <cellStyle name="Comma 4 12" xfId="362" xr:uid="{00000000-0005-0000-0000-000063080000}"/>
    <cellStyle name="Comma 4 13" xfId="47396" xr:uid="{00000000-0005-0000-0000-000064080000}"/>
    <cellStyle name="Comma 4 2" xfId="764" xr:uid="{00000000-0005-0000-0000-000065080000}"/>
    <cellStyle name="Comma 4 2 2" xfId="1269" xr:uid="{00000000-0005-0000-0000-000066080000}"/>
    <cellStyle name="Comma 4 3" xfId="691" xr:uid="{00000000-0005-0000-0000-000067080000}"/>
    <cellStyle name="Comma 4 4" xfId="1270" xr:uid="{00000000-0005-0000-0000-000068080000}"/>
    <cellStyle name="Comma 4 5" xfId="1271" xr:uid="{00000000-0005-0000-0000-000069080000}"/>
    <cellStyle name="Comma 4 6" xfId="1272" xr:uid="{00000000-0005-0000-0000-00006A080000}"/>
    <cellStyle name="Comma 4 7" xfId="1273" xr:uid="{00000000-0005-0000-0000-00006B080000}"/>
    <cellStyle name="Comma 4 8" xfId="1274" xr:uid="{00000000-0005-0000-0000-00006C080000}"/>
    <cellStyle name="Comma 4 9" xfId="1268" xr:uid="{00000000-0005-0000-0000-00006D080000}"/>
    <cellStyle name="Comma 40" xfId="5044" xr:uid="{00000000-0005-0000-0000-00006E080000}"/>
    <cellStyle name="Comma 41" xfId="5103" xr:uid="{00000000-0005-0000-0000-00006F080000}"/>
    <cellStyle name="Comma 42" xfId="6724" xr:uid="{00000000-0005-0000-0000-000070080000}"/>
    <cellStyle name="Comma 43" xfId="6730" xr:uid="{00000000-0005-0000-0000-000071080000}"/>
    <cellStyle name="Comma 44" xfId="6729" xr:uid="{00000000-0005-0000-0000-000072080000}"/>
    <cellStyle name="Comma 45" xfId="6731" xr:uid="{00000000-0005-0000-0000-000073080000}"/>
    <cellStyle name="Comma 46" xfId="6728" xr:uid="{00000000-0005-0000-0000-000074080000}"/>
    <cellStyle name="Comma 47" xfId="6727" xr:uid="{00000000-0005-0000-0000-000075080000}"/>
    <cellStyle name="Comma 48" xfId="11813" xr:uid="{00000000-0005-0000-0000-000076080000}"/>
    <cellStyle name="Comma 49" xfId="16785" xr:uid="{00000000-0005-0000-0000-000077080000}"/>
    <cellStyle name="Comma 5" xfId="39" xr:uid="{00000000-0005-0000-0000-000078080000}"/>
    <cellStyle name="Comma 5 2" xfId="765" xr:uid="{00000000-0005-0000-0000-000079080000}"/>
    <cellStyle name="Comma 5 3" xfId="32024" xr:uid="{00000000-0005-0000-0000-00007A080000}"/>
    <cellStyle name="Comma 5 4" xfId="31902" xr:uid="{00000000-0005-0000-0000-00007B080000}"/>
    <cellStyle name="Comma 5 5" xfId="363" xr:uid="{00000000-0005-0000-0000-00007C080000}"/>
    <cellStyle name="Comma 50" xfId="16781" xr:uid="{00000000-0005-0000-0000-00007D080000}"/>
    <cellStyle name="Comma 51" xfId="16778" xr:uid="{00000000-0005-0000-0000-00007E080000}"/>
    <cellStyle name="Comma 52" xfId="6792" xr:uid="{00000000-0005-0000-0000-00007F080000}"/>
    <cellStyle name="Comma 53" xfId="6746" xr:uid="{00000000-0005-0000-0000-000080080000}"/>
    <cellStyle name="Comma 54" xfId="16806" xr:uid="{00000000-0005-0000-0000-000081080000}"/>
    <cellStyle name="Comma 55" xfId="16815" xr:uid="{00000000-0005-0000-0000-000082080000}"/>
    <cellStyle name="Comma 56" xfId="16800" xr:uid="{00000000-0005-0000-0000-000083080000}"/>
    <cellStyle name="Comma 57" xfId="16792" xr:uid="{00000000-0005-0000-0000-000084080000}"/>
    <cellStyle name="Comma 58" xfId="16824" xr:uid="{00000000-0005-0000-0000-000085080000}"/>
    <cellStyle name="Comma 59" xfId="16804" xr:uid="{00000000-0005-0000-0000-000086080000}"/>
    <cellStyle name="Comma 6" xfId="40" xr:uid="{00000000-0005-0000-0000-000087080000}"/>
    <cellStyle name="Comma 6 2" xfId="766" xr:uid="{00000000-0005-0000-0000-000088080000}"/>
    <cellStyle name="Comma 6 3" xfId="364" xr:uid="{00000000-0005-0000-0000-000089080000}"/>
    <cellStyle name="Comma 60" xfId="16812" xr:uid="{00000000-0005-0000-0000-00008A080000}"/>
    <cellStyle name="Comma 61" xfId="16790" xr:uid="{00000000-0005-0000-0000-00008B080000}"/>
    <cellStyle name="Comma 62" xfId="16799" xr:uid="{00000000-0005-0000-0000-00008C080000}"/>
    <cellStyle name="Comma 63" xfId="16794" xr:uid="{00000000-0005-0000-0000-00008D080000}"/>
    <cellStyle name="Comma 64" xfId="16828" xr:uid="{00000000-0005-0000-0000-00008E080000}"/>
    <cellStyle name="Comma 65" xfId="16788" xr:uid="{00000000-0005-0000-0000-00008F080000}"/>
    <cellStyle name="Comma 66" xfId="16817" xr:uid="{00000000-0005-0000-0000-000090080000}"/>
    <cellStyle name="Comma 67" xfId="16813" xr:uid="{00000000-0005-0000-0000-000091080000}"/>
    <cellStyle name="Comma 68" xfId="16820" xr:uid="{00000000-0005-0000-0000-000092080000}"/>
    <cellStyle name="Comma 69" xfId="47106" xr:uid="{00000000-0005-0000-0000-000093080000}"/>
    <cellStyle name="Comma 7" xfId="41" xr:uid="{00000000-0005-0000-0000-000094080000}"/>
    <cellStyle name="Comma 7 2" xfId="767" xr:uid="{00000000-0005-0000-0000-000095080000}"/>
    <cellStyle name="Comma 7 3" xfId="365" xr:uid="{00000000-0005-0000-0000-000096080000}"/>
    <cellStyle name="Comma 70" xfId="47100" xr:uid="{00000000-0005-0000-0000-000097080000}"/>
    <cellStyle name="Comma 71" xfId="47108" xr:uid="{00000000-0005-0000-0000-000098080000}"/>
    <cellStyle name="Comma 72" xfId="47112" xr:uid="{00000000-0005-0000-0000-000099080000}"/>
    <cellStyle name="Comma 73" xfId="47111" xr:uid="{00000000-0005-0000-0000-00009A080000}"/>
    <cellStyle name="Comma 74" xfId="16881" xr:uid="{00000000-0005-0000-0000-00009B080000}"/>
    <cellStyle name="Comma 75" xfId="47114" xr:uid="{00000000-0005-0000-0000-00009C080000}"/>
    <cellStyle name="Comma 76" xfId="47339" xr:uid="{00000000-0005-0000-0000-00009D080000}"/>
    <cellStyle name="Comma 76 2" xfId="47430" xr:uid="{00000000-0005-0000-0000-00009E080000}"/>
    <cellStyle name="Comma 77" xfId="47347" xr:uid="{00000000-0005-0000-0000-00009F080000}"/>
    <cellStyle name="Comma 77 2" xfId="47431" xr:uid="{00000000-0005-0000-0000-0000A0080000}"/>
    <cellStyle name="Comma 78" xfId="47354" xr:uid="{00000000-0005-0000-0000-0000A1080000}"/>
    <cellStyle name="Comma 78 2" xfId="47432" xr:uid="{00000000-0005-0000-0000-0000A2080000}"/>
    <cellStyle name="Comma 79" xfId="47345" xr:uid="{00000000-0005-0000-0000-0000A3080000}"/>
    <cellStyle name="Comma 79 2" xfId="47433" xr:uid="{00000000-0005-0000-0000-0000A4080000}"/>
    <cellStyle name="Comma 8" xfId="42" xr:uid="{00000000-0005-0000-0000-0000A5080000}"/>
    <cellStyle name="Comma 8 2" xfId="768" xr:uid="{00000000-0005-0000-0000-0000A6080000}"/>
    <cellStyle name="Comma 8 3" xfId="366" xr:uid="{00000000-0005-0000-0000-0000A7080000}"/>
    <cellStyle name="Comma 80" xfId="47353" xr:uid="{00000000-0005-0000-0000-0000A8080000}"/>
    <cellStyle name="Comma 80 2" xfId="47434" xr:uid="{00000000-0005-0000-0000-0000A9080000}"/>
    <cellStyle name="Comma 81" xfId="47344" xr:uid="{00000000-0005-0000-0000-0000AA080000}"/>
    <cellStyle name="Comma 81 2" xfId="47435" xr:uid="{00000000-0005-0000-0000-0000AB080000}"/>
    <cellStyle name="Comma 82" xfId="47355" xr:uid="{00000000-0005-0000-0000-0000AC080000}"/>
    <cellStyle name="Comma 82 2" xfId="47436" xr:uid="{00000000-0005-0000-0000-0000AD080000}"/>
    <cellStyle name="Comma 83" xfId="47343" xr:uid="{00000000-0005-0000-0000-0000AE080000}"/>
    <cellStyle name="Comma 83 2" xfId="47437" xr:uid="{00000000-0005-0000-0000-0000AF080000}"/>
    <cellStyle name="Comma 84" xfId="47356" xr:uid="{00000000-0005-0000-0000-0000B0080000}"/>
    <cellStyle name="Comma 84 2" xfId="47438" xr:uid="{00000000-0005-0000-0000-0000B1080000}"/>
    <cellStyle name="Comma 85" xfId="47342" xr:uid="{00000000-0005-0000-0000-0000B2080000}"/>
    <cellStyle name="Comma 86" xfId="47358" xr:uid="{00000000-0005-0000-0000-0000B3080000}"/>
    <cellStyle name="Comma 86 2" xfId="47439" xr:uid="{00000000-0005-0000-0000-0000B4080000}"/>
    <cellStyle name="Comma 87" xfId="47346" xr:uid="{00000000-0005-0000-0000-0000B5080000}"/>
    <cellStyle name="Comma 87 2" xfId="47440" xr:uid="{00000000-0005-0000-0000-0000B6080000}"/>
    <cellStyle name="Comma 88" xfId="47376" xr:uid="{00000000-0005-0000-0000-0000B7080000}"/>
    <cellStyle name="Comma 89" xfId="47378" xr:uid="{00000000-0005-0000-0000-0000B8080000}"/>
    <cellStyle name="Comma 9" xfId="43" xr:uid="{00000000-0005-0000-0000-0000B9080000}"/>
    <cellStyle name="Comma 9 2" xfId="769" xr:uid="{00000000-0005-0000-0000-0000BA080000}"/>
    <cellStyle name="Comma 9 3" xfId="367" xr:uid="{00000000-0005-0000-0000-0000BB080000}"/>
    <cellStyle name="Comma 90" xfId="47379" xr:uid="{00000000-0005-0000-0000-0000BC080000}"/>
    <cellStyle name="Comma 91" xfId="47384" xr:uid="{00000000-0005-0000-0000-0000BD080000}"/>
    <cellStyle name="Comma 92" xfId="47385" xr:uid="{00000000-0005-0000-0000-0000BE080000}"/>
    <cellStyle name="Comma 93" xfId="47411" xr:uid="{00000000-0005-0000-0000-0000BF080000}"/>
    <cellStyle name="Comma 94" xfId="47412" xr:uid="{00000000-0005-0000-0000-0000C0080000}"/>
    <cellStyle name="Comma 95" xfId="47613" xr:uid="{00000000-0005-0000-0000-0000C1080000}"/>
    <cellStyle name="Comma0" xfId="44" xr:uid="{00000000-0005-0000-0000-0000C2080000}"/>
    <cellStyle name="Comma0 10" xfId="1276" xr:uid="{00000000-0005-0000-0000-0000C3080000}"/>
    <cellStyle name="Comma0 10 2" xfId="1277" xr:uid="{00000000-0005-0000-0000-0000C4080000}"/>
    <cellStyle name="Comma0 11" xfId="1275" xr:uid="{00000000-0005-0000-0000-0000C5080000}"/>
    <cellStyle name="Comma0 11 2" xfId="47260" xr:uid="{00000000-0005-0000-0000-0000C6080000}"/>
    <cellStyle name="Comma0 12" xfId="47261" xr:uid="{00000000-0005-0000-0000-0000C7080000}"/>
    <cellStyle name="Comma0 13" xfId="47348" xr:uid="{00000000-0005-0000-0000-0000C8080000}"/>
    <cellStyle name="Comma0 2" xfId="45" xr:uid="{00000000-0005-0000-0000-0000C9080000}"/>
    <cellStyle name="Comma0 2 2" xfId="46" xr:uid="{00000000-0005-0000-0000-0000CA080000}"/>
    <cellStyle name="Comma0 2 2 2" xfId="595" xr:uid="{00000000-0005-0000-0000-0000CB080000}"/>
    <cellStyle name="Comma0 2 2 3" xfId="491" xr:uid="{00000000-0005-0000-0000-0000CC080000}"/>
    <cellStyle name="Comma0 2 2 4" xfId="369" xr:uid="{00000000-0005-0000-0000-0000CD080000}"/>
    <cellStyle name="Comma0 2 3" xfId="47" xr:uid="{00000000-0005-0000-0000-0000CE080000}"/>
    <cellStyle name="Comma0 2 3 2" xfId="594" xr:uid="{00000000-0005-0000-0000-0000CF080000}"/>
    <cellStyle name="Comma0 2 3 3" xfId="370" xr:uid="{00000000-0005-0000-0000-0000D0080000}"/>
    <cellStyle name="Comma0 2 4" xfId="490" xr:uid="{00000000-0005-0000-0000-0000D1080000}"/>
    <cellStyle name="Comma0 2 5" xfId="368" xr:uid="{00000000-0005-0000-0000-0000D2080000}"/>
    <cellStyle name="Comma0 3" xfId="48" xr:uid="{00000000-0005-0000-0000-0000D3080000}"/>
    <cellStyle name="Comma0 3 2" xfId="49" xr:uid="{00000000-0005-0000-0000-0000D4080000}"/>
    <cellStyle name="Comma0 3 2 2" xfId="596" xr:uid="{00000000-0005-0000-0000-0000D5080000}"/>
    <cellStyle name="Comma0 3 2 3" xfId="372" xr:uid="{00000000-0005-0000-0000-0000D6080000}"/>
    <cellStyle name="Comma0 3 3" xfId="492" xr:uid="{00000000-0005-0000-0000-0000D7080000}"/>
    <cellStyle name="Comma0 3 4" xfId="371" xr:uid="{00000000-0005-0000-0000-0000D8080000}"/>
    <cellStyle name="Comma0 4" xfId="50" xr:uid="{00000000-0005-0000-0000-0000D9080000}"/>
    <cellStyle name="Comma0 4 2" xfId="770" xr:uid="{00000000-0005-0000-0000-0000DA080000}"/>
    <cellStyle name="Comma0 4 3" xfId="373" xr:uid="{00000000-0005-0000-0000-0000DB080000}"/>
    <cellStyle name="Comma0 5" xfId="1278" xr:uid="{00000000-0005-0000-0000-0000DC080000}"/>
    <cellStyle name="Comma0 5 2" xfId="1279" xr:uid="{00000000-0005-0000-0000-0000DD080000}"/>
    <cellStyle name="Comma0 5 3" xfId="1280" xr:uid="{00000000-0005-0000-0000-0000DE080000}"/>
    <cellStyle name="Comma0 6" xfId="1281" xr:uid="{00000000-0005-0000-0000-0000DF080000}"/>
    <cellStyle name="Comma0 6 2" xfId="1282" xr:uid="{00000000-0005-0000-0000-0000E0080000}"/>
    <cellStyle name="Comma0 7" xfId="1283" xr:uid="{00000000-0005-0000-0000-0000E1080000}"/>
    <cellStyle name="Comma0 7 2" xfId="1284" xr:uid="{00000000-0005-0000-0000-0000E2080000}"/>
    <cellStyle name="Comma0 8" xfId="1285" xr:uid="{00000000-0005-0000-0000-0000E3080000}"/>
    <cellStyle name="Comma0 9" xfId="1286" xr:uid="{00000000-0005-0000-0000-0000E4080000}"/>
    <cellStyle name="Comma0 9 2" xfId="1287" xr:uid="{00000000-0005-0000-0000-0000E5080000}"/>
    <cellStyle name="Currency" xfId="51" builtinId="4"/>
    <cellStyle name="Currency 10" xfId="1289" xr:uid="{00000000-0005-0000-0000-0000E7080000}"/>
    <cellStyle name="Currency 10 2" xfId="1290" xr:uid="{00000000-0005-0000-0000-0000E8080000}"/>
    <cellStyle name="Currency 11" xfId="1291" xr:uid="{00000000-0005-0000-0000-0000E9080000}"/>
    <cellStyle name="Currency 11 2" xfId="1292" xr:uid="{00000000-0005-0000-0000-0000EA080000}"/>
    <cellStyle name="Currency 12" xfId="1293" xr:uid="{00000000-0005-0000-0000-0000EB080000}"/>
    <cellStyle name="Currency 13" xfId="1294" xr:uid="{00000000-0005-0000-0000-0000EC080000}"/>
    <cellStyle name="Currency 14" xfId="1288" xr:uid="{00000000-0005-0000-0000-0000ED080000}"/>
    <cellStyle name="Currency 14 2" xfId="47262" xr:uid="{00000000-0005-0000-0000-0000EE080000}"/>
    <cellStyle name="Currency 15" xfId="47263" xr:uid="{00000000-0005-0000-0000-0000EF080000}"/>
    <cellStyle name="Currency 16" xfId="47349" xr:uid="{00000000-0005-0000-0000-0000F0080000}"/>
    <cellStyle name="Currency 17" xfId="47413" xr:uid="{00000000-0005-0000-0000-0000F1080000}"/>
    <cellStyle name="Currency 18" xfId="47414" xr:uid="{00000000-0005-0000-0000-0000F2080000}"/>
    <cellStyle name="Currency 19" xfId="47415" xr:uid="{00000000-0005-0000-0000-0000F3080000}"/>
    <cellStyle name="Currency 2" xfId="52" xr:uid="{00000000-0005-0000-0000-0000F4080000}"/>
    <cellStyle name="Currency 2 2" xfId="495" xr:uid="{00000000-0005-0000-0000-0000F5080000}"/>
    <cellStyle name="Currency 2 2 2" xfId="598" xr:uid="{00000000-0005-0000-0000-0000F6080000}"/>
    <cellStyle name="Currency 2 3" xfId="597" xr:uid="{00000000-0005-0000-0000-0000F7080000}"/>
    <cellStyle name="Currency 2 4" xfId="494" xr:uid="{00000000-0005-0000-0000-0000F8080000}"/>
    <cellStyle name="Currency 2 5" xfId="374" xr:uid="{00000000-0005-0000-0000-0000F9080000}"/>
    <cellStyle name="Currency 2 6" xfId="47392" xr:uid="{00000000-0005-0000-0000-0000FA080000}"/>
    <cellStyle name="Currency 2 7" xfId="47628" xr:uid="{00000000-0005-0000-0000-0000FB080000}"/>
    <cellStyle name="Currency 20" xfId="47416" xr:uid="{00000000-0005-0000-0000-0000FC080000}"/>
    <cellStyle name="Currency 21" xfId="47417" xr:uid="{00000000-0005-0000-0000-0000FD080000}"/>
    <cellStyle name="Currency 22" xfId="47418" xr:uid="{00000000-0005-0000-0000-0000FE080000}"/>
    <cellStyle name="Currency 23" xfId="47419" xr:uid="{00000000-0005-0000-0000-0000FF080000}"/>
    <cellStyle name="Currency 24" xfId="47614" xr:uid="{00000000-0005-0000-0000-000000090000}"/>
    <cellStyle name="Currency 3" xfId="53" xr:uid="{00000000-0005-0000-0000-000001090000}"/>
    <cellStyle name="Currency 3 2" xfId="599" xr:uid="{00000000-0005-0000-0000-000002090000}"/>
    <cellStyle name="Currency 3 3" xfId="496" xr:uid="{00000000-0005-0000-0000-000003090000}"/>
    <cellStyle name="Currency 3 4" xfId="375" xr:uid="{00000000-0005-0000-0000-000004090000}"/>
    <cellStyle name="Currency 4" xfId="54" xr:uid="{00000000-0005-0000-0000-000005090000}"/>
    <cellStyle name="Currency 4 2" xfId="493" xr:uid="{00000000-0005-0000-0000-000006090000}"/>
    <cellStyle name="Currency 4 3" xfId="376" xr:uid="{00000000-0005-0000-0000-000007090000}"/>
    <cellStyle name="Currency 5" xfId="896" xr:uid="{00000000-0005-0000-0000-000008090000}"/>
    <cellStyle name="Currency 5 2" xfId="1295" xr:uid="{00000000-0005-0000-0000-000009090000}"/>
    <cellStyle name="Currency 5 2 2" xfId="47534" xr:uid="{00000000-0005-0000-0000-00000A090000}"/>
    <cellStyle name="Currency 5 2 3" xfId="47457" xr:uid="{00000000-0005-0000-0000-00000B090000}"/>
    <cellStyle name="Currency 5 3" xfId="1296" xr:uid="{00000000-0005-0000-0000-00000C090000}"/>
    <cellStyle name="Currency 5 3 2" xfId="47533" xr:uid="{00000000-0005-0000-0000-00000D090000}"/>
    <cellStyle name="Currency 5 4" xfId="47448" xr:uid="{00000000-0005-0000-0000-00000E090000}"/>
    <cellStyle name="Currency 6" xfId="1297" xr:uid="{00000000-0005-0000-0000-00000F090000}"/>
    <cellStyle name="Currency 6 2" xfId="1298" xr:uid="{00000000-0005-0000-0000-000010090000}"/>
    <cellStyle name="Currency 6 3" xfId="47121" xr:uid="{00000000-0005-0000-0000-000011090000}"/>
    <cellStyle name="Currency 7" xfId="1299" xr:uid="{00000000-0005-0000-0000-000012090000}"/>
    <cellStyle name="Currency 7 2" xfId="1300" xr:uid="{00000000-0005-0000-0000-000013090000}"/>
    <cellStyle name="Currency 8" xfId="1301" xr:uid="{00000000-0005-0000-0000-000014090000}"/>
    <cellStyle name="Currency 8 2" xfId="1302" xr:uid="{00000000-0005-0000-0000-000015090000}"/>
    <cellStyle name="Currency 8 3" xfId="47531" xr:uid="{00000000-0005-0000-0000-000016090000}"/>
    <cellStyle name="Currency 9" xfId="1303" xr:uid="{00000000-0005-0000-0000-000017090000}"/>
    <cellStyle name="Currency0" xfId="55" xr:uid="{00000000-0005-0000-0000-000018090000}"/>
    <cellStyle name="Currency0 10" xfId="1305" xr:uid="{00000000-0005-0000-0000-000019090000}"/>
    <cellStyle name="Currency0 10 2" xfId="1306" xr:uid="{00000000-0005-0000-0000-00001A090000}"/>
    <cellStyle name="Currency0 11" xfId="1304" xr:uid="{00000000-0005-0000-0000-00001B090000}"/>
    <cellStyle name="Currency0 11 2" xfId="47264" xr:uid="{00000000-0005-0000-0000-00001C090000}"/>
    <cellStyle name="Currency0 12" xfId="1098" xr:uid="{00000000-0005-0000-0000-00001D090000}"/>
    <cellStyle name="Currency0 13" xfId="31991" xr:uid="{00000000-0005-0000-0000-00001E090000}"/>
    <cellStyle name="Currency0 14" xfId="897" xr:uid="{00000000-0005-0000-0000-00001F090000}"/>
    <cellStyle name="Currency0 15" xfId="47350" xr:uid="{00000000-0005-0000-0000-000020090000}"/>
    <cellStyle name="Currency0 2" xfId="56" xr:uid="{00000000-0005-0000-0000-000021090000}"/>
    <cellStyle name="Currency0 2 2" xfId="57" xr:uid="{00000000-0005-0000-0000-000022090000}"/>
    <cellStyle name="Currency0 2 2 2" xfId="601" xr:uid="{00000000-0005-0000-0000-000023090000}"/>
    <cellStyle name="Currency0 2 2 3" xfId="498" xr:uid="{00000000-0005-0000-0000-000024090000}"/>
    <cellStyle name="Currency0 2 2 4" xfId="31989" xr:uid="{00000000-0005-0000-0000-000025090000}"/>
    <cellStyle name="Currency0 2 2 5" xfId="899" xr:uid="{00000000-0005-0000-0000-000026090000}"/>
    <cellStyle name="Currency0 2 2 6" xfId="378" xr:uid="{00000000-0005-0000-0000-000027090000}"/>
    <cellStyle name="Currency0 2 3" xfId="58" xr:uid="{00000000-0005-0000-0000-000028090000}"/>
    <cellStyle name="Currency0 2 3 2" xfId="600" xr:uid="{00000000-0005-0000-0000-000029090000}"/>
    <cellStyle name="Currency0 2 3 3" xfId="379" xr:uid="{00000000-0005-0000-0000-00002A090000}"/>
    <cellStyle name="Currency0 2 4" xfId="497" xr:uid="{00000000-0005-0000-0000-00002B090000}"/>
    <cellStyle name="Currency0 2 5" xfId="31990" xr:uid="{00000000-0005-0000-0000-00002C090000}"/>
    <cellStyle name="Currency0 2 6" xfId="898" xr:uid="{00000000-0005-0000-0000-00002D090000}"/>
    <cellStyle name="Currency0 2 7" xfId="377" xr:uid="{00000000-0005-0000-0000-00002E090000}"/>
    <cellStyle name="Currency0 3" xfId="59" xr:uid="{00000000-0005-0000-0000-00002F090000}"/>
    <cellStyle name="Currency0 3 2" xfId="60" xr:uid="{00000000-0005-0000-0000-000030090000}"/>
    <cellStyle name="Currency0 3 2 2" xfId="602" xr:uid="{00000000-0005-0000-0000-000031090000}"/>
    <cellStyle name="Currency0 3 2 3" xfId="381" xr:uid="{00000000-0005-0000-0000-000032090000}"/>
    <cellStyle name="Currency0 3 3" xfId="499" xr:uid="{00000000-0005-0000-0000-000033090000}"/>
    <cellStyle name="Currency0 3 4" xfId="32022" xr:uid="{00000000-0005-0000-0000-000034090000}"/>
    <cellStyle name="Currency0 3 5" xfId="900" xr:uid="{00000000-0005-0000-0000-000035090000}"/>
    <cellStyle name="Currency0 3 6" xfId="380" xr:uid="{00000000-0005-0000-0000-000036090000}"/>
    <cellStyle name="Currency0 4" xfId="61" xr:uid="{00000000-0005-0000-0000-000037090000}"/>
    <cellStyle name="Currency0 4 2" xfId="771" xr:uid="{00000000-0005-0000-0000-000038090000}"/>
    <cellStyle name="Currency0 4 3" xfId="382" xr:uid="{00000000-0005-0000-0000-000039090000}"/>
    <cellStyle name="Currency0 5" xfId="1307" xr:uid="{00000000-0005-0000-0000-00003A090000}"/>
    <cellStyle name="Currency0 5 2" xfId="1308" xr:uid="{00000000-0005-0000-0000-00003B090000}"/>
    <cellStyle name="Currency0 5 3" xfId="1309" xr:uid="{00000000-0005-0000-0000-00003C090000}"/>
    <cellStyle name="Currency0 6" xfId="1310" xr:uid="{00000000-0005-0000-0000-00003D090000}"/>
    <cellStyle name="Currency0 6 2" xfId="1311" xr:uid="{00000000-0005-0000-0000-00003E090000}"/>
    <cellStyle name="Currency0 7" xfId="1312" xr:uid="{00000000-0005-0000-0000-00003F090000}"/>
    <cellStyle name="Currency0 7 2" xfId="1313" xr:uid="{00000000-0005-0000-0000-000040090000}"/>
    <cellStyle name="Currency0 8" xfId="1314" xr:uid="{00000000-0005-0000-0000-000041090000}"/>
    <cellStyle name="Currency0 9" xfId="1315" xr:uid="{00000000-0005-0000-0000-000042090000}"/>
    <cellStyle name="Currency0 9 2" xfId="1316" xr:uid="{00000000-0005-0000-0000-000043090000}"/>
    <cellStyle name="Date" xfId="62" xr:uid="{00000000-0005-0000-0000-000044090000}"/>
    <cellStyle name="Date 10" xfId="1318" xr:uid="{00000000-0005-0000-0000-000045090000}"/>
    <cellStyle name="Date 10 2" xfId="1319" xr:uid="{00000000-0005-0000-0000-000046090000}"/>
    <cellStyle name="Date 11" xfId="1317" xr:uid="{00000000-0005-0000-0000-000047090000}"/>
    <cellStyle name="Date 11 2" xfId="47265" xr:uid="{00000000-0005-0000-0000-000048090000}"/>
    <cellStyle name="Date 12" xfId="47266" xr:uid="{00000000-0005-0000-0000-000049090000}"/>
    <cellStyle name="Date 13" xfId="47351" xr:uid="{00000000-0005-0000-0000-00004A090000}"/>
    <cellStyle name="Date 2" xfId="63" xr:uid="{00000000-0005-0000-0000-00004B090000}"/>
    <cellStyle name="Date 2 2" xfId="64" xr:uid="{00000000-0005-0000-0000-00004C090000}"/>
    <cellStyle name="Date 2 2 2" xfId="604" xr:uid="{00000000-0005-0000-0000-00004D090000}"/>
    <cellStyle name="Date 2 2 3" xfId="501" xr:uid="{00000000-0005-0000-0000-00004E090000}"/>
    <cellStyle name="Date 2 2 4" xfId="384" xr:uid="{00000000-0005-0000-0000-00004F090000}"/>
    <cellStyle name="Date 2 3" xfId="65" xr:uid="{00000000-0005-0000-0000-000050090000}"/>
    <cellStyle name="Date 2 3 2" xfId="603" xr:uid="{00000000-0005-0000-0000-000051090000}"/>
    <cellStyle name="Date 2 3 3" xfId="385" xr:uid="{00000000-0005-0000-0000-000052090000}"/>
    <cellStyle name="Date 2 4" xfId="500" xr:uid="{00000000-0005-0000-0000-000053090000}"/>
    <cellStyle name="Date 2 5" xfId="383" xr:uid="{00000000-0005-0000-0000-000054090000}"/>
    <cellStyle name="Date 3" xfId="66" xr:uid="{00000000-0005-0000-0000-000055090000}"/>
    <cellStyle name="Date 3 2" xfId="67" xr:uid="{00000000-0005-0000-0000-000056090000}"/>
    <cellStyle name="Date 3 2 2" xfId="605" xr:uid="{00000000-0005-0000-0000-000057090000}"/>
    <cellStyle name="Date 3 2 3" xfId="387" xr:uid="{00000000-0005-0000-0000-000058090000}"/>
    <cellStyle name="Date 3 3" xfId="502" xr:uid="{00000000-0005-0000-0000-000059090000}"/>
    <cellStyle name="Date 3 4" xfId="386" xr:uid="{00000000-0005-0000-0000-00005A090000}"/>
    <cellStyle name="Date 4" xfId="68" xr:uid="{00000000-0005-0000-0000-00005B090000}"/>
    <cellStyle name="Date 4 2" xfId="772" xr:uid="{00000000-0005-0000-0000-00005C090000}"/>
    <cellStyle name="Date 4 3" xfId="388" xr:uid="{00000000-0005-0000-0000-00005D090000}"/>
    <cellStyle name="Date 5" xfId="1320" xr:uid="{00000000-0005-0000-0000-00005E090000}"/>
    <cellStyle name="Date 5 2" xfId="1321" xr:uid="{00000000-0005-0000-0000-00005F090000}"/>
    <cellStyle name="Date 5 3" xfId="1322" xr:uid="{00000000-0005-0000-0000-000060090000}"/>
    <cellStyle name="Date 6" xfId="1323" xr:uid="{00000000-0005-0000-0000-000061090000}"/>
    <cellStyle name="Date 6 2" xfId="1324" xr:uid="{00000000-0005-0000-0000-000062090000}"/>
    <cellStyle name="Date 7" xfId="1325" xr:uid="{00000000-0005-0000-0000-000063090000}"/>
    <cellStyle name="Date 7 2" xfId="1326" xr:uid="{00000000-0005-0000-0000-000064090000}"/>
    <cellStyle name="Date 8" xfId="1327" xr:uid="{00000000-0005-0000-0000-000065090000}"/>
    <cellStyle name="Date 9" xfId="1328" xr:uid="{00000000-0005-0000-0000-000066090000}"/>
    <cellStyle name="Date 9 2" xfId="1329" xr:uid="{00000000-0005-0000-0000-000067090000}"/>
    <cellStyle name="Emphasis 1" xfId="353" xr:uid="{00000000-0005-0000-0000-000068090000}"/>
    <cellStyle name="Emphasis 2" xfId="354" xr:uid="{00000000-0005-0000-0000-000069090000}"/>
    <cellStyle name="Emphasis 3" xfId="355" xr:uid="{00000000-0005-0000-0000-00006A090000}"/>
    <cellStyle name="Explanatory Text" xfId="69" builtinId="53" customBuiltin="1"/>
    <cellStyle name="Explanatory Text 2" xfId="692" xr:uid="{00000000-0005-0000-0000-00006C090000}"/>
    <cellStyle name="Explanatory Text 2 2" xfId="1083" xr:uid="{00000000-0005-0000-0000-00006D090000}"/>
    <cellStyle name="Explanatory Text 2 2 2" xfId="47166" xr:uid="{00000000-0005-0000-0000-00006E090000}"/>
    <cellStyle name="Explanatory Text 2 3" xfId="31988" xr:uid="{00000000-0005-0000-0000-00006F090000}"/>
    <cellStyle name="Explanatory Text 2 4" xfId="901" xr:uid="{00000000-0005-0000-0000-000070090000}"/>
    <cellStyle name="Explanatory Text 3" xfId="31903" xr:uid="{00000000-0005-0000-0000-000071090000}"/>
    <cellStyle name="Explanatory Text 3 2" xfId="47122" xr:uid="{00000000-0005-0000-0000-000072090000}"/>
    <cellStyle name="Fixed" xfId="70" xr:uid="{00000000-0005-0000-0000-000073090000}"/>
    <cellStyle name="Fixed 10" xfId="1331" xr:uid="{00000000-0005-0000-0000-000074090000}"/>
    <cellStyle name="Fixed 10 2" xfId="1332" xr:uid="{00000000-0005-0000-0000-000075090000}"/>
    <cellStyle name="Fixed 11" xfId="1330" xr:uid="{00000000-0005-0000-0000-000076090000}"/>
    <cellStyle name="Fixed 11 2" xfId="47267" xr:uid="{00000000-0005-0000-0000-000077090000}"/>
    <cellStyle name="Fixed 12" xfId="47268" xr:uid="{00000000-0005-0000-0000-000078090000}"/>
    <cellStyle name="Fixed 13" xfId="47352" xr:uid="{00000000-0005-0000-0000-000079090000}"/>
    <cellStyle name="Fixed 2" xfId="71" xr:uid="{00000000-0005-0000-0000-00007A090000}"/>
    <cellStyle name="Fixed 2 2" xfId="72" xr:uid="{00000000-0005-0000-0000-00007B090000}"/>
    <cellStyle name="Fixed 2 2 2" xfId="607" xr:uid="{00000000-0005-0000-0000-00007C090000}"/>
    <cellStyle name="Fixed 2 2 3" xfId="504" xr:uid="{00000000-0005-0000-0000-00007D090000}"/>
    <cellStyle name="Fixed 2 2 4" xfId="390" xr:uid="{00000000-0005-0000-0000-00007E090000}"/>
    <cellStyle name="Fixed 2 3" xfId="73" xr:uid="{00000000-0005-0000-0000-00007F090000}"/>
    <cellStyle name="Fixed 2 3 2" xfId="606" xr:uid="{00000000-0005-0000-0000-000080090000}"/>
    <cellStyle name="Fixed 2 3 3" xfId="391" xr:uid="{00000000-0005-0000-0000-000081090000}"/>
    <cellStyle name="Fixed 2 4" xfId="503" xr:uid="{00000000-0005-0000-0000-000082090000}"/>
    <cellStyle name="Fixed 2 5" xfId="389" xr:uid="{00000000-0005-0000-0000-000083090000}"/>
    <cellStyle name="Fixed 3" xfId="74" xr:uid="{00000000-0005-0000-0000-000084090000}"/>
    <cellStyle name="Fixed 3 2" xfId="75" xr:uid="{00000000-0005-0000-0000-000085090000}"/>
    <cellStyle name="Fixed 3 2 2" xfId="608" xr:uid="{00000000-0005-0000-0000-000086090000}"/>
    <cellStyle name="Fixed 3 2 3" xfId="393" xr:uid="{00000000-0005-0000-0000-000087090000}"/>
    <cellStyle name="Fixed 3 3" xfId="505" xr:uid="{00000000-0005-0000-0000-000088090000}"/>
    <cellStyle name="Fixed 3 4" xfId="392" xr:uid="{00000000-0005-0000-0000-000089090000}"/>
    <cellStyle name="Fixed 4" xfId="76" xr:uid="{00000000-0005-0000-0000-00008A090000}"/>
    <cellStyle name="Fixed 4 2" xfId="773" xr:uid="{00000000-0005-0000-0000-00008B090000}"/>
    <cellStyle name="Fixed 4 3" xfId="394" xr:uid="{00000000-0005-0000-0000-00008C090000}"/>
    <cellStyle name="Fixed 5" xfId="1333" xr:uid="{00000000-0005-0000-0000-00008D090000}"/>
    <cellStyle name="Fixed 5 2" xfId="1334" xr:uid="{00000000-0005-0000-0000-00008E090000}"/>
    <cellStyle name="Fixed 5 3" xfId="1335" xr:uid="{00000000-0005-0000-0000-00008F090000}"/>
    <cellStyle name="Fixed 6" xfId="1336" xr:uid="{00000000-0005-0000-0000-000090090000}"/>
    <cellStyle name="Fixed 6 2" xfId="1337" xr:uid="{00000000-0005-0000-0000-000091090000}"/>
    <cellStyle name="Fixed 7" xfId="1338" xr:uid="{00000000-0005-0000-0000-000092090000}"/>
    <cellStyle name="Fixed 7 2" xfId="1339" xr:uid="{00000000-0005-0000-0000-000093090000}"/>
    <cellStyle name="Fixed 8" xfId="1340" xr:uid="{00000000-0005-0000-0000-000094090000}"/>
    <cellStyle name="Fixed 9" xfId="1341" xr:uid="{00000000-0005-0000-0000-000095090000}"/>
    <cellStyle name="Fixed 9 2" xfId="1342" xr:uid="{00000000-0005-0000-0000-000096090000}"/>
    <cellStyle name="Good" xfId="77" builtinId="26" customBuiltin="1"/>
    <cellStyle name="Good 2" xfId="693" xr:uid="{00000000-0005-0000-0000-000098090000}"/>
    <cellStyle name="Good 2 2" xfId="1084" xr:uid="{00000000-0005-0000-0000-000099090000}"/>
    <cellStyle name="Good 2 2 2" xfId="47149" xr:uid="{00000000-0005-0000-0000-00009A090000}"/>
    <cellStyle name="Good 2 3" xfId="32021" xr:uid="{00000000-0005-0000-0000-00009B090000}"/>
    <cellStyle name="Good 2 4" xfId="902" xr:uid="{00000000-0005-0000-0000-00009C090000}"/>
    <cellStyle name="Good 3" xfId="31904" xr:uid="{00000000-0005-0000-0000-00009D090000}"/>
    <cellStyle name="Good 3 2" xfId="47204" xr:uid="{00000000-0005-0000-0000-00009E090000}"/>
    <cellStyle name="Grey" xfId="78" xr:uid="{00000000-0005-0000-0000-00009F090000}"/>
    <cellStyle name="Grey 2" xfId="79" xr:uid="{00000000-0005-0000-0000-0000A0090000}"/>
    <cellStyle name="Grey 3" xfId="80" xr:uid="{00000000-0005-0000-0000-0000A1090000}"/>
    <cellStyle name="Grey 4" xfId="47269" xr:uid="{00000000-0005-0000-0000-0000A2090000}"/>
    <cellStyle name="HEADER" xfId="81" xr:uid="{00000000-0005-0000-0000-0000A3090000}"/>
    <cellStyle name="HEADER 2" xfId="1100" xr:uid="{00000000-0005-0000-0000-0000A4090000}"/>
    <cellStyle name="HEADER 3" xfId="31987" xr:uid="{00000000-0005-0000-0000-0000A5090000}"/>
    <cellStyle name="HEADER 4" xfId="903" xr:uid="{00000000-0005-0000-0000-0000A6090000}"/>
    <cellStyle name="Header1" xfId="82" xr:uid="{00000000-0005-0000-0000-0000A7090000}"/>
    <cellStyle name="Header1 2" xfId="1101" xr:uid="{00000000-0005-0000-0000-0000A8090000}"/>
    <cellStyle name="Header1 3" xfId="32020" xr:uid="{00000000-0005-0000-0000-0000A9090000}"/>
    <cellStyle name="Header1 4" xfId="904" xr:uid="{00000000-0005-0000-0000-0000AA090000}"/>
    <cellStyle name="Header2" xfId="83" xr:uid="{00000000-0005-0000-0000-0000AB090000}"/>
    <cellStyle name="Header2 2" xfId="1102" xr:uid="{00000000-0005-0000-0000-0000AC090000}"/>
    <cellStyle name="Header2 3" xfId="31986" xr:uid="{00000000-0005-0000-0000-0000AD090000}"/>
    <cellStyle name="Header2 4" xfId="905" xr:uid="{00000000-0005-0000-0000-0000AE090000}"/>
    <cellStyle name="Heading 1" xfId="84" builtinId="16" customBuiltin="1"/>
    <cellStyle name="Heading 1 2" xfId="85" xr:uid="{00000000-0005-0000-0000-0000B0090000}"/>
    <cellStyle name="Heading 1 2 2" xfId="907" xr:uid="{00000000-0005-0000-0000-0000B1090000}"/>
    <cellStyle name="Heading 1 2 3" xfId="1103" xr:uid="{00000000-0005-0000-0000-0000B2090000}"/>
    <cellStyle name="Heading 1 2 3 2" xfId="47175" xr:uid="{00000000-0005-0000-0000-0000B3090000}"/>
    <cellStyle name="Heading 1 2 4" xfId="32019" xr:uid="{00000000-0005-0000-0000-0000B4090000}"/>
    <cellStyle name="Heading 1 2 5" xfId="906" xr:uid="{00000000-0005-0000-0000-0000B5090000}"/>
    <cellStyle name="Heading 1 3" xfId="694" xr:uid="{00000000-0005-0000-0000-0000B6090000}"/>
    <cellStyle name="Heading 1 3 10" xfId="908" xr:uid="{00000000-0005-0000-0000-0000B7090000}"/>
    <cellStyle name="Heading 1 3 2" xfId="1344" xr:uid="{00000000-0005-0000-0000-0000B8090000}"/>
    <cellStyle name="Heading 1 3 3" xfId="1345" xr:uid="{00000000-0005-0000-0000-0000B9090000}"/>
    <cellStyle name="Heading 1 3 4" xfId="1346" xr:uid="{00000000-0005-0000-0000-0000BA090000}"/>
    <cellStyle name="Heading 1 3 5" xfId="1347" xr:uid="{00000000-0005-0000-0000-0000BB090000}"/>
    <cellStyle name="Heading 1 3 6" xfId="1348" xr:uid="{00000000-0005-0000-0000-0000BC090000}"/>
    <cellStyle name="Heading 1 3 7" xfId="1343" xr:uid="{00000000-0005-0000-0000-0000BD090000}"/>
    <cellStyle name="Heading 1 3 8" xfId="1085" xr:uid="{00000000-0005-0000-0000-0000BE090000}"/>
    <cellStyle name="Heading 1 3 9" xfId="31985" xr:uid="{00000000-0005-0000-0000-0000BF090000}"/>
    <cellStyle name="Heading 1 4" xfId="482" xr:uid="{00000000-0005-0000-0000-0000C0090000}"/>
    <cellStyle name="Heading 1 4 2" xfId="32066" xr:uid="{00000000-0005-0000-0000-0000C1090000}"/>
    <cellStyle name="Heading 1 4 3" xfId="31905" xr:uid="{00000000-0005-0000-0000-0000C2090000}"/>
    <cellStyle name="Heading 1 4 4" xfId="47203" xr:uid="{00000000-0005-0000-0000-0000C3090000}"/>
    <cellStyle name="Heading 1 4 5" xfId="1349" xr:uid="{00000000-0005-0000-0000-0000C4090000}"/>
    <cellStyle name="Heading 1 5" xfId="1350" xr:uid="{00000000-0005-0000-0000-0000C5090000}"/>
    <cellStyle name="Heading 1 6" xfId="1351" xr:uid="{00000000-0005-0000-0000-0000C6090000}"/>
    <cellStyle name="Heading 1 7" xfId="1352" xr:uid="{00000000-0005-0000-0000-0000C7090000}"/>
    <cellStyle name="Heading 1 8" xfId="1353" xr:uid="{00000000-0005-0000-0000-0000C8090000}"/>
    <cellStyle name="Heading 1 9" xfId="1354" xr:uid="{00000000-0005-0000-0000-0000C9090000}"/>
    <cellStyle name="Heading 2" xfId="86" builtinId="17" customBuiltin="1"/>
    <cellStyle name="Heading 2 10" xfId="1355" xr:uid="{00000000-0005-0000-0000-0000CB090000}"/>
    <cellStyle name="Heading 2 11" xfId="47270" xr:uid="{00000000-0005-0000-0000-0000CC090000}"/>
    <cellStyle name="Heading 2 12" xfId="47271" xr:uid="{00000000-0005-0000-0000-0000CD090000}"/>
    <cellStyle name="Heading 2 2" xfId="87" xr:uid="{00000000-0005-0000-0000-0000CE090000}"/>
    <cellStyle name="Heading 2 2 2" xfId="88" xr:uid="{00000000-0005-0000-0000-0000CF090000}"/>
    <cellStyle name="Heading 2 2 2 2" xfId="910" xr:uid="{00000000-0005-0000-0000-0000D0090000}"/>
    <cellStyle name="Heading 2 2 3" xfId="1105" xr:uid="{00000000-0005-0000-0000-0000D1090000}"/>
    <cellStyle name="Heading 2 2 3 2" xfId="47170" xr:uid="{00000000-0005-0000-0000-0000D2090000}"/>
    <cellStyle name="Heading 2 2 4" xfId="31984" xr:uid="{00000000-0005-0000-0000-0000D3090000}"/>
    <cellStyle name="Heading 2 2 5" xfId="909" xr:uid="{00000000-0005-0000-0000-0000D4090000}"/>
    <cellStyle name="Heading 2 3" xfId="89" xr:uid="{00000000-0005-0000-0000-0000D5090000}"/>
    <cellStyle name="Heading 2 3 2" xfId="1104" xr:uid="{00000000-0005-0000-0000-0000D6090000}"/>
    <cellStyle name="Heading 2 3 3" xfId="31983" xr:uid="{00000000-0005-0000-0000-0000D7090000}"/>
    <cellStyle name="Heading 2 3 4" xfId="911" xr:uid="{00000000-0005-0000-0000-0000D8090000}"/>
    <cellStyle name="Heading 2 4" xfId="695" xr:uid="{00000000-0005-0000-0000-0000D9090000}"/>
    <cellStyle name="Heading 2 4 2" xfId="1357" xr:uid="{00000000-0005-0000-0000-0000DA090000}"/>
    <cellStyle name="Heading 2 4 3" xfId="1358" xr:uid="{00000000-0005-0000-0000-0000DB090000}"/>
    <cellStyle name="Heading 2 4 4" xfId="1359" xr:uid="{00000000-0005-0000-0000-0000DC090000}"/>
    <cellStyle name="Heading 2 4 5" xfId="1360" xr:uid="{00000000-0005-0000-0000-0000DD090000}"/>
    <cellStyle name="Heading 2 4 6" xfId="1361" xr:uid="{00000000-0005-0000-0000-0000DE090000}"/>
    <cellStyle name="Heading 2 4 7" xfId="1356" xr:uid="{00000000-0005-0000-0000-0000DF090000}"/>
    <cellStyle name="Heading 2 5" xfId="483" xr:uid="{00000000-0005-0000-0000-0000E0090000}"/>
    <cellStyle name="Heading 2 5 2" xfId="32067" xr:uid="{00000000-0005-0000-0000-0000E1090000}"/>
    <cellStyle name="Heading 2 5 3" xfId="31906" xr:uid="{00000000-0005-0000-0000-0000E2090000}"/>
    <cellStyle name="Heading 2 5 4" xfId="1362" xr:uid="{00000000-0005-0000-0000-0000E3090000}"/>
    <cellStyle name="Heading 2 6" xfId="1363" xr:uid="{00000000-0005-0000-0000-0000E4090000}"/>
    <cellStyle name="Heading 2 7" xfId="1364" xr:uid="{00000000-0005-0000-0000-0000E5090000}"/>
    <cellStyle name="Heading 2 8" xfId="1365" xr:uid="{00000000-0005-0000-0000-0000E6090000}"/>
    <cellStyle name="Heading 2 9" xfId="1366" xr:uid="{00000000-0005-0000-0000-0000E7090000}"/>
    <cellStyle name="Heading 3" xfId="90" builtinId="18" customBuiltin="1"/>
    <cellStyle name="Heading 3 2" xfId="696" xr:uid="{00000000-0005-0000-0000-0000E9090000}"/>
    <cellStyle name="Heading 3 2 10" xfId="912" xr:uid="{00000000-0005-0000-0000-0000EA090000}"/>
    <cellStyle name="Heading 3 2 2" xfId="1368" xr:uid="{00000000-0005-0000-0000-0000EB090000}"/>
    <cellStyle name="Heading 3 2 2 2" xfId="47169" xr:uid="{00000000-0005-0000-0000-0000EC090000}"/>
    <cellStyle name="Heading 3 2 3" xfId="1369" xr:uid="{00000000-0005-0000-0000-0000ED090000}"/>
    <cellStyle name="Heading 3 2 4" xfId="1370" xr:uid="{00000000-0005-0000-0000-0000EE090000}"/>
    <cellStyle name="Heading 3 2 5" xfId="1371" xr:uid="{00000000-0005-0000-0000-0000EF090000}"/>
    <cellStyle name="Heading 3 2 6" xfId="1372" xr:uid="{00000000-0005-0000-0000-0000F0090000}"/>
    <cellStyle name="Heading 3 2 7" xfId="1367" xr:uid="{00000000-0005-0000-0000-0000F1090000}"/>
    <cellStyle name="Heading 3 2 8" xfId="1086" xr:uid="{00000000-0005-0000-0000-0000F2090000}"/>
    <cellStyle name="Heading 3 2 9" xfId="31982" xr:uid="{00000000-0005-0000-0000-0000F3090000}"/>
    <cellStyle name="Heading 3 3" xfId="31907" xr:uid="{00000000-0005-0000-0000-0000F4090000}"/>
    <cellStyle name="Heading 3 3 2" xfId="47123" xr:uid="{00000000-0005-0000-0000-0000F5090000}"/>
    <cellStyle name="Heading 4" xfId="91" builtinId="19" customBuiltin="1"/>
    <cellStyle name="Heading 4 2" xfId="697" xr:uid="{00000000-0005-0000-0000-0000F7090000}"/>
    <cellStyle name="Heading 4 2 10" xfId="913" xr:uid="{00000000-0005-0000-0000-0000F8090000}"/>
    <cellStyle name="Heading 4 2 2" xfId="1374" xr:uid="{00000000-0005-0000-0000-0000F9090000}"/>
    <cellStyle name="Heading 4 2 2 2" xfId="47174" xr:uid="{00000000-0005-0000-0000-0000FA090000}"/>
    <cellStyle name="Heading 4 2 3" xfId="1375" xr:uid="{00000000-0005-0000-0000-0000FB090000}"/>
    <cellStyle name="Heading 4 2 4" xfId="1376" xr:uid="{00000000-0005-0000-0000-0000FC090000}"/>
    <cellStyle name="Heading 4 2 5" xfId="1377" xr:uid="{00000000-0005-0000-0000-0000FD090000}"/>
    <cellStyle name="Heading 4 2 6" xfId="1378" xr:uid="{00000000-0005-0000-0000-0000FE090000}"/>
    <cellStyle name="Heading 4 2 7" xfId="1373" xr:uid="{00000000-0005-0000-0000-0000FF090000}"/>
    <cellStyle name="Heading 4 2 8" xfId="1087" xr:uid="{00000000-0005-0000-0000-0000000A0000}"/>
    <cellStyle name="Heading 4 2 9" xfId="31981" xr:uid="{00000000-0005-0000-0000-0000010A0000}"/>
    <cellStyle name="Heading 4 3" xfId="31908" xr:uid="{00000000-0005-0000-0000-0000020A0000}"/>
    <cellStyle name="Heading 4 3 2" xfId="47202" xr:uid="{00000000-0005-0000-0000-0000030A0000}"/>
    <cellStyle name="Heading1" xfId="92" xr:uid="{00000000-0005-0000-0000-0000040A0000}"/>
    <cellStyle name="Heading1 10" xfId="1380" xr:uid="{00000000-0005-0000-0000-0000050A0000}"/>
    <cellStyle name="Heading1 10 2" xfId="1381" xr:uid="{00000000-0005-0000-0000-0000060A0000}"/>
    <cellStyle name="Heading1 11" xfId="1379" xr:uid="{00000000-0005-0000-0000-0000070A0000}"/>
    <cellStyle name="Heading1 11 2" xfId="47272" xr:uid="{00000000-0005-0000-0000-0000080A0000}"/>
    <cellStyle name="Heading1 12" xfId="47273" xr:uid="{00000000-0005-0000-0000-0000090A0000}"/>
    <cellStyle name="Heading1 13" xfId="47357" xr:uid="{00000000-0005-0000-0000-00000A0A0000}"/>
    <cellStyle name="Heading1 2" xfId="93" xr:uid="{00000000-0005-0000-0000-00000B0A0000}"/>
    <cellStyle name="Heading1 2 2" xfId="94" xr:uid="{00000000-0005-0000-0000-00000C0A0000}"/>
    <cellStyle name="Heading1 2 2 2" xfId="610" xr:uid="{00000000-0005-0000-0000-00000D0A0000}"/>
    <cellStyle name="Heading1 2 2 3" xfId="507" xr:uid="{00000000-0005-0000-0000-00000E0A0000}"/>
    <cellStyle name="Heading1 2 2 4" xfId="396" xr:uid="{00000000-0005-0000-0000-00000F0A0000}"/>
    <cellStyle name="Heading1 2 3" xfId="95" xr:uid="{00000000-0005-0000-0000-0000100A0000}"/>
    <cellStyle name="Heading1 2 3 2" xfId="609" xr:uid="{00000000-0005-0000-0000-0000110A0000}"/>
    <cellStyle name="Heading1 2 3 3" xfId="397" xr:uid="{00000000-0005-0000-0000-0000120A0000}"/>
    <cellStyle name="Heading1 2 4" xfId="506" xr:uid="{00000000-0005-0000-0000-0000130A0000}"/>
    <cellStyle name="Heading1 2 5" xfId="395" xr:uid="{00000000-0005-0000-0000-0000140A0000}"/>
    <cellStyle name="Heading1 3" xfId="96" xr:uid="{00000000-0005-0000-0000-0000150A0000}"/>
    <cellStyle name="Heading1 3 2" xfId="97" xr:uid="{00000000-0005-0000-0000-0000160A0000}"/>
    <cellStyle name="Heading1 3 2 2" xfId="611" xr:uid="{00000000-0005-0000-0000-0000170A0000}"/>
    <cellStyle name="Heading1 3 2 3" xfId="399" xr:uid="{00000000-0005-0000-0000-0000180A0000}"/>
    <cellStyle name="Heading1 3 3" xfId="508" xr:uid="{00000000-0005-0000-0000-0000190A0000}"/>
    <cellStyle name="Heading1 3 4" xfId="398" xr:uid="{00000000-0005-0000-0000-00001A0A0000}"/>
    <cellStyle name="Heading1 4" xfId="98" xr:uid="{00000000-0005-0000-0000-00001B0A0000}"/>
    <cellStyle name="Heading1 4 2" xfId="774" xr:uid="{00000000-0005-0000-0000-00001C0A0000}"/>
    <cellStyle name="Heading1 4 3" xfId="400" xr:uid="{00000000-0005-0000-0000-00001D0A0000}"/>
    <cellStyle name="Heading1 5" xfId="1382" xr:uid="{00000000-0005-0000-0000-00001E0A0000}"/>
    <cellStyle name="Heading1 5 2" xfId="1383" xr:uid="{00000000-0005-0000-0000-00001F0A0000}"/>
    <cellStyle name="Heading1 5 3" xfId="1384" xr:uid="{00000000-0005-0000-0000-0000200A0000}"/>
    <cellStyle name="Heading1 6" xfId="1385" xr:uid="{00000000-0005-0000-0000-0000210A0000}"/>
    <cellStyle name="Heading1 6 2" xfId="1386" xr:uid="{00000000-0005-0000-0000-0000220A0000}"/>
    <cellStyle name="Heading1 7" xfId="1387" xr:uid="{00000000-0005-0000-0000-0000230A0000}"/>
    <cellStyle name="Heading1 7 2" xfId="1388" xr:uid="{00000000-0005-0000-0000-0000240A0000}"/>
    <cellStyle name="Heading1 8" xfId="1389" xr:uid="{00000000-0005-0000-0000-0000250A0000}"/>
    <cellStyle name="Heading1 9" xfId="1390" xr:uid="{00000000-0005-0000-0000-0000260A0000}"/>
    <cellStyle name="Heading1 9 2" xfId="1391" xr:uid="{00000000-0005-0000-0000-0000270A0000}"/>
    <cellStyle name="Heading1_2011-10 LIEE Table 6 (2)" xfId="99" xr:uid="{00000000-0005-0000-0000-0000280A0000}"/>
    <cellStyle name="Heading2" xfId="100" xr:uid="{00000000-0005-0000-0000-0000290A0000}"/>
    <cellStyle name="Heading2 10" xfId="1393" xr:uid="{00000000-0005-0000-0000-00002A0A0000}"/>
    <cellStyle name="Heading2 10 2" xfId="1394" xr:uid="{00000000-0005-0000-0000-00002B0A0000}"/>
    <cellStyle name="Heading2 11" xfId="1392" xr:uid="{00000000-0005-0000-0000-00002C0A0000}"/>
    <cellStyle name="Heading2 11 2" xfId="47274" xr:uid="{00000000-0005-0000-0000-00002D0A0000}"/>
    <cellStyle name="Heading2 12" xfId="47275" xr:uid="{00000000-0005-0000-0000-00002E0A0000}"/>
    <cellStyle name="Heading2 13" xfId="47359" xr:uid="{00000000-0005-0000-0000-00002F0A0000}"/>
    <cellStyle name="Heading2 2" xfId="101" xr:uid="{00000000-0005-0000-0000-0000300A0000}"/>
    <cellStyle name="Heading2 2 2" xfId="102" xr:uid="{00000000-0005-0000-0000-0000310A0000}"/>
    <cellStyle name="Heading2 2 2 2" xfId="613" xr:uid="{00000000-0005-0000-0000-0000320A0000}"/>
    <cellStyle name="Heading2 2 2 3" xfId="510" xr:uid="{00000000-0005-0000-0000-0000330A0000}"/>
    <cellStyle name="Heading2 2 2 4" xfId="402" xr:uid="{00000000-0005-0000-0000-0000340A0000}"/>
    <cellStyle name="Heading2 2 3" xfId="103" xr:uid="{00000000-0005-0000-0000-0000350A0000}"/>
    <cellStyle name="Heading2 2 3 2" xfId="612" xr:uid="{00000000-0005-0000-0000-0000360A0000}"/>
    <cellStyle name="Heading2 2 3 3" xfId="403" xr:uid="{00000000-0005-0000-0000-0000370A0000}"/>
    <cellStyle name="Heading2 2 4" xfId="509" xr:uid="{00000000-0005-0000-0000-0000380A0000}"/>
    <cellStyle name="Heading2 2 5" xfId="401" xr:uid="{00000000-0005-0000-0000-0000390A0000}"/>
    <cellStyle name="Heading2 3" xfId="104" xr:uid="{00000000-0005-0000-0000-00003A0A0000}"/>
    <cellStyle name="Heading2 3 2" xfId="105" xr:uid="{00000000-0005-0000-0000-00003B0A0000}"/>
    <cellStyle name="Heading2 3 2 2" xfId="614" xr:uid="{00000000-0005-0000-0000-00003C0A0000}"/>
    <cellStyle name="Heading2 3 2 3" xfId="405" xr:uid="{00000000-0005-0000-0000-00003D0A0000}"/>
    <cellStyle name="Heading2 3 3" xfId="511" xr:uid="{00000000-0005-0000-0000-00003E0A0000}"/>
    <cellStyle name="Heading2 3 4" xfId="404" xr:uid="{00000000-0005-0000-0000-00003F0A0000}"/>
    <cellStyle name="Heading2 4" xfId="106" xr:uid="{00000000-0005-0000-0000-0000400A0000}"/>
    <cellStyle name="Heading2 4 2" xfId="775" xr:uid="{00000000-0005-0000-0000-0000410A0000}"/>
    <cellStyle name="Heading2 4 3" xfId="406" xr:uid="{00000000-0005-0000-0000-0000420A0000}"/>
    <cellStyle name="Heading2 5" xfId="1395" xr:uid="{00000000-0005-0000-0000-0000430A0000}"/>
    <cellStyle name="Heading2 5 2" xfId="1396" xr:uid="{00000000-0005-0000-0000-0000440A0000}"/>
    <cellStyle name="Heading2 5 3" xfId="1397" xr:uid="{00000000-0005-0000-0000-0000450A0000}"/>
    <cellStyle name="Heading2 6" xfId="1398" xr:uid="{00000000-0005-0000-0000-0000460A0000}"/>
    <cellStyle name="Heading2 6 2" xfId="1399" xr:uid="{00000000-0005-0000-0000-0000470A0000}"/>
    <cellStyle name="Heading2 7" xfId="1400" xr:uid="{00000000-0005-0000-0000-0000480A0000}"/>
    <cellStyle name="Heading2 7 2" xfId="1401" xr:uid="{00000000-0005-0000-0000-0000490A0000}"/>
    <cellStyle name="Heading2 8" xfId="1402" xr:uid="{00000000-0005-0000-0000-00004A0A0000}"/>
    <cellStyle name="Heading2 9" xfId="1403" xr:uid="{00000000-0005-0000-0000-00004B0A0000}"/>
    <cellStyle name="Heading2 9 2" xfId="1404" xr:uid="{00000000-0005-0000-0000-00004C0A0000}"/>
    <cellStyle name="Heading2_2011-10 LIEE Table 6 (2)" xfId="107" xr:uid="{00000000-0005-0000-0000-00004D0A0000}"/>
    <cellStyle name="Hidden" xfId="108" xr:uid="{00000000-0005-0000-0000-00004E0A0000}"/>
    <cellStyle name="Hidden 2" xfId="615" xr:uid="{00000000-0005-0000-0000-00004F0A0000}"/>
    <cellStyle name="Hidden 3" xfId="512" xr:uid="{00000000-0005-0000-0000-0000500A0000}"/>
    <cellStyle name="Hidden 4" xfId="407" xr:uid="{00000000-0005-0000-0000-0000510A0000}"/>
    <cellStyle name="HIGHLIGHT" xfId="109" xr:uid="{00000000-0005-0000-0000-0000520A0000}"/>
    <cellStyle name="HIGHLIGHT 2" xfId="1106" xr:uid="{00000000-0005-0000-0000-0000530A0000}"/>
    <cellStyle name="HIGHLIGHT 3" xfId="31980" xr:uid="{00000000-0005-0000-0000-0000540A0000}"/>
    <cellStyle name="HIGHLIGHT 4" xfId="914" xr:uid="{00000000-0005-0000-0000-0000550A0000}"/>
    <cellStyle name="Hyperlink" xfId="47407" builtinId="8"/>
    <cellStyle name="Hyperlink 2" xfId="915" xr:uid="{00000000-0005-0000-0000-0000570A0000}"/>
    <cellStyle name="Input" xfId="110" builtinId="20" customBuiltin="1"/>
    <cellStyle name="Input [yellow]" xfId="111" xr:uid="{00000000-0005-0000-0000-0000590A0000}"/>
    <cellStyle name="Input [yellow] 2" xfId="112" xr:uid="{00000000-0005-0000-0000-00005A0A0000}"/>
    <cellStyle name="Input [yellow] 3" xfId="113" xr:uid="{00000000-0005-0000-0000-00005B0A0000}"/>
    <cellStyle name="Input [yellow] 4" xfId="47276" xr:uid="{00000000-0005-0000-0000-00005C0A0000}"/>
    <cellStyle name="Input 10" xfId="16782" xr:uid="{00000000-0005-0000-0000-00005D0A0000}"/>
    <cellStyle name="Input 11" xfId="47099" xr:uid="{00000000-0005-0000-0000-00005E0A0000}"/>
    <cellStyle name="Input 2" xfId="698" xr:uid="{00000000-0005-0000-0000-00005F0A0000}"/>
    <cellStyle name="Input 2 10" xfId="916" xr:uid="{00000000-0005-0000-0000-0000600A0000}"/>
    <cellStyle name="Input 2 2" xfId="1406" xr:uid="{00000000-0005-0000-0000-0000610A0000}"/>
    <cellStyle name="Input 2 2 2" xfId="47159" xr:uid="{00000000-0005-0000-0000-0000620A0000}"/>
    <cellStyle name="Input 2 3" xfId="1407" xr:uid="{00000000-0005-0000-0000-0000630A0000}"/>
    <cellStyle name="Input 2 4" xfId="1408" xr:uid="{00000000-0005-0000-0000-0000640A0000}"/>
    <cellStyle name="Input 2 5" xfId="1409" xr:uid="{00000000-0005-0000-0000-0000650A0000}"/>
    <cellStyle name="Input 2 6" xfId="1410" xr:uid="{00000000-0005-0000-0000-0000660A0000}"/>
    <cellStyle name="Input 2 7" xfId="1405" xr:uid="{00000000-0005-0000-0000-0000670A0000}"/>
    <cellStyle name="Input 2 8" xfId="1088" xr:uid="{00000000-0005-0000-0000-0000680A0000}"/>
    <cellStyle name="Input 2 9" xfId="31979" xr:uid="{00000000-0005-0000-0000-0000690A0000}"/>
    <cellStyle name="Input 3" xfId="917" xr:uid="{00000000-0005-0000-0000-00006A0A0000}"/>
    <cellStyle name="Input 3 2" xfId="1411" xr:uid="{00000000-0005-0000-0000-00006B0A0000}"/>
    <cellStyle name="Input 3 2 2" xfId="47249" xr:uid="{00000000-0005-0000-0000-00006C0A0000}"/>
    <cellStyle name="Input 3 3" xfId="31978" xr:uid="{00000000-0005-0000-0000-00006D0A0000}"/>
    <cellStyle name="Input 4" xfId="918" xr:uid="{00000000-0005-0000-0000-00006E0A0000}"/>
    <cellStyle name="Input 4 2" xfId="1412" xr:uid="{00000000-0005-0000-0000-00006F0A0000}"/>
    <cellStyle name="Input 4 3" xfId="31977" xr:uid="{00000000-0005-0000-0000-0000700A0000}"/>
    <cellStyle name="Input 5" xfId="919" xr:uid="{00000000-0005-0000-0000-0000710A0000}"/>
    <cellStyle name="Input 5 2" xfId="1413" xr:uid="{00000000-0005-0000-0000-0000720A0000}"/>
    <cellStyle name="Input 6" xfId="920" xr:uid="{00000000-0005-0000-0000-0000730A0000}"/>
    <cellStyle name="Input 6 2" xfId="1414" xr:uid="{00000000-0005-0000-0000-0000740A0000}"/>
    <cellStyle name="Input 7" xfId="1415" xr:uid="{00000000-0005-0000-0000-0000750A0000}"/>
    <cellStyle name="Input 7 2" xfId="47241" xr:uid="{00000000-0005-0000-0000-0000760A0000}"/>
    <cellStyle name="Input 8" xfId="3344" xr:uid="{00000000-0005-0000-0000-0000770A0000}"/>
    <cellStyle name="Input 9" xfId="16784" xr:uid="{00000000-0005-0000-0000-0000780A0000}"/>
    <cellStyle name="Linked Cell" xfId="114" builtinId="24" customBuiltin="1"/>
    <cellStyle name="Linked Cell 2" xfId="699" xr:uid="{00000000-0005-0000-0000-00007A0A0000}"/>
    <cellStyle name="Linked Cell 2 2" xfId="1089" xr:uid="{00000000-0005-0000-0000-00007B0A0000}"/>
    <cellStyle name="Linked Cell 2 2 2" xfId="47168" xr:uid="{00000000-0005-0000-0000-00007C0A0000}"/>
    <cellStyle name="Linked Cell 2 3" xfId="31976" xr:uid="{00000000-0005-0000-0000-00007D0A0000}"/>
    <cellStyle name="Linked Cell 2 4" xfId="921" xr:uid="{00000000-0005-0000-0000-00007E0A0000}"/>
    <cellStyle name="Linked Cell 3" xfId="31909" xr:uid="{00000000-0005-0000-0000-00007F0A0000}"/>
    <cellStyle name="Linked Cell 3 2" xfId="47201" xr:uid="{00000000-0005-0000-0000-0000800A0000}"/>
    <cellStyle name="Neutral" xfId="115" builtinId="28" customBuiltin="1"/>
    <cellStyle name="Neutral 2" xfId="700" xr:uid="{00000000-0005-0000-0000-0000820A0000}"/>
    <cellStyle name="Neutral 2 2" xfId="1090" xr:uid="{00000000-0005-0000-0000-0000830A0000}"/>
    <cellStyle name="Neutral 2 2 2" xfId="47191" xr:uid="{00000000-0005-0000-0000-0000840A0000}"/>
    <cellStyle name="Neutral 2 3" xfId="31975" xr:uid="{00000000-0005-0000-0000-0000850A0000}"/>
    <cellStyle name="Neutral 2 4" xfId="922" xr:uid="{00000000-0005-0000-0000-0000860A0000}"/>
    <cellStyle name="Neutral 3" xfId="31910" xr:uid="{00000000-0005-0000-0000-0000870A0000}"/>
    <cellStyle name="Neutral 3 2" xfId="47200" xr:uid="{00000000-0005-0000-0000-0000880A0000}"/>
    <cellStyle name="no dec" xfId="116" xr:uid="{00000000-0005-0000-0000-0000890A0000}"/>
    <cellStyle name="no dec 2" xfId="117" xr:uid="{00000000-0005-0000-0000-00008A0A0000}"/>
    <cellStyle name="no dec 2 2" xfId="923" xr:uid="{00000000-0005-0000-0000-00008B0A0000}"/>
    <cellStyle name="no dec_2011-12 LIEE Table 1 Updated budget" xfId="118" xr:uid="{00000000-0005-0000-0000-00008C0A0000}"/>
    <cellStyle name="Normal" xfId="0" builtinId="0"/>
    <cellStyle name="Normal - Style1" xfId="119" xr:uid="{00000000-0005-0000-0000-00008E0A0000}"/>
    <cellStyle name="Normal - Style1 2" xfId="120" xr:uid="{00000000-0005-0000-0000-00008F0A0000}"/>
    <cellStyle name="Normal - Style1 2 2" xfId="924" xr:uid="{00000000-0005-0000-0000-0000900A0000}"/>
    <cellStyle name="Normal - Style1_2011-12 LIEE Table 1 Updated budget" xfId="121" xr:uid="{00000000-0005-0000-0000-0000910A0000}"/>
    <cellStyle name="Normal 10" xfId="715" xr:uid="{00000000-0005-0000-0000-0000920A0000}"/>
    <cellStyle name="Normal 10 2" xfId="330" xr:uid="{00000000-0005-0000-0000-0000930A0000}"/>
    <cellStyle name="Normal 10 2 2" xfId="851" xr:uid="{00000000-0005-0000-0000-0000940A0000}"/>
    <cellStyle name="Normal 10 2 3" xfId="736" xr:uid="{00000000-0005-0000-0000-0000950A0000}"/>
    <cellStyle name="Normal 10 3" xfId="757" xr:uid="{00000000-0005-0000-0000-0000960A0000}"/>
    <cellStyle name="Normal 10 3 2" xfId="1416" xr:uid="{00000000-0005-0000-0000-0000970A0000}"/>
    <cellStyle name="Normal 10 4" xfId="31974" xr:uid="{00000000-0005-0000-0000-0000980A0000}"/>
    <cellStyle name="Normal 10 5" xfId="47420" xr:uid="{00000000-0005-0000-0000-0000990A0000}"/>
    <cellStyle name="Normal 100" xfId="16779" xr:uid="{00000000-0005-0000-0000-00009A0A0000}"/>
    <cellStyle name="Normal 100 2" xfId="47535" xr:uid="{00000000-0005-0000-0000-00009B0A0000}"/>
    <cellStyle name="Normal 100 3" xfId="47519" xr:uid="{00000000-0005-0000-0000-00009C0A0000}"/>
    <cellStyle name="Normal 101" xfId="16783" xr:uid="{00000000-0005-0000-0000-00009D0A0000}"/>
    <cellStyle name="Normal 101 2" xfId="47536" xr:uid="{00000000-0005-0000-0000-00009E0A0000}"/>
    <cellStyle name="Normal 101 3" xfId="47520" xr:uid="{00000000-0005-0000-0000-00009F0A0000}"/>
    <cellStyle name="Normal 102" xfId="11756" xr:uid="{00000000-0005-0000-0000-0000A00A0000}"/>
    <cellStyle name="Normal 102 2" xfId="42081" xr:uid="{00000000-0005-0000-0000-0000A10A0000}"/>
    <cellStyle name="Normal 102 2 2" xfId="47537" xr:uid="{00000000-0005-0000-0000-0000A20A0000}"/>
    <cellStyle name="Normal 102 3" xfId="26857" xr:uid="{00000000-0005-0000-0000-0000A30A0000}"/>
    <cellStyle name="Normal 102 4" xfId="47521" xr:uid="{00000000-0005-0000-0000-0000A40A0000}"/>
    <cellStyle name="Normal 103" xfId="11761" xr:uid="{00000000-0005-0000-0000-0000A50A0000}"/>
    <cellStyle name="Normal 103 2" xfId="42085" xr:uid="{00000000-0005-0000-0000-0000A60A0000}"/>
    <cellStyle name="Normal 103 2 2" xfId="47538" xr:uid="{00000000-0005-0000-0000-0000A70A0000}"/>
    <cellStyle name="Normal 103 3" xfId="26861" xr:uid="{00000000-0005-0000-0000-0000A80A0000}"/>
    <cellStyle name="Normal 103 4" xfId="47522" xr:uid="{00000000-0005-0000-0000-0000A90A0000}"/>
    <cellStyle name="Normal 104" xfId="11759" xr:uid="{00000000-0005-0000-0000-0000AA0A0000}"/>
    <cellStyle name="Normal 104 2" xfId="42083" xr:uid="{00000000-0005-0000-0000-0000AB0A0000}"/>
    <cellStyle name="Normal 104 2 2" xfId="47539" xr:uid="{00000000-0005-0000-0000-0000AC0A0000}"/>
    <cellStyle name="Normal 104 3" xfId="26859" xr:uid="{00000000-0005-0000-0000-0000AD0A0000}"/>
    <cellStyle name="Normal 104 4" xfId="47523" xr:uid="{00000000-0005-0000-0000-0000AE0A0000}"/>
    <cellStyle name="Normal 105" xfId="11758" xr:uid="{00000000-0005-0000-0000-0000AF0A0000}"/>
    <cellStyle name="Normal 105 2" xfId="42082" xr:uid="{00000000-0005-0000-0000-0000B00A0000}"/>
    <cellStyle name="Normal 105 2 2" xfId="47540" xr:uid="{00000000-0005-0000-0000-0000B10A0000}"/>
    <cellStyle name="Normal 105 3" xfId="26858" xr:uid="{00000000-0005-0000-0000-0000B20A0000}"/>
    <cellStyle name="Normal 105 4" xfId="47524" xr:uid="{00000000-0005-0000-0000-0000B30A0000}"/>
    <cellStyle name="Normal 106" xfId="6734" xr:uid="{00000000-0005-0000-0000-0000B40A0000}"/>
    <cellStyle name="Normal 106 2" xfId="47541" xr:uid="{00000000-0005-0000-0000-0000B50A0000}"/>
    <cellStyle name="Normal 106 3" xfId="47525" xr:uid="{00000000-0005-0000-0000-0000B60A0000}"/>
    <cellStyle name="Normal 107" xfId="6739" xr:uid="{00000000-0005-0000-0000-0000B70A0000}"/>
    <cellStyle name="Normal 107 2" xfId="47542" xr:uid="{00000000-0005-0000-0000-0000B80A0000}"/>
    <cellStyle name="Normal 107 3" xfId="47526" xr:uid="{00000000-0005-0000-0000-0000B90A0000}"/>
    <cellStyle name="Normal 108" xfId="8419" xr:uid="{00000000-0005-0000-0000-0000BA0A0000}"/>
    <cellStyle name="Normal 108 2" xfId="47543" xr:uid="{00000000-0005-0000-0000-0000BB0A0000}"/>
    <cellStyle name="Normal 108 3" xfId="47527" xr:uid="{00000000-0005-0000-0000-0000BC0A0000}"/>
    <cellStyle name="Normal 109" xfId="6736" xr:uid="{00000000-0005-0000-0000-0000BD0A0000}"/>
    <cellStyle name="Normal 109 2" xfId="47544" xr:uid="{00000000-0005-0000-0000-0000BE0A0000}"/>
    <cellStyle name="Normal 109 3" xfId="47528" xr:uid="{00000000-0005-0000-0000-0000BF0A0000}"/>
    <cellStyle name="Normal 11" xfId="716" xr:uid="{00000000-0005-0000-0000-0000C00A0000}"/>
    <cellStyle name="Normal 11 2" xfId="737" xr:uid="{00000000-0005-0000-0000-0000C10A0000}"/>
    <cellStyle name="Normal 11 2 2" xfId="31971" xr:uid="{00000000-0005-0000-0000-0000C20A0000}"/>
    <cellStyle name="Normal 11 3" xfId="758" xr:uid="{00000000-0005-0000-0000-0000C30A0000}"/>
    <cellStyle name="Normal 11 3 2" xfId="31933" xr:uid="{00000000-0005-0000-0000-0000C40A0000}"/>
    <cellStyle name="Normal 11 4" xfId="925" xr:uid="{00000000-0005-0000-0000-0000C50A0000}"/>
    <cellStyle name="Normal 110" xfId="16816" xr:uid="{00000000-0005-0000-0000-0000C60A0000}"/>
    <cellStyle name="Normal 110 2" xfId="47545" xr:uid="{00000000-0005-0000-0000-0000C70A0000}"/>
    <cellStyle name="Normal 110 3" xfId="47529" xr:uid="{00000000-0005-0000-0000-0000C80A0000}"/>
    <cellStyle name="Normal 111" xfId="16811" xr:uid="{00000000-0005-0000-0000-0000C90A0000}"/>
    <cellStyle name="Normal 111 2" xfId="47530" xr:uid="{00000000-0005-0000-0000-0000CA0A0000}"/>
    <cellStyle name="Normal 112" xfId="16798" xr:uid="{00000000-0005-0000-0000-0000CB0A0000}"/>
    <cellStyle name="Normal 112 2" xfId="47532" xr:uid="{00000000-0005-0000-0000-0000CC0A0000}"/>
    <cellStyle name="Normal 113" xfId="16805" xr:uid="{00000000-0005-0000-0000-0000CD0A0000}"/>
    <cellStyle name="Normal 114" xfId="16802" xr:uid="{00000000-0005-0000-0000-0000CE0A0000}"/>
    <cellStyle name="Normal 115" xfId="16818" xr:uid="{00000000-0005-0000-0000-0000CF0A0000}"/>
    <cellStyle name="Normal 116" xfId="16810" xr:uid="{00000000-0005-0000-0000-0000D00A0000}"/>
    <cellStyle name="Normal 117" xfId="16803" xr:uid="{00000000-0005-0000-0000-0000D10A0000}"/>
    <cellStyle name="Normal 118" xfId="16808" xr:uid="{00000000-0005-0000-0000-0000D20A0000}"/>
    <cellStyle name="Normal 119" xfId="16801" xr:uid="{00000000-0005-0000-0000-0000D30A0000}"/>
    <cellStyle name="Normal 12" xfId="717" xr:uid="{00000000-0005-0000-0000-0000D40A0000}"/>
    <cellStyle name="Normal 12 2" xfId="738" xr:uid="{00000000-0005-0000-0000-0000D50A0000}"/>
    <cellStyle name="Normal 12 3" xfId="759" xr:uid="{00000000-0005-0000-0000-0000D60A0000}"/>
    <cellStyle name="Normal 12 4" xfId="926" xr:uid="{00000000-0005-0000-0000-0000D70A0000}"/>
    <cellStyle name="Normal 120" xfId="16814" xr:uid="{00000000-0005-0000-0000-0000D80A0000}"/>
    <cellStyle name="Normal 121" xfId="16825" xr:uid="{00000000-0005-0000-0000-0000D90A0000}"/>
    <cellStyle name="Normal 122" xfId="16821" xr:uid="{00000000-0005-0000-0000-0000DA0A0000}"/>
    <cellStyle name="Normal 123" xfId="32044" xr:uid="{00000000-0005-0000-0000-0000DB0A0000}"/>
    <cellStyle name="Normal 124" xfId="32058" xr:uid="{00000000-0005-0000-0000-0000DC0A0000}"/>
    <cellStyle name="Normal 125" xfId="47102" xr:uid="{00000000-0005-0000-0000-0000DD0A0000}"/>
    <cellStyle name="Normal 126" xfId="47098" xr:uid="{00000000-0005-0000-0000-0000DE0A0000}"/>
    <cellStyle name="Normal 127" xfId="47104" xr:uid="{00000000-0005-0000-0000-0000DF0A0000}"/>
    <cellStyle name="Normal 128" xfId="47105" xr:uid="{00000000-0005-0000-0000-0000E00A0000}"/>
    <cellStyle name="Normal 129" xfId="31874" xr:uid="{00000000-0005-0000-0000-0000E10A0000}"/>
    <cellStyle name="Normal 129 2" xfId="47252" xr:uid="{00000000-0005-0000-0000-0000E20A0000}"/>
    <cellStyle name="Normal 13" xfId="718" xr:uid="{00000000-0005-0000-0000-0000E30A0000}"/>
    <cellStyle name="Normal 13 2" xfId="739" xr:uid="{00000000-0005-0000-0000-0000E40A0000}"/>
    <cellStyle name="Normal 13 3" xfId="760" xr:uid="{00000000-0005-0000-0000-0000E50A0000}"/>
    <cellStyle name="Normal 13 4" xfId="927" xr:uid="{00000000-0005-0000-0000-0000E60A0000}"/>
    <cellStyle name="Normal 130" xfId="47113" xr:uid="{00000000-0005-0000-0000-0000E70A0000}"/>
    <cellStyle name="Normal 131" xfId="47251" xr:uid="{00000000-0005-0000-0000-0000E80A0000}"/>
    <cellStyle name="Normal 132" xfId="47250" xr:uid="{00000000-0005-0000-0000-0000E90A0000}"/>
    <cellStyle name="Normal 133" xfId="47255" xr:uid="{00000000-0005-0000-0000-0000EA0A0000}"/>
    <cellStyle name="Normal 134" xfId="47256" xr:uid="{00000000-0005-0000-0000-0000EB0A0000}"/>
    <cellStyle name="Normal 135" xfId="856" xr:uid="{00000000-0005-0000-0000-0000EC0A0000}"/>
    <cellStyle name="Normal 135 2" xfId="47408" xr:uid="{00000000-0005-0000-0000-0000ED0A0000}"/>
    <cellStyle name="Normal 136" xfId="47257" xr:uid="{00000000-0005-0000-0000-0000EE0A0000}"/>
    <cellStyle name="Normal 137" xfId="47338" xr:uid="{00000000-0005-0000-0000-0000EF0A0000}"/>
    <cellStyle name="Normal 138" xfId="47389" xr:uid="{00000000-0005-0000-0000-0000F00A0000}"/>
    <cellStyle name="Normal 139" xfId="47390" xr:uid="{00000000-0005-0000-0000-0000F10A0000}"/>
    <cellStyle name="Normal 14" xfId="761" xr:uid="{00000000-0005-0000-0000-0000F20A0000}"/>
    <cellStyle name="Normal 14 2" xfId="853" xr:uid="{00000000-0005-0000-0000-0000F30A0000}"/>
    <cellStyle name="Normal 140" xfId="47397" xr:uid="{00000000-0005-0000-0000-0000F40A0000}"/>
    <cellStyle name="Normal 141" xfId="47398" xr:uid="{00000000-0005-0000-0000-0000F50A0000}"/>
    <cellStyle name="Normal 142" xfId="47399" xr:uid="{00000000-0005-0000-0000-0000F60A0000}"/>
    <cellStyle name="Normal 143" xfId="47401" xr:uid="{00000000-0005-0000-0000-0000F70A0000}"/>
    <cellStyle name="Normal 144" xfId="47400" xr:uid="{00000000-0005-0000-0000-0000F80A0000}"/>
    <cellStyle name="Normal 145" xfId="47441" xr:uid="{00000000-0005-0000-0000-0000F90A0000}"/>
    <cellStyle name="Normal 146" xfId="47445" xr:uid="{00000000-0005-0000-0000-0000FA0A0000}"/>
    <cellStyle name="Normal 147" xfId="47337" xr:uid="{00000000-0005-0000-0000-0000FB0A0000}"/>
    <cellStyle name="Normal 148" xfId="47442" xr:uid="{00000000-0005-0000-0000-0000FC0A0000}"/>
    <cellStyle name="Normal 149" xfId="47612" xr:uid="{00000000-0005-0000-0000-0000FD0A0000}"/>
    <cellStyle name="Normal 15" xfId="480" xr:uid="{00000000-0005-0000-0000-0000FE0A0000}"/>
    <cellStyle name="Normal 15 2" xfId="928" xr:uid="{00000000-0005-0000-0000-0000FF0A0000}"/>
    <cellStyle name="Normal 15 2 2" xfId="47547" xr:uid="{00000000-0005-0000-0000-0000000B0000}"/>
    <cellStyle name="Normal 15 2 3" xfId="47456" xr:uid="{00000000-0005-0000-0000-0000010B0000}"/>
    <cellStyle name="Normal 15 3" xfId="47546" xr:uid="{00000000-0005-0000-0000-0000020B0000}"/>
    <cellStyle name="Normal 15 4" xfId="47447" xr:uid="{00000000-0005-0000-0000-0000030B0000}"/>
    <cellStyle name="Normal 150" xfId="47444" xr:uid="{00000000-0005-0000-0000-0000040B0000}"/>
    <cellStyle name="Normal 151" xfId="47616" xr:uid="{00000000-0005-0000-0000-0000050B0000}"/>
    <cellStyle name="Normal 152" xfId="47619" xr:uid="{00000000-0005-0000-0000-0000060B0000}"/>
    <cellStyle name="Normal 153" xfId="47620" xr:uid="{00000000-0005-0000-0000-0000070B0000}"/>
    <cellStyle name="Normal 154" xfId="47624" xr:uid="{00000000-0005-0000-0000-0000080B0000}"/>
    <cellStyle name="Normal 155" xfId="47623" xr:uid="{00000000-0005-0000-0000-0000090B0000}"/>
    <cellStyle name="Normal 156" xfId="47621" xr:uid="{00000000-0005-0000-0000-00000A0B0000}"/>
    <cellStyle name="Normal 157" xfId="47625" xr:uid="{00000000-0005-0000-0000-00000B0B0000}"/>
    <cellStyle name="Normal 158" xfId="47626" xr:uid="{00000000-0005-0000-0000-00000C0B0000}"/>
    <cellStyle name="Normal 159" xfId="47629" xr:uid="{00000000-0005-0000-0000-00000D0B0000}"/>
    <cellStyle name="Normal 16" xfId="805" xr:uid="{00000000-0005-0000-0000-00000E0B0000}"/>
    <cellStyle name="Normal 16 2" xfId="929" xr:uid="{00000000-0005-0000-0000-00000F0B0000}"/>
    <cellStyle name="Normal 160" xfId="47630" xr:uid="{00000000-0005-0000-0000-0000100B0000}"/>
    <cellStyle name="Normal 17" xfId="852" xr:uid="{00000000-0005-0000-0000-0000110B0000}"/>
    <cellStyle name="Normal 17 2" xfId="1417" xr:uid="{00000000-0005-0000-0000-0000120B0000}"/>
    <cellStyle name="Normal 17 3" xfId="1418" xr:uid="{00000000-0005-0000-0000-0000130B0000}"/>
    <cellStyle name="Normal 17 4" xfId="930" xr:uid="{00000000-0005-0000-0000-0000140B0000}"/>
    <cellStyle name="Normal 18" xfId="931" xr:uid="{00000000-0005-0000-0000-0000150B0000}"/>
    <cellStyle name="Normal 18 2" xfId="1419" xr:uid="{00000000-0005-0000-0000-0000160B0000}"/>
    <cellStyle name="Normal 18 2 10" xfId="6749" xr:uid="{00000000-0005-0000-0000-0000170B0000}"/>
    <cellStyle name="Normal 18 2 10 2" xfId="37077" xr:uid="{00000000-0005-0000-0000-0000180B0000}"/>
    <cellStyle name="Normal 18 2 10 3" xfId="21853" xr:uid="{00000000-0005-0000-0000-0000190B0000}"/>
    <cellStyle name="Normal 18 2 11" xfId="32068" xr:uid="{00000000-0005-0000-0000-00001A0B0000}"/>
    <cellStyle name="Normal 18 2 12" xfId="16838" xr:uid="{00000000-0005-0000-0000-00001B0B0000}"/>
    <cellStyle name="Normal 18 2 2" xfId="1713" xr:uid="{00000000-0005-0000-0000-00001C0B0000}"/>
    <cellStyle name="Normal 18 2 2 10" xfId="32120" xr:uid="{00000000-0005-0000-0000-00001D0B0000}"/>
    <cellStyle name="Normal 18 2 2 11" xfId="16892" xr:uid="{00000000-0005-0000-0000-00001E0B0000}"/>
    <cellStyle name="Normal 18 2 2 2" xfId="1821" xr:uid="{00000000-0005-0000-0000-00001F0B0000}"/>
    <cellStyle name="Normal 18 2 2 2 10" xfId="16996" xr:uid="{00000000-0005-0000-0000-0000200B0000}"/>
    <cellStyle name="Normal 18 2 2 2 2" xfId="2038" xr:uid="{00000000-0005-0000-0000-0000210B0000}"/>
    <cellStyle name="Normal 18 2 2 2 2 2" xfId="2459" xr:uid="{00000000-0005-0000-0000-0000220B0000}"/>
    <cellStyle name="Normal 18 2 2 2 2 2 2" xfId="3298" xr:uid="{00000000-0005-0000-0000-0000230B0000}"/>
    <cellStyle name="Normal 18 2 2 2 2 2 2 2" xfId="4988" xr:uid="{00000000-0005-0000-0000-0000240B0000}"/>
    <cellStyle name="Normal 18 2 2 2 2 2 2 2 2" xfId="15061" xr:uid="{00000000-0005-0000-0000-0000250B0000}"/>
    <cellStyle name="Normal 18 2 2 2 2 2 2 2 2 2" xfId="45383" xr:uid="{00000000-0005-0000-0000-0000260B0000}"/>
    <cellStyle name="Normal 18 2 2 2 2 2 2 2 2 3" xfId="30159" xr:uid="{00000000-0005-0000-0000-0000270B0000}"/>
    <cellStyle name="Normal 18 2 2 2 2 2 2 2 3" xfId="10041" xr:uid="{00000000-0005-0000-0000-0000280B0000}"/>
    <cellStyle name="Normal 18 2 2 2 2 2 2 2 3 2" xfId="40366" xr:uid="{00000000-0005-0000-0000-0000290B0000}"/>
    <cellStyle name="Normal 18 2 2 2 2 2 2 2 3 3" xfId="25142" xr:uid="{00000000-0005-0000-0000-00002A0B0000}"/>
    <cellStyle name="Normal 18 2 2 2 2 2 2 2 4" xfId="35353" xr:uid="{00000000-0005-0000-0000-00002B0B0000}"/>
    <cellStyle name="Normal 18 2 2 2 2 2 2 2 5" xfId="20129" xr:uid="{00000000-0005-0000-0000-00002C0B0000}"/>
    <cellStyle name="Normal 18 2 2 2 2 2 2 3" xfId="6680" xr:uid="{00000000-0005-0000-0000-00002D0B0000}"/>
    <cellStyle name="Normal 18 2 2 2 2 2 2 3 2" xfId="16732" xr:uid="{00000000-0005-0000-0000-00002E0B0000}"/>
    <cellStyle name="Normal 18 2 2 2 2 2 2 3 2 2" xfId="47054" xr:uid="{00000000-0005-0000-0000-00002F0B0000}"/>
    <cellStyle name="Normal 18 2 2 2 2 2 2 3 2 3" xfId="31830" xr:uid="{00000000-0005-0000-0000-0000300B0000}"/>
    <cellStyle name="Normal 18 2 2 2 2 2 2 3 3" xfId="11712" xr:uid="{00000000-0005-0000-0000-0000310B0000}"/>
    <cellStyle name="Normal 18 2 2 2 2 2 2 3 3 2" xfId="42037" xr:uid="{00000000-0005-0000-0000-0000320B0000}"/>
    <cellStyle name="Normal 18 2 2 2 2 2 2 3 3 3" xfId="26813" xr:uid="{00000000-0005-0000-0000-0000330B0000}"/>
    <cellStyle name="Normal 18 2 2 2 2 2 2 3 4" xfId="37024" xr:uid="{00000000-0005-0000-0000-0000340B0000}"/>
    <cellStyle name="Normal 18 2 2 2 2 2 2 3 5" xfId="21800" xr:uid="{00000000-0005-0000-0000-0000350B0000}"/>
    <cellStyle name="Normal 18 2 2 2 2 2 2 4" xfId="13390" xr:uid="{00000000-0005-0000-0000-0000360B0000}"/>
    <cellStyle name="Normal 18 2 2 2 2 2 2 4 2" xfId="43712" xr:uid="{00000000-0005-0000-0000-0000370B0000}"/>
    <cellStyle name="Normal 18 2 2 2 2 2 2 4 3" xfId="28488" xr:uid="{00000000-0005-0000-0000-0000380B0000}"/>
    <cellStyle name="Normal 18 2 2 2 2 2 2 5" xfId="8369" xr:uid="{00000000-0005-0000-0000-0000390B0000}"/>
    <cellStyle name="Normal 18 2 2 2 2 2 2 5 2" xfId="38695" xr:uid="{00000000-0005-0000-0000-00003A0B0000}"/>
    <cellStyle name="Normal 18 2 2 2 2 2 2 5 3" xfId="23471" xr:uid="{00000000-0005-0000-0000-00003B0B0000}"/>
    <cellStyle name="Normal 18 2 2 2 2 2 2 6" xfId="33683" xr:uid="{00000000-0005-0000-0000-00003C0B0000}"/>
    <cellStyle name="Normal 18 2 2 2 2 2 2 7" xfId="18458" xr:uid="{00000000-0005-0000-0000-00003D0B0000}"/>
    <cellStyle name="Normal 18 2 2 2 2 2 3" xfId="4151" xr:uid="{00000000-0005-0000-0000-00003E0B0000}"/>
    <cellStyle name="Normal 18 2 2 2 2 2 3 2" xfId="14225" xr:uid="{00000000-0005-0000-0000-00003F0B0000}"/>
    <cellStyle name="Normal 18 2 2 2 2 2 3 2 2" xfId="44547" xr:uid="{00000000-0005-0000-0000-0000400B0000}"/>
    <cellStyle name="Normal 18 2 2 2 2 2 3 2 3" xfId="29323" xr:uid="{00000000-0005-0000-0000-0000410B0000}"/>
    <cellStyle name="Normal 18 2 2 2 2 2 3 3" xfId="9205" xr:uid="{00000000-0005-0000-0000-0000420B0000}"/>
    <cellStyle name="Normal 18 2 2 2 2 2 3 3 2" xfId="39530" xr:uid="{00000000-0005-0000-0000-0000430B0000}"/>
    <cellStyle name="Normal 18 2 2 2 2 2 3 3 3" xfId="24306" xr:uid="{00000000-0005-0000-0000-0000440B0000}"/>
    <cellStyle name="Normal 18 2 2 2 2 2 3 4" xfId="34517" xr:uid="{00000000-0005-0000-0000-0000450B0000}"/>
    <cellStyle name="Normal 18 2 2 2 2 2 3 5" xfId="19293" xr:uid="{00000000-0005-0000-0000-0000460B0000}"/>
    <cellStyle name="Normal 18 2 2 2 2 2 4" xfId="5844" xr:uid="{00000000-0005-0000-0000-0000470B0000}"/>
    <cellStyle name="Normal 18 2 2 2 2 2 4 2" xfId="15896" xr:uid="{00000000-0005-0000-0000-0000480B0000}"/>
    <cellStyle name="Normal 18 2 2 2 2 2 4 2 2" xfId="46218" xr:uid="{00000000-0005-0000-0000-0000490B0000}"/>
    <cellStyle name="Normal 18 2 2 2 2 2 4 2 3" xfId="30994" xr:uid="{00000000-0005-0000-0000-00004A0B0000}"/>
    <cellStyle name="Normal 18 2 2 2 2 2 4 3" xfId="10876" xr:uid="{00000000-0005-0000-0000-00004B0B0000}"/>
    <cellStyle name="Normal 18 2 2 2 2 2 4 3 2" xfId="41201" xr:uid="{00000000-0005-0000-0000-00004C0B0000}"/>
    <cellStyle name="Normal 18 2 2 2 2 2 4 3 3" xfId="25977" xr:uid="{00000000-0005-0000-0000-00004D0B0000}"/>
    <cellStyle name="Normal 18 2 2 2 2 2 4 4" xfId="36188" xr:uid="{00000000-0005-0000-0000-00004E0B0000}"/>
    <cellStyle name="Normal 18 2 2 2 2 2 4 5" xfId="20964" xr:uid="{00000000-0005-0000-0000-00004F0B0000}"/>
    <cellStyle name="Normal 18 2 2 2 2 2 5" xfId="12554" xr:uid="{00000000-0005-0000-0000-0000500B0000}"/>
    <cellStyle name="Normal 18 2 2 2 2 2 5 2" xfId="42876" xr:uid="{00000000-0005-0000-0000-0000510B0000}"/>
    <cellStyle name="Normal 18 2 2 2 2 2 5 3" xfId="27652" xr:uid="{00000000-0005-0000-0000-0000520B0000}"/>
    <cellStyle name="Normal 18 2 2 2 2 2 6" xfId="7533" xr:uid="{00000000-0005-0000-0000-0000530B0000}"/>
    <cellStyle name="Normal 18 2 2 2 2 2 6 2" xfId="37859" xr:uid="{00000000-0005-0000-0000-0000540B0000}"/>
    <cellStyle name="Normal 18 2 2 2 2 2 6 3" xfId="22635" xr:uid="{00000000-0005-0000-0000-0000550B0000}"/>
    <cellStyle name="Normal 18 2 2 2 2 2 7" xfId="32847" xr:uid="{00000000-0005-0000-0000-0000560B0000}"/>
    <cellStyle name="Normal 18 2 2 2 2 2 8" xfId="17622" xr:uid="{00000000-0005-0000-0000-0000570B0000}"/>
    <cellStyle name="Normal 18 2 2 2 2 3" xfId="2880" xr:uid="{00000000-0005-0000-0000-0000580B0000}"/>
    <cellStyle name="Normal 18 2 2 2 2 3 2" xfId="4570" xr:uid="{00000000-0005-0000-0000-0000590B0000}"/>
    <cellStyle name="Normal 18 2 2 2 2 3 2 2" xfId="14643" xr:uid="{00000000-0005-0000-0000-00005A0B0000}"/>
    <cellStyle name="Normal 18 2 2 2 2 3 2 2 2" xfId="44965" xr:uid="{00000000-0005-0000-0000-00005B0B0000}"/>
    <cellStyle name="Normal 18 2 2 2 2 3 2 2 3" xfId="29741" xr:uid="{00000000-0005-0000-0000-00005C0B0000}"/>
    <cellStyle name="Normal 18 2 2 2 2 3 2 3" xfId="9623" xr:uid="{00000000-0005-0000-0000-00005D0B0000}"/>
    <cellStyle name="Normal 18 2 2 2 2 3 2 3 2" xfId="39948" xr:uid="{00000000-0005-0000-0000-00005E0B0000}"/>
    <cellStyle name="Normal 18 2 2 2 2 3 2 3 3" xfId="24724" xr:uid="{00000000-0005-0000-0000-00005F0B0000}"/>
    <cellStyle name="Normal 18 2 2 2 2 3 2 4" xfId="34935" xr:uid="{00000000-0005-0000-0000-0000600B0000}"/>
    <cellStyle name="Normal 18 2 2 2 2 3 2 5" xfId="19711" xr:uid="{00000000-0005-0000-0000-0000610B0000}"/>
    <cellStyle name="Normal 18 2 2 2 2 3 3" xfId="6262" xr:uid="{00000000-0005-0000-0000-0000620B0000}"/>
    <cellStyle name="Normal 18 2 2 2 2 3 3 2" xfId="16314" xr:uid="{00000000-0005-0000-0000-0000630B0000}"/>
    <cellStyle name="Normal 18 2 2 2 2 3 3 2 2" xfId="46636" xr:uid="{00000000-0005-0000-0000-0000640B0000}"/>
    <cellStyle name="Normal 18 2 2 2 2 3 3 2 3" xfId="31412" xr:uid="{00000000-0005-0000-0000-0000650B0000}"/>
    <cellStyle name="Normal 18 2 2 2 2 3 3 3" xfId="11294" xr:uid="{00000000-0005-0000-0000-0000660B0000}"/>
    <cellStyle name="Normal 18 2 2 2 2 3 3 3 2" xfId="41619" xr:uid="{00000000-0005-0000-0000-0000670B0000}"/>
    <cellStyle name="Normal 18 2 2 2 2 3 3 3 3" xfId="26395" xr:uid="{00000000-0005-0000-0000-0000680B0000}"/>
    <cellStyle name="Normal 18 2 2 2 2 3 3 4" xfId="36606" xr:uid="{00000000-0005-0000-0000-0000690B0000}"/>
    <cellStyle name="Normal 18 2 2 2 2 3 3 5" xfId="21382" xr:uid="{00000000-0005-0000-0000-00006A0B0000}"/>
    <cellStyle name="Normal 18 2 2 2 2 3 4" xfId="12972" xr:uid="{00000000-0005-0000-0000-00006B0B0000}"/>
    <cellStyle name="Normal 18 2 2 2 2 3 4 2" xfId="43294" xr:uid="{00000000-0005-0000-0000-00006C0B0000}"/>
    <cellStyle name="Normal 18 2 2 2 2 3 4 3" xfId="28070" xr:uid="{00000000-0005-0000-0000-00006D0B0000}"/>
    <cellStyle name="Normal 18 2 2 2 2 3 5" xfId="7951" xr:uid="{00000000-0005-0000-0000-00006E0B0000}"/>
    <cellStyle name="Normal 18 2 2 2 2 3 5 2" xfId="38277" xr:uid="{00000000-0005-0000-0000-00006F0B0000}"/>
    <cellStyle name="Normal 18 2 2 2 2 3 5 3" xfId="23053" xr:uid="{00000000-0005-0000-0000-0000700B0000}"/>
    <cellStyle name="Normal 18 2 2 2 2 3 6" xfId="33265" xr:uid="{00000000-0005-0000-0000-0000710B0000}"/>
    <cellStyle name="Normal 18 2 2 2 2 3 7" xfId="18040" xr:uid="{00000000-0005-0000-0000-0000720B0000}"/>
    <cellStyle name="Normal 18 2 2 2 2 4" xfId="3733" xr:uid="{00000000-0005-0000-0000-0000730B0000}"/>
    <cellStyle name="Normal 18 2 2 2 2 4 2" xfId="13807" xr:uid="{00000000-0005-0000-0000-0000740B0000}"/>
    <cellStyle name="Normal 18 2 2 2 2 4 2 2" xfId="44129" xr:uid="{00000000-0005-0000-0000-0000750B0000}"/>
    <cellStyle name="Normal 18 2 2 2 2 4 2 3" xfId="28905" xr:uid="{00000000-0005-0000-0000-0000760B0000}"/>
    <cellStyle name="Normal 18 2 2 2 2 4 3" xfId="8787" xr:uid="{00000000-0005-0000-0000-0000770B0000}"/>
    <cellStyle name="Normal 18 2 2 2 2 4 3 2" xfId="39112" xr:uid="{00000000-0005-0000-0000-0000780B0000}"/>
    <cellStyle name="Normal 18 2 2 2 2 4 3 3" xfId="23888" xr:uid="{00000000-0005-0000-0000-0000790B0000}"/>
    <cellStyle name="Normal 18 2 2 2 2 4 4" xfId="34099" xr:uid="{00000000-0005-0000-0000-00007A0B0000}"/>
    <cellStyle name="Normal 18 2 2 2 2 4 5" xfId="18875" xr:uid="{00000000-0005-0000-0000-00007B0B0000}"/>
    <cellStyle name="Normal 18 2 2 2 2 5" xfId="5426" xr:uid="{00000000-0005-0000-0000-00007C0B0000}"/>
    <cellStyle name="Normal 18 2 2 2 2 5 2" xfId="15478" xr:uid="{00000000-0005-0000-0000-00007D0B0000}"/>
    <cellStyle name="Normal 18 2 2 2 2 5 2 2" xfId="45800" xr:uid="{00000000-0005-0000-0000-00007E0B0000}"/>
    <cellStyle name="Normal 18 2 2 2 2 5 2 3" xfId="30576" xr:uid="{00000000-0005-0000-0000-00007F0B0000}"/>
    <cellStyle name="Normal 18 2 2 2 2 5 3" xfId="10458" xr:uid="{00000000-0005-0000-0000-0000800B0000}"/>
    <cellStyle name="Normal 18 2 2 2 2 5 3 2" xfId="40783" xr:uid="{00000000-0005-0000-0000-0000810B0000}"/>
    <cellStyle name="Normal 18 2 2 2 2 5 3 3" xfId="25559" xr:uid="{00000000-0005-0000-0000-0000820B0000}"/>
    <cellStyle name="Normal 18 2 2 2 2 5 4" xfId="35770" xr:uid="{00000000-0005-0000-0000-0000830B0000}"/>
    <cellStyle name="Normal 18 2 2 2 2 5 5" xfId="20546" xr:uid="{00000000-0005-0000-0000-0000840B0000}"/>
    <cellStyle name="Normal 18 2 2 2 2 6" xfId="12136" xr:uid="{00000000-0005-0000-0000-0000850B0000}"/>
    <cellStyle name="Normal 18 2 2 2 2 6 2" xfId="42458" xr:uid="{00000000-0005-0000-0000-0000860B0000}"/>
    <cellStyle name="Normal 18 2 2 2 2 6 3" xfId="27234" xr:uid="{00000000-0005-0000-0000-0000870B0000}"/>
    <cellStyle name="Normal 18 2 2 2 2 7" xfId="7115" xr:uid="{00000000-0005-0000-0000-0000880B0000}"/>
    <cellStyle name="Normal 18 2 2 2 2 7 2" xfId="37441" xr:uid="{00000000-0005-0000-0000-0000890B0000}"/>
    <cellStyle name="Normal 18 2 2 2 2 7 3" xfId="22217" xr:uid="{00000000-0005-0000-0000-00008A0B0000}"/>
    <cellStyle name="Normal 18 2 2 2 2 8" xfId="32429" xr:uid="{00000000-0005-0000-0000-00008B0B0000}"/>
    <cellStyle name="Normal 18 2 2 2 2 9" xfId="17204" xr:uid="{00000000-0005-0000-0000-00008C0B0000}"/>
    <cellStyle name="Normal 18 2 2 2 3" xfId="2251" xr:uid="{00000000-0005-0000-0000-00008D0B0000}"/>
    <cellStyle name="Normal 18 2 2 2 3 2" xfId="3090" xr:uid="{00000000-0005-0000-0000-00008E0B0000}"/>
    <cellStyle name="Normal 18 2 2 2 3 2 2" xfId="4780" xr:uid="{00000000-0005-0000-0000-00008F0B0000}"/>
    <cellStyle name="Normal 18 2 2 2 3 2 2 2" xfId="14853" xr:uid="{00000000-0005-0000-0000-0000900B0000}"/>
    <cellStyle name="Normal 18 2 2 2 3 2 2 2 2" xfId="45175" xr:uid="{00000000-0005-0000-0000-0000910B0000}"/>
    <cellStyle name="Normal 18 2 2 2 3 2 2 2 3" xfId="29951" xr:uid="{00000000-0005-0000-0000-0000920B0000}"/>
    <cellStyle name="Normal 18 2 2 2 3 2 2 3" xfId="9833" xr:uid="{00000000-0005-0000-0000-0000930B0000}"/>
    <cellStyle name="Normal 18 2 2 2 3 2 2 3 2" xfId="40158" xr:uid="{00000000-0005-0000-0000-0000940B0000}"/>
    <cellStyle name="Normal 18 2 2 2 3 2 2 3 3" xfId="24934" xr:uid="{00000000-0005-0000-0000-0000950B0000}"/>
    <cellStyle name="Normal 18 2 2 2 3 2 2 4" xfId="35145" xr:uid="{00000000-0005-0000-0000-0000960B0000}"/>
    <cellStyle name="Normal 18 2 2 2 3 2 2 5" xfId="19921" xr:uid="{00000000-0005-0000-0000-0000970B0000}"/>
    <cellStyle name="Normal 18 2 2 2 3 2 3" xfId="6472" xr:uid="{00000000-0005-0000-0000-0000980B0000}"/>
    <cellStyle name="Normal 18 2 2 2 3 2 3 2" xfId="16524" xr:uid="{00000000-0005-0000-0000-0000990B0000}"/>
    <cellStyle name="Normal 18 2 2 2 3 2 3 2 2" xfId="46846" xr:uid="{00000000-0005-0000-0000-00009A0B0000}"/>
    <cellStyle name="Normal 18 2 2 2 3 2 3 2 3" xfId="31622" xr:uid="{00000000-0005-0000-0000-00009B0B0000}"/>
    <cellStyle name="Normal 18 2 2 2 3 2 3 3" xfId="11504" xr:uid="{00000000-0005-0000-0000-00009C0B0000}"/>
    <cellStyle name="Normal 18 2 2 2 3 2 3 3 2" xfId="41829" xr:uid="{00000000-0005-0000-0000-00009D0B0000}"/>
    <cellStyle name="Normal 18 2 2 2 3 2 3 3 3" xfId="26605" xr:uid="{00000000-0005-0000-0000-00009E0B0000}"/>
    <cellStyle name="Normal 18 2 2 2 3 2 3 4" xfId="36816" xr:uid="{00000000-0005-0000-0000-00009F0B0000}"/>
    <cellStyle name="Normal 18 2 2 2 3 2 3 5" xfId="21592" xr:uid="{00000000-0005-0000-0000-0000A00B0000}"/>
    <cellStyle name="Normal 18 2 2 2 3 2 4" xfId="13182" xr:uid="{00000000-0005-0000-0000-0000A10B0000}"/>
    <cellStyle name="Normal 18 2 2 2 3 2 4 2" xfId="43504" xr:uid="{00000000-0005-0000-0000-0000A20B0000}"/>
    <cellStyle name="Normal 18 2 2 2 3 2 4 3" xfId="28280" xr:uid="{00000000-0005-0000-0000-0000A30B0000}"/>
    <cellStyle name="Normal 18 2 2 2 3 2 5" xfId="8161" xr:uid="{00000000-0005-0000-0000-0000A40B0000}"/>
    <cellStyle name="Normal 18 2 2 2 3 2 5 2" xfId="38487" xr:uid="{00000000-0005-0000-0000-0000A50B0000}"/>
    <cellStyle name="Normal 18 2 2 2 3 2 5 3" xfId="23263" xr:uid="{00000000-0005-0000-0000-0000A60B0000}"/>
    <cellStyle name="Normal 18 2 2 2 3 2 6" xfId="33475" xr:uid="{00000000-0005-0000-0000-0000A70B0000}"/>
    <cellStyle name="Normal 18 2 2 2 3 2 7" xfId="18250" xr:uid="{00000000-0005-0000-0000-0000A80B0000}"/>
    <cellStyle name="Normal 18 2 2 2 3 3" xfId="3943" xr:uid="{00000000-0005-0000-0000-0000A90B0000}"/>
    <cellStyle name="Normal 18 2 2 2 3 3 2" xfId="14017" xr:uid="{00000000-0005-0000-0000-0000AA0B0000}"/>
    <cellStyle name="Normal 18 2 2 2 3 3 2 2" xfId="44339" xr:uid="{00000000-0005-0000-0000-0000AB0B0000}"/>
    <cellStyle name="Normal 18 2 2 2 3 3 2 3" xfId="29115" xr:uid="{00000000-0005-0000-0000-0000AC0B0000}"/>
    <cellStyle name="Normal 18 2 2 2 3 3 3" xfId="8997" xr:uid="{00000000-0005-0000-0000-0000AD0B0000}"/>
    <cellStyle name="Normal 18 2 2 2 3 3 3 2" xfId="39322" xr:uid="{00000000-0005-0000-0000-0000AE0B0000}"/>
    <cellStyle name="Normal 18 2 2 2 3 3 3 3" xfId="24098" xr:uid="{00000000-0005-0000-0000-0000AF0B0000}"/>
    <cellStyle name="Normal 18 2 2 2 3 3 4" xfId="34309" xr:uid="{00000000-0005-0000-0000-0000B00B0000}"/>
    <cellStyle name="Normal 18 2 2 2 3 3 5" xfId="19085" xr:uid="{00000000-0005-0000-0000-0000B10B0000}"/>
    <cellStyle name="Normal 18 2 2 2 3 4" xfId="5636" xr:uid="{00000000-0005-0000-0000-0000B20B0000}"/>
    <cellStyle name="Normal 18 2 2 2 3 4 2" xfId="15688" xr:uid="{00000000-0005-0000-0000-0000B30B0000}"/>
    <cellStyle name="Normal 18 2 2 2 3 4 2 2" xfId="46010" xr:uid="{00000000-0005-0000-0000-0000B40B0000}"/>
    <cellStyle name="Normal 18 2 2 2 3 4 2 3" xfId="30786" xr:uid="{00000000-0005-0000-0000-0000B50B0000}"/>
    <cellStyle name="Normal 18 2 2 2 3 4 3" xfId="10668" xr:uid="{00000000-0005-0000-0000-0000B60B0000}"/>
    <cellStyle name="Normal 18 2 2 2 3 4 3 2" xfId="40993" xr:uid="{00000000-0005-0000-0000-0000B70B0000}"/>
    <cellStyle name="Normal 18 2 2 2 3 4 3 3" xfId="25769" xr:uid="{00000000-0005-0000-0000-0000B80B0000}"/>
    <cellStyle name="Normal 18 2 2 2 3 4 4" xfId="35980" xr:uid="{00000000-0005-0000-0000-0000B90B0000}"/>
    <cellStyle name="Normal 18 2 2 2 3 4 5" xfId="20756" xr:uid="{00000000-0005-0000-0000-0000BA0B0000}"/>
    <cellStyle name="Normal 18 2 2 2 3 5" xfId="12346" xr:uid="{00000000-0005-0000-0000-0000BB0B0000}"/>
    <cellStyle name="Normal 18 2 2 2 3 5 2" xfId="42668" xr:uid="{00000000-0005-0000-0000-0000BC0B0000}"/>
    <cellStyle name="Normal 18 2 2 2 3 5 3" xfId="27444" xr:uid="{00000000-0005-0000-0000-0000BD0B0000}"/>
    <cellStyle name="Normal 18 2 2 2 3 6" xfId="7325" xr:uid="{00000000-0005-0000-0000-0000BE0B0000}"/>
    <cellStyle name="Normal 18 2 2 2 3 6 2" xfId="37651" xr:uid="{00000000-0005-0000-0000-0000BF0B0000}"/>
    <cellStyle name="Normal 18 2 2 2 3 6 3" xfId="22427" xr:uid="{00000000-0005-0000-0000-0000C00B0000}"/>
    <cellStyle name="Normal 18 2 2 2 3 7" xfId="32639" xr:uid="{00000000-0005-0000-0000-0000C10B0000}"/>
    <cellStyle name="Normal 18 2 2 2 3 8" xfId="17414" xr:uid="{00000000-0005-0000-0000-0000C20B0000}"/>
    <cellStyle name="Normal 18 2 2 2 4" xfId="2672" xr:uid="{00000000-0005-0000-0000-0000C30B0000}"/>
    <cellStyle name="Normal 18 2 2 2 4 2" xfId="4362" xr:uid="{00000000-0005-0000-0000-0000C40B0000}"/>
    <cellStyle name="Normal 18 2 2 2 4 2 2" xfId="14435" xr:uid="{00000000-0005-0000-0000-0000C50B0000}"/>
    <cellStyle name="Normal 18 2 2 2 4 2 2 2" xfId="44757" xr:uid="{00000000-0005-0000-0000-0000C60B0000}"/>
    <cellStyle name="Normal 18 2 2 2 4 2 2 3" xfId="29533" xr:uid="{00000000-0005-0000-0000-0000C70B0000}"/>
    <cellStyle name="Normal 18 2 2 2 4 2 3" xfId="9415" xr:uid="{00000000-0005-0000-0000-0000C80B0000}"/>
    <cellStyle name="Normal 18 2 2 2 4 2 3 2" xfId="39740" xr:uid="{00000000-0005-0000-0000-0000C90B0000}"/>
    <cellStyle name="Normal 18 2 2 2 4 2 3 3" xfId="24516" xr:uid="{00000000-0005-0000-0000-0000CA0B0000}"/>
    <cellStyle name="Normal 18 2 2 2 4 2 4" xfId="34727" xr:uid="{00000000-0005-0000-0000-0000CB0B0000}"/>
    <cellStyle name="Normal 18 2 2 2 4 2 5" xfId="19503" xr:uid="{00000000-0005-0000-0000-0000CC0B0000}"/>
    <cellStyle name="Normal 18 2 2 2 4 3" xfId="6054" xr:uid="{00000000-0005-0000-0000-0000CD0B0000}"/>
    <cellStyle name="Normal 18 2 2 2 4 3 2" xfId="16106" xr:uid="{00000000-0005-0000-0000-0000CE0B0000}"/>
    <cellStyle name="Normal 18 2 2 2 4 3 2 2" xfId="46428" xr:uid="{00000000-0005-0000-0000-0000CF0B0000}"/>
    <cellStyle name="Normal 18 2 2 2 4 3 2 3" xfId="31204" xr:uid="{00000000-0005-0000-0000-0000D00B0000}"/>
    <cellStyle name="Normal 18 2 2 2 4 3 3" xfId="11086" xr:uid="{00000000-0005-0000-0000-0000D10B0000}"/>
    <cellStyle name="Normal 18 2 2 2 4 3 3 2" xfId="41411" xr:uid="{00000000-0005-0000-0000-0000D20B0000}"/>
    <cellStyle name="Normal 18 2 2 2 4 3 3 3" xfId="26187" xr:uid="{00000000-0005-0000-0000-0000D30B0000}"/>
    <cellStyle name="Normal 18 2 2 2 4 3 4" xfId="36398" xr:uid="{00000000-0005-0000-0000-0000D40B0000}"/>
    <cellStyle name="Normal 18 2 2 2 4 3 5" xfId="21174" xr:uid="{00000000-0005-0000-0000-0000D50B0000}"/>
    <cellStyle name="Normal 18 2 2 2 4 4" xfId="12764" xr:uid="{00000000-0005-0000-0000-0000D60B0000}"/>
    <cellStyle name="Normal 18 2 2 2 4 4 2" xfId="43086" xr:uid="{00000000-0005-0000-0000-0000D70B0000}"/>
    <cellStyle name="Normal 18 2 2 2 4 4 3" xfId="27862" xr:uid="{00000000-0005-0000-0000-0000D80B0000}"/>
    <cellStyle name="Normal 18 2 2 2 4 5" xfId="7743" xr:uid="{00000000-0005-0000-0000-0000D90B0000}"/>
    <cellStyle name="Normal 18 2 2 2 4 5 2" xfId="38069" xr:uid="{00000000-0005-0000-0000-0000DA0B0000}"/>
    <cellStyle name="Normal 18 2 2 2 4 5 3" xfId="22845" xr:uid="{00000000-0005-0000-0000-0000DB0B0000}"/>
    <cellStyle name="Normal 18 2 2 2 4 6" xfId="33057" xr:uid="{00000000-0005-0000-0000-0000DC0B0000}"/>
    <cellStyle name="Normal 18 2 2 2 4 7" xfId="17832" xr:uid="{00000000-0005-0000-0000-0000DD0B0000}"/>
    <cellStyle name="Normal 18 2 2 2 5" xfId="3525" xr:uid="{00000000-0005-0000-0000-0000DE0B0000}"/>
    <cellStyle name="Normal 18 2 2 2 5 2" xfId="13599" xr:uid="{00000000-0005-0000-0000-0000DF0B0000}"/>
    <cellStyle name="Normal 18 2 2 2 5 2 2" xfId="43921" xr:uid="{00000000-0005-0000-0000-0000E00B0000}"/>
    <cellStyle name="Normal 18 2 2 2 5 2 3" xfId="28697" xr:uid="{00000000-0005-0000-0000-0000E10B0000}"/>
    <cellStyle name="Normal 18 2 2 2 5 3" xfId="8579" xr:uid="{00000000-0005-0000-0000-0000E20B0000}"/>
    <cellStyle name="Normal 18 2 2 2 5 3 2" xfId="38904" xr:uid="{00000000-0005-0000-0000-0000E30B0000}"/>
    <cellStyle name="Normal 18 2 2 2 5 3 3" xfId="23680" xr:uid="{00000000-0005-0000-0000-0000E40B0000}"/>
    <cellStyle name="Normal 18 2 2 2 5 4" xfId="33891" xr:uid="{00000000-0005-0000-0000-0000E50B0000}"/>
    <cellStyle name="Normal 18 2 2 2 5 5" xfId="18667" xr:uid="{00000000-0005-0000-0000-0000E60B0000}"/>
    <cellStyle name="Normal 18 2 2 2 6" xfId="5218" xr:uid="{00000000-0005-0000-0000-0000E70B0000}"/>
    <cellStyle name="Normal 18 2 2 2 6 2" xfId="15270" xr:uid="{00000000-0005-0000-0000-0000E80B0000}"/>
    <cellStyle name="Normal 18 2 2 2 6 2 2" xfId="45592" xr:uid="{00000000-0005-0000-0000-0000E90B0000}"/>
    <cellStyle name="Normal 18 2 2 2 6 2 3" xfId="30368" xr:uid="{00000000-0005-0000-0000-0000EA0B0000}"/>
    <cellStyle name="Normal 18 2 2 2 6 3" xfId="10250" xr:uid="{00000000-0005-0000-0000-0000EB0B0000}"/>
    <cellStyle name="Normal 18 2 2 2 6 3 2" xfId="40575" xr:uid="{00000000-0005-0000-0000-0000EC0B0000}"/>
    <cellStyle name="Normal 18 2 2 2 6 3 3" xfId="25351" xr:uid="{00000000-0005-0000-0000-0000ED0B0000}"/>
    <cellStyle name="Normal 18 2 2 2 6 4" xfId="35562" xr:uid="{00000000-0005-0000-0000-0000EE0B0000}"/>
    <cellStyle name="Normal 18 2 2 2 6 5" xfId="20338" xr:uid="{00000000-0005-0000-0000-0000EF0B0000}"/>
    <cellStyle name="Normal 18 2 2 2 7" xfId="11928" xr:uid="{00000000-0005-0000-0000-0000F00B0000}"/>
    <cellStyle name="Normal 18 2 2 2 7 2" xfId="42250" xr:uid="{00000000-0005-0000-0000-0000F10B0000}"/>
    <cellStyle name="Normal 18 2 2 2 7 3" xfId="27026" xr:uid="{00000000-0005-0000-0000-0000F20B0000}"/>
    <cellStyle name="Normal 18 2 2 2 8" xfId="6907" xr:uid="{00000000-0005-0000-0000-0000F30B0000}"/>
    <cellStyle name="Normal 18 2 2 2 8 2" xfId="37233" xr:uid="{00000000-0005-0000-0000-0000F40B0000}"/>
    <cellStyle name="Normal 18 2 2 2 8 3" xfId="22009" xr:uid="{00000000-0005-0000-0000-0000F50B0000}"/>
    <cellStyle name="Normal 18 2 2 2 9" xfId="32221" xr:uid="{00000000-0005-0000-0000-0000F60B0000}"/>
    <cellStyle name="Normal 18 2 2 3" xfId="1934" xr:uid="{00000000-0005-0000-0000-0000F70B0000}"/>
    <cellStyle name="Normal 18 2 2 3 2" xfId="2355" xr:uid="{00000000-0005-0000-0000-0000F80B0000}"/>
    <cellStyle name="Normal 18 2 2 3 2 2" xfId="3194" xr:uid="{00000000-0005-0000-0000-0000F90B0000}"/>
    <cellStyle name="Normal 18 2 2 3 2 2 2" xfId="4884" xr:uid="{00000000-0005-0000-0000-0000FA0B0000}"/>
    <cellStyle name="Normal 18 2 2 3 2 2 2 2" xfId="14957" xr:uid="{00000000-0005-0000-0000-0000FB0B0000}"/>
    <cellStyle name="Normal 18 2 2 3 2 2 2 2 2" xfId="45279" xr:uid="{00000000-0005-0000-0000-0000FC0B0000}"/>
    <cellStyle name="Normal 18 2 2 3 2 2 2 2 3" xfId="30055" xr:uid="{00000000-0005-0000-0000-0000FD0B0000}"/>
    <cellStyle name="Normal 18 2 2 3 2 2 2 3" xfId="9937" xr:uid="{00000000-0005-0000-0000-0000FE0B0000}"/>
    <cellStyle name="Normal 18 2 2 3 2 2 2 3 2" xfId="40262" xr:uid="{00000000-0005-0000-0000-0000FF0B0000}"/>
    <cellStyle name="Normal 18 2 2 3 2 2 2 3 3" xfId="25038" xr:uid="{00000000-0005-0000-0000-0000000C0000}"/>
    <cellStyle name="Normal 18 2 2 3 2 2 2 4" xfId="35249" xr:uid="{00000000-0005-0000-0000-0000010C0000}"/>
    <cellStyle name="Normal 18 2 2 3 2 2 2 5" xfId="20025" xr:uid="{00000000-0005-0000-0000-0000020C0000}"/>
    <cellStyle name="Normal 18 2 2 3 2 2 3" xfId="6576" xr:uid="{00000000-0005-0000-0000-0000030C0000}"/>
    <cellStyle name="Normal 18 2 2 3 2 2 3 2" xfId="16628" xr:uid="{00000000-0005-0000-0000-0000040C0000}"/>
    <cellStyle name="Normal 18 2 2 3 2 2 3 2 2" xfId="46950" xr:uid="{00000000-0005-0000-0000-0000050C0000}"/>
    <cellStyle name="Normal 18 2 2 3 2 2 3 2 3" xfId="31726" xr:uid="{00000000-0005-0000-0000-0000060C0000}"/>
    <cellStyle name="Normal 18 2 2 3 2 2 3 3" xfId="11608" xr:uid="{00000000-0005-0000-0000-0000070C0000}"/>
    <cellStyle name="Normal 18 2 2 3 2 2 3 3 2" xfId="41933" xr:uid="{00000000-0005-0000-0000-0000080C0000}"/>
    <cellStyle name="Normal 18 2 2 3 2 2 3 3 3" xfId="26709" xr:uid="{00000000-0005-0000-0000-0000090C0000}"/>
    <cellStyle name="Normal 18 2 2 3 2 2 3 4" xfId="36920" xr:uid="{00000000-0005-0000-0000-00000A0C0000}"/>
    <cellStyle name="Normal 18 2 2 3 2 2 3 5" xfId="21696" xr:uid="{00000000-0005-0000-0000-00000B0C0000}"/>
    <cellStyle name="Normal 18 2 2 3 2 2 4" xfId="13286" xr:uid="{00000000-0005-0000-0000-00000C0C0000}"/>
    <cellStyle name="Normal 18 2 2 3 2 2 4 2" xfId="43608" xr:uid="{00000000-0005-0000-0000-00000D0C0000}"/>
    <cellStyle name="Normal 18 2 2 3 2 2 4 3" xfId="28384" xr:uid="{00000000-0005-0000-0000-00000E0C0000}"/>
    <cellStyle name="Normal 18 2 2 3 2 2 5" xfId="8265" xr:uid="{00000000-0005-0000-0000-00000F0C0000}"/>
    <cellStyle name="Normal 18 2 2 3 2 2 5 2" xfId="38591" xr:uid="{00000000-0005-0000-0000-0000100C0000}"/>
    <cellStyle name="Normal 18 2 2 3 2 2 5 3" xfId="23367" xr:uid="{00000000-0005-0000-0000-0000110C0000}"/>
    <cellStyle name="Normal 18 2 2 3 2 2 6" xfId="33579" xr:uid="{00000000-0005-0000-0000-0000120C0000}"/>
    <cellStyle name="Normal 18 2 2 3 2 2 7" xfId="18354" xr:uid="{00000000-0005-0000-0000-0000130C0000}"/>
    <cellStyle name="Normal 18 2 2 3 2 3" xfId="4047" xr:uid="{00000000-0005-0000-0000-0000140C0000}"/>
    <cellStyle name="Normal 18 2 2 3 2 3 2" xfId="14121" xr:uid="{00000000-0005-0000-0000-0000150C0000}"/>
    <cellStyle name="Normal 18 2 2 3 2 3 2 2" xfId="44443" xr:uid="{00000000-0005-0000-0000-0000160C0000}"/>
    <cellStyle name="Normal 18 2 2 3 2 3 2 3" xfId="29219" xr:uid="{00000000-0005-0000-0000-0000170C0000}"/>
    <cellStyle name="Normal 18 2 2 3 2 3 3" xfId="9101" xr:uid="{00000000-0005-0000-0000-0000180C0000}"/>
    <cellStyle name="Normal 18 2 2 3 2 3 3 2" xfId="39426" xr:uid="{00000000-0005-0000-0000-0000190C0000}"/>
    <cellStyle name="Normal 18 2 2 3 2 3 3 3" xfId="24202" xr:uid="{00000000-0005-0000-0000-00001A0C0000}"/>
    <cellStyle name="Normal 18 2 2 3 2 3 4" xfId="34413" xr:uid="{00000000-0005-0000-0000-00001B0C0000}"/>
    <cellStyle name="Normal 18 2 2 3 2 3 5" xfId="19189" xr:uid="{00000000-0005-0000-0000-00001C0C0000}"/>
    <cellStyle name="Normal 18 2 2 3 2 4" xfId="5740" xr:uid="{00000000-0005-0000-0000-00001D0C0000}"/>
    <cellStyle name="Normal 18 2 2 3 2 4 2" xfId="15792" xr:uid="{00000000-0005-0000-0000-00001E0C0000}"/>
    <cellStyle name="Normal 18 2 2 3 2 4 2 2" xfId="46114" xr:uid="{00000000-0005-0000-0000-00001F0C0000}"/>
    <cellStyle name="Normal 18 2 2 3 2 4 2 3" xfId="30890" xr:uid="{00000000-0005-0000-0000-0000200C0000}"/>
    <cellStyle name="Normal 18 2 2 3 2 4 3" xfId="10772" xr:uid="{00000000-0005-0000-0000-0000210C0000}"/>
    <cellStyle name="Normal 18 2 2 3 2 4 3 2" xfId="41097" xr:uid="{00000000-0005-0000-0000-0000220C0000}"/>
    <cellStyle name="Normal 18 2 2 3 2 4 3 3" xfId="25873" xr:uid="{00000000-0005-0000-0000-0000230C0000}"/>
    <cellStyle name="Normal 18 2 2 3 2 4 4" xfId="36084" xr:uid="{00000000-0005-0000-0000-0000240C0000}"/>
    <cellStyle name="Normal 18 2 2 3 2 4 5" xfId="20860" xr:uid="{00000000-0005-0000-0000-0000250C0000}"/>
    <cellStyle name="Normal 18 2 2 3 2 5" xfId="12450" xr:uid="{00000000-0005-0000-0000-0000260C0000}"/>
    <cellStyle name="Normal 18 2 2 3 2 5 2" xfId="42772" xr:uid="{00000000-0005-0000-0000-0000270C0000}"/>
    <cellStyle name="Normal 18 2 2 3 2 5 3" xfId="27548" xr:uid="{00000000-0005-0000-0000-0000280C0000}"/>
    <cellStyle name="Normal 18 2 2 3 2 6" xfId="7429" xr:uid="{00000000-0005-0000-0000-0000290C0000}"/>
    <cellStyle name="Normal 18 2 2 3 2 6 2" xfId="37755" xr:uid="{00000000-0005-0000-0000-00002A0C0000}"/>
    <cellStyle name="Normal 18 2 2 3 2 6 3" xfId="22531" xr:uid="{00000000-0005-0000-0000-00002B0C0000}"/>
    <cellStyle name="Normal 18 2 2 3 2 7" xfId="32743" xr:uid="{00000000-0005-0000-0000-00002C0C0000}"/>
    <cellStyle name="Normal 18 2 2 3 2 8" xfId="17518" xr:uid="{00000000-0005-0000-0000-00002D0C0000}"/>
    <cellStyle name="Normal 18 2 2 3 3" xfId="2776" xr:uid="{00000000-0005-0000-0000-00002E0C0000}"/>
    <cellStyle name="Normal 18 2 2 3 3 2" xfId="4466" xr:uid="{00000000-0005-0000-0000-00002F0C0000}"/>
    <cellStyle name="Normal 18 2 2 3 3 2 2" xfId="14539" xr:uid="{00000000-0005-0000-0000-0000300C0000}"/>
    <cellStyle name="Normal 18 2 2 3 3 2 2 2" xfId="44861" xr:uid="{00000000-0005-0000-0000-0000310C0000}"/>
    <cellStyle name="Normal 18 2 2 3 3 2 2 3" xfId="29637" xr:uid="{00000000-0005-0000-0000-0000320C0000}"/>
    <cellStyle name="Normal 18 2 2 3 3 2 3" xfId="9519" xr:uid="{00000000-0005-0000-0000-0000330C0000}"/>
    <cellStyle name="Normal 18 2 2 3 3 2 3 2" xfId="39844" xr:uid="{00000000-0005-0000-0000-0000340C0000}"/>
    <cellStyle name="Normal 18 2 2 3 3 2 3 3" xfId="24620" xr:uid="{00000000-0005-0000-0000-0000350C0000}"/>
    <cellStyle name="Normal 18 2 2 3 3 2 4" xfId="34831" xr:uid="{00000000-0005-0000-0000-0000360C0000}"/>
    <cellStyle name="Normal 18 2 2 3 3 2 5" xfId="19607" xr:uid="{00000000-0005-0000-0000-0000370C0000}"/>
    <cellStyle name="Normal 18 2 2 3 3 3" xfId="6158" xr:uid="{00000000-0005-0000-0000-0000380C0000}"/>
    <cellStyle name="Normal 18 2 2 3 3 3 2" xfId="16210" xr:uid="{00000000-0005-0000-0000-0000390C0000}"/>
    <cellStyle name="Normal 18 2 2 3 3 3 2 2" xfId="46532" xr:uid="{00000000-0005-0000-0000-00003A0C0000}"/>
    <cellStyle name="Normal 18 2 2 3 3 3 2 3" xfId="31308" xr:uid="{00000000-0005-0000-0000-00003B0C0000}"/>
    <cellStyle name="Normal 18 2 2 3 3 3 3" xfId="11190" xr:uid="{00000000-0005-0000-0000-00003C0C0000}"/>
    <cellStyle name="Normal 18 2 2 3 3 3 3 2" xfId="41515" xr:uid="{00000000-0005-0000-0000-00003D0C0000}"/>
    <cellStyle name="Normal 18 2 2 3 3 3 3 3" xfId="26291" xr:uid="{00000000-0005-0000-0000-00003E0C0000}"/>
    <cellStyle name="Normal 18 2 2 3 3 3 4" xfId="36502" xr:uid="{00000000-0005-0000-0000-00003F0C0000}"/>
    <cellStyle name="Normal 18 2 2 3 3 3 5" xfId="21278" xr:uid="{00000000-0005-0000-0000-0000400C0000}"/>
    <cellStyle name="Normal 18 2 2 3 3 4" xfId="12868" xr:uid="{00000000-0005-0000-0000-0000410C0000}"/>
    <cellStyle name="Normal 18 2 2 3 3 4 2" xfId="43190" xr:uid="{00000000-0005-0000-0000-0000420C0000}"/>
    <cellStyle name="Normal 18 2 2 3 3 4 3" xfId="27966" xr:uid="{00000000-0005-0000-0000-0000430C0000}"/>
    <cellStyle name="Normal 18 2 2 3 3 5" xfId="7847" xr:uid="{00000000-0005-0000-0000-0000440C0000}"/>
    <cellStyle name="Normal 18 2 2 3 3 5 2" xfId="38173" xr:uid="{00000000-0005-0000-0000-0000450C0000}"/>
    <cellStyle name="Normal 18 2 2 3 3 5 3" xfId="22949" xr:uid="{00000000-0005-0000-0000-0000460C0000}"/>
    <cellStyle name="Normal 18 2 2 3 3 6" xfId="33161" xr:uid="{00000000-0005-0000-0000-0000470C0000}"/>
    <cellStyle name="Normal 18 2 2 3 3 7" xfId="17936" xr:uid="{00000000-0005-0000-0000-0000480C0000}"/>
    <cellStyle name="Normal 18 2 2 3 4" xfId="3629" xr:uid="{00000000-0005-0000-0000-0000490C0000}"/>
    <cellStyle name="Normal 18 2 2 3 4 2" xfId="13703" xr:uid="{00000000-0005-0000-0000-00004A0C0000}"/>
    <cellStyle name="Normal 18 2 2 3 4 2 2" xfId="44025" xr:uid="{00000000-0005-0000-0000-00004B0C0000}"/>
    <cellStyle name="Normal 18 2 2 3 4 2 3" xfId="28801" xr:uid="{00000000-0005-0000-0000-00004C0C0000}"/>
    <cellStyle name="Normal 18 2 2 3 4 3" xfId="8683" xr:uid="{00000000-0005-0000-0000-00004D0C0000}"/>
    <cellStyle name="Normal 18 2 2 3 4 3 2" xfId="39008" xr:uid="{00000000-0005-0000-0000-00004E0C0000}"/>
    <cellStyle name="Normal 18 2 2 3 4 3 3" xfId="23784" xr:uid="{00000000-0005-0000-0000-00004F0C0000}"/>
    <cellStyle name="Normal 18 2 2 3 4 4" xfId="33995" xr:uid="{00000000-0005-0000-0000-0000500C0000}"/>
    <cellStyle name="Normal 18 2 2 3 4 5" xfId="18771" xr:uid="{00000000-0005-0000-0000-0000510C0000}"/>
    <cellStyle name="Normal 18 2 2 3 5" xfId="5322" xr:uid="{00000000-0005-0000-0000-0000520C0000}"/>
    <cellStyle name="Normal 18 2 2 3 5 2" xfId="15374" xr:uid="{00000000-0005-0000-0000-0000530C0000}"/>
    <cellStyle name="Normal 18 2 2 3 5 2 2" xfId="45696" xr:uid="{00000000-0005-0000-0000-0000540C0000}"/>
    <cellStyle name="Normal 18 2 2 3 5 2 3" xfId="30472" xr:uid="{00000000-0005-0000-0000-0000550C0000}"/>
    <cellStyle name="Normal 18 2 2 3 5 3" xfId="10354" xr:uid="{00000000-0005-0000-0000-0000560C0000}"/>
    <cellStyle name="Normal 18 2 2 3 5 3 2" xfId="40679" xr:uid="{00000000-0005-0000-0000-0000570C0000}"/>
    <cellStyle name="Normal 18 2 2 3 5 3 3" xfId="25455" xr:uid="{00000000-0005-0000-0000-0000580C0000}"/>
    <cellStyle name="Normal 18 2 2 3 5 4" xfId="35666" xr:uid="{00000000-0005-0000-0000-0000590C0000}"/>
    <cellStyle name="Normal 18 2 2 3 5 5" xfId="20442" xr:uid="{00000000-0005-0000-0000-00005A0C0000}"/>
    <cellStyle name="Normal 18 2 2 3 6" xfId="12032" xr:uid="{00000000-0005-0000-0000-00005B0C0000}"/>
    <cellStyle name="Normal 18 2 2 3 6 2" xfId="42354" xr:uid="{00000000-0005-0000-0000-00005C0C0000}"/>
    <cellStyle name="Normal 18 2 2 3 6 3" xfId="27130" xr:uid="{00000000-0005-0000-0000-00005D0C0000}"/>
    <cellStyle name="Normal 18 2 2 3 7" xfId="7011" xr:uid="{00000000-0005-0000-0000-00005E0C0000}"/>
    <cellStyle name="Normal 18 2 2 3 7 2" xfId="37337" xr:uid="{00000000-0005-0000-0000-00005F0C0000}"/>
    <cellStyle name="Normal 18 2 2 3 7 3" xfId="22113" xr:uid="{00000000-0005-0000-0000-0000600C0000}"/>
    <cellStyle name="Normal 18 2 2 3 8" xfId="32325" xr:uid="{00000000-0005-0000-0000-0000610C0000}"/>
    <cellStyle name="Normal 18 2 2 3 9" xfId="17100" xr:uid="{00000000-0005-0000-0000-0000620C0000}"/>
    <cellStyle name="Normal 18 2 2 4" xfId="2147" xr:uid="{00000000-0005-0000-0000-0000630C0000}"/>
    <cellStyle name="Normal 18 2 2 4 2" xfId="2986" xr:uid="{00000000-0005-0000-0000-0000640C0000}"/>
    <cellStyle name="Normal 18 2 2 4 2 2" xfId="4676" xr:uid="{00000000-0005-0000-0000-0000650C0000}"/>
    <cellStyle name="Normal 18 2 2 4 2 2 2" xfId="14749" xr:uid="{00000000-0005-0000-0000-0000660C0000}"/>
    <cellStyle name="Normal 18 2 2 4 2 2 2 2" xfId="45071" xr:uid="{00000000-0005-0000-0000-0000670C0000}"/>
    <cellStyle name="Normal 18 2 2 4 2 2 2 3" xfId="29847" xr:uid="{00000000-0005-0000-0000-0000680C0000}"/>
    <cellStyle name="Normal 18 2 2 4 2 2 3" xfId="9729" xr:uid="{00000000-0005-0000-0000-0000690C0000}"/>
    <cellStyle name="Normal 18 2 2 4 2 2 3 2" xfId="40054" xr:uid="{00000000-0005-0000-0000-00006A0C0000}"/>
    <cellStyle name="Normal 18 2 2 4 2 2 3 3" xfId="24830" xr:uid="{00000000-0005-0000-0000-00006B0C0000}"/>
    <cellStyle name="Normal 18 2 2 4 2 2 4" xfId="35041" xr:uid="{00000000-0005-0000-0000-00006C0C0000}"/>
    <cellStyle name="Normal 18 2 2 4 2 2 5" xfId="19817" xr:uid="{00000000-0005-0000-0000-00006D0C0000}"/>
    <cellStyle name="Normal 18 2 2 4 2 3" xfId="6368" xr:uid="{00000000-0005-0000-0000-00006E0C0000}"/>
    <cellStyle name="Normal 18 2 2 4 2 3 2" xfId="16420" xr:uid="{00000000-0005-0000-0000-00006F0C0000}"/>
    <cellStyle name="Normal 18 2 2 4 2 3 2 2" xfId="46742" xr:uid="{00000000-0005-0000-0000-0000700C0000}"/>
    <cellStyle name="Normal 18 2 2 4 2 3 2 3" xfId="31518" xr:uid="{00000000-0005-0000-0000-0000710C0000}"/>
    <cellStyle name="Normal 18 2 2 4 2 3 3" xfId="11400" xr:uid="{00000000-0005-0000-0000-0000720C0000}"/>
    <cellStyle name="Normal 18 2 2 4 2 3 3 2" xfId="41725" xr:uid="{00000000-0005-0000-0000-0000730C0000}"/>
    <cellStyle name="Normal 18 2 2 4 2 3 3 3" xfId="26501" xr:uid="{00000000-0005-0000-0000-0000740C0000}"/>
    <cellStyle name="Normal 18 2 2 4 2 3 4" xfId="36712" xr:uid="{00000000-0005-0000-0000-0000750C0000}"/>
    <cellStyle name="Normal 18 2 2 4 2 3 5" xfId="21488" xr:uid="{00000000-0005-0000-0000-0000760C0000}"/>
    <cellStyle name="Normal 18 2 2 4 2 4" xfId="13078" xr:uid="{00000000-0005-0000-0000-0000770C0000}"/>
    <cellStyle name="Normal 18 2 2 4 2 4 2" xfId="43400" xr:uid="{00000000-0005-0000-0000-0000780C0000}"/>
    <cellStyle name="Normal 18 2 2 4 2 4 3" xfId="28176" xr:uid="{00000000-0005-0000-0000-0000790C0000}"/>
    <cellStyle name="Normal 18 2 2 4 2 5" xfId="8057" xr:uid="{00000000-0005-0000-0000-00007A0C0000}"/>
    <cellStyle name="Normal 18 2 2 4 2 5 2" xfId="38383" xr:uid="{00000000-0005-0000-0000-00007B0C0000}"/>
    <cellStyle name="Normal 18 2 2 4 2 5 3" xfId="23159" xr:uid="{00000000-0005-0000-0000-00007C0C0000}"/>
    <cellStyle name="Normal 18 2 2 4 2 6" xfId="33371" xr:uid="{00000000-0005-0000-0000-00007D0C0000}"/>
    <cellStyle name="Normal 18 2 2 4 2 7" xfId="18146" xr:uid="{00000000-0005-0000-0000-00007E0C0000}"/>
    <cellStyle name="Normal 18 2 2 4 3" xfId="3839" xr:uid="{00000000-0005-0000-0000-00007F0C0000}"/>
    <cellStyle name="Normal 18 2 2 4 3 2" xfId="13913" xr:uid="{00000000-0005-0000-0000-0000800C0000}"/>
    <cellStyle name="Normal 18 2 2 4 3 2 2" xfId="44235" xr:uid="{00000000-0005-0000-0000-0000810C0000}"/>
    <cellStyle name="Normal 18 2 2 4 3 2 3" xfId="29011" xr:uid="{00000000-0005-0000-0000-0000820C0000}"/>
    <cellStyle name="Normal 18 2 2 4 3 3" xfId="8893" xr:uid="{00000000-0005-0000-0000-0000830C0000}"/>
    <cellStyle name="Normal 18 2 2 4 3 3 2" xfId="39218" xr:uid="{00000000-0005-0000-0000-0000840C0000}"/>
    <cellStyle name="Normal 18 2 2 4 3 3 3" xfId="23994" xr:uid="{00000000-0005-0000-0000-0000850C0000}"/>
    <cellStyle name="Normal 18 2 2 4 3 4" xfId="34205" xr:uid="{00000000-0005-0000-0000-0000860C0000}"/>
    <cellStyle name="Normal 18 2 2 4 3 5" xfId="18981" xr:uid="{00000000-0005-0000-0000-0000870C0000}"/>
    <cellStyle name="Normal 18 2 2 4 4" xfId="5532" xr:uid="{00000000-0005-0000-0000-0000880C0000}"/>
    <cellStyle name="Normal 18 2 2 4 4 2" xfId="15584" xr:uid="{00000000-0005-0000-0000-0000890C0000}"/>
    <cellStyle name="Normal 18 2 2 4 4 2 2" xfId="45906" xr:uid="{00000000-0005-0000-0000-00008A0C0000}"/>
    <cellStyle name="Normal 18 2 2 4 4 2 3" xfId="30682" xr:uid="{00000000-0005-0000-0000-00008B0C0000}"/>
    <cellStyle name="Normal 18 2 2 4 4 3" xfId="10564" xr:uid="{00000000-0005-0000-0000-00008C0C0000}"/>
    <cellStyle name="Normal 18 2 2 4 4 3 2" xfId="40889" xr:uid="{00000000-0005-0000-0000-00008D0C0000}"/>
    <cellStyle name="Normal 18 2 2 4 4 3 3" xfId="25665" xr:uid="{00000000-0005-0000-0000-00008E0C0000}"/>
    <cellStyle name="Normal 18 2 2 4 4 4" xfId="35876" xr:uid="{00000000-0005-0000-0000-00008F0C0000}"/>
    <cellStyle name="Normal 18 2 2 4 4 5" xfId="20652" xr:uid="{00000000-0005-0000-0000-0000900C0000}"/>
    <cellStyle name="Normal 18 2 2 4 5" xfId="12242" xr:uid="{00000000-0005-0000-0000-0000910C0000}"/>
    <cellStyle name="Normal 18 2 2 4 5 2" xfId="42564" xr:uid="{00000000-0005-0000-0000-0000920C0000}"/>
    <cellStyle name="Normal 18 2 2 4 5 3" xfId="27340" xr:uid="{00000000-0005-0000-0000-0000930C0000}"/>
    <cellStyle name="Normal 18 2 2 4 6" xfId="7221" xr:uid="{00000000-0005-0000-0000-0000940C0000}"/>
    <cellStyle name="Normal 18 2 2 4 6 2" xfId="37547" xr:uid="{00000000-0005-0000-0000-0000950C0000}"/>
    <cellStyle name="Normal 18 2 2 4 6 3" xfId="22323" xr:uid="{00000000-0005-0000-0000-0000960C0000}"/>
    <cellStyle name="Normal 18 2 2 4 7" xfId="32535" xr:uid="{00000000-0005-0000-0000-0000970C0000}"/>
    <cellStyle name="Normal 18 2 2 4 8" xfId="17310" xr:uid="{00000000-0005-0000-0000-0000980C0000}"/>
    <cellStyle name="Normal 18 2 2 5" xfId="2568" xr:uid="{00000000-0005-0000-0000-0000990C0000}"/>
    <cellStyle name="Normal 18 2 2 5 2" xfId="4258" xr:uid="{00000000-0005-0000-0000-00009A0C0000}"/>
    <cellStyle name="Normal 18 2 2 5 2 2" xfId="14331" xr:uid="{00000000-0005-0000-0000-00009B0C0000}"/>
    <cellStyle name="Normal 18 2 2 5 2 2 2" xfId="44653" xr:uid="{00000000-0005-0000-0000-00009C0C0000}"/>
    <cellStyle name="Normal 18 2 2 5 2 2 3" xfId="29429" xr:uid="{00000000-0005-0000-0000-00009D0C0000}"/>
    <cellStyle name="Normal 18 2 2 5 2 3" xfId="9311" xr:uid="{00000000-0005-0000-0000-00009E0C0000}"/>
    <cellStyle name="Normal 18 2 2 5 2 3 2" xfId="39636" xr:uid="{00000000-0005-0000-0000-00009F0C0000}"/>
    <cellStyle name="Normal 18 2 2 5 2 3 3" xfId="24412" xr:uid="{00000000-0005-0000-0000-0000A00C0000}"/>
    <cellStyle name="Normal 18 2 2 5 2 4" xfId="34623" xr:uid="{00000000-0005-0000-0000-0000A10C0000}"/>
    <cellStyle name="Normal 18 2 2 5 2 5" xfId="19399" xr:uid="{00000000-0005-0000-0000-0000A20C0000}"/>
    <cellStyle name="Normal 18 2 2 5 3" xfId="5950" xr:uid="{00000000-0005-0000-0000-0000A30C0000}"/>
    <cellStyle name="Normal 18 2 2 5 3 2" xfId="16002" xr:uid="{00000000-0005-0000-0000-0000A40C0000}"/>
    <cellStyle name="Normal 18 2 2 5 3 2 2" xfId="46324" xr:uid="{00000000-0005-0000-0000-0000A50C0000}"/>
    <cellStyle name="Normal 18 2 2 5 3 2 3" xfId="31100" xr:uid="{00000000-0005-0000-0000-0000A60C0000}"/>
    <cellStyle name="Normal 18 2 2 5 3 3" xfId="10982" xr:uid="{00000000-0005-0000-0000-0000A70C0000}"/>
    <cellStyle name="Normal 18 2 2 5 3 3 2" xfId="41307" xr:uid="{00000000-0005-0000-0000-0000A80C0000}"/>
    <cellStyle name="Normal 18 2 2 5 3 3 3" xfId="26083" xr:uid="{00000000-0005-0000-0000-0000A90C0000}"/>
    <cellStyle name="Normal 18 2 2 5 3 4" xfId="36294" xr:uid="{00000000-0005-0000-0000-0000AA0C0000}"/>
    <cellStyle name="Normal 18 2 2 5 3 5" xfId="21070" xr:uid="{00000000-0005-0000-0000-0000AB0C0000}"/>
    <cellStyle name="Normal 18 2 2 5 4" xfId="12660" xr:uid="{00000000-0005-0000-0000-0000AC0C0000}"/>
    <cellStyle name="Normal 18 2 2 5 4 2" xfId="42982" xr:uid="{00000000-0005-0000-0000-0000AD0C0000}"/>
    <cellStyle name="Normal 18 2 2 5 4 3" xfId="27758" xr:uid="{00000000-0005-0000-0000-0000AE0C0000}"/>
    <cellStyle name="Normal 18 2 2 5 5" xfId="7639" xr:uid="{00000000-0005-0000-0000-0000AF0C0000}"/>
    <cellStyle name="Normal 18 2 2 5 5 2" xfId="37965" xr:uid="{00000000-0005-0000-0000-0000B00C0000}"/>
    <cellStyle name="Normal 18 2 2 5 5 3" xfId="22741" xr:uid="{00000000-0005-0000-0000-0000B10C0000}"/>
    <cellStyle name="Normal 18 2 2 5 6" xfId="32953" xr:uid="{00000000-0005-0000-0000-0000B20C0000}"/>
    <cellStyle name="Normal 18 2 2 5 7" xfId="17728" xr:uid="{00000000-0005-0000-0000-0000B30C0000}"/>
    <cellStyle name="Normal 18 2 2 6" xfId="3421" xr:uid="{00000000-0005-0000-0000-0000B40C0000}"/>
    <cellStyle name="Normal 18 2 2 6 2" xfId="13495" xr:uid="{00000000-0005-0000-0000-0000B50C0000}"/>
    <cellStyle name="Normal 18 2 2 6 2 2" xfId="43817" xr:uid="{00000000-0005-0000-0000-0000B60C0000}"/>
    <cellStyle name="Normal 18 2 2 6 2 3" xfId="28593" xr:uid="{00000000-0005-0000-0000-0000B70C0000}"/>
    <cellStyle name="Normal 18 2 2 6 3" xfId="8475" xr:uid="{00000000-0005-0000-0000-0000B80C0000}"/>
    <cellStyle name="Normal 18 2 2 6 3 2" xfId="38800" xr:uid="{00000000-0005-0000-0000-0000B90C0000}"/>
    <cellStyle name="Normal 18 2 2 6 3 3" xfId="23576" xr:uid="{00000000-0005-0000-0000-0000BA0C0000}"/>
    <cellStyle name="Normal 18 2 2 6 4" xfId="33787" xr:uid="{00000000-0005-0000-0000-0000BB0C0000}"/>
    <cellStyle name="Normal 18 2 2 6 5" xfId="18563" xr:uid="{00000000-0005-0000-0000-0000BC0C0000}"/>
    <cellStyle name="Normal 18 2 2 7" xfId="5114" xr:uid="{00000000-0005-0000-0000-0000BD0C0000}"/>
    <cellStyle name="Normal 18 2 2 7 2" xfId="15166" xr:uid="{00000000-0005-0000-0000-0000BE0C0000}"/>
    <cellStyle name="Normal 18 2 2 7 2 2" xfId="45488" xr:uid="{00000000-0005-0000-0000-0000BF0C0000}"/>
    <cellStyle name="Normal 18 2 2 7 2 3" xfId="30264" xr:uid="{00000000-0005-0000-0000-0000C00C0000}"/>
    <cellStyle name="Normal 18 2 2 7 3" xfId="10146" xr:uid="{00000000-0005-0000-0000-0000C10C0000}"/>
    <cellStyle name="Normal 18 2 2 7 3 2" xfId="40471" xr:uid="{00000000-0005-0000-0000-0000C20C0000}"/>
    <cellStyle name="Normal 18 2 2 7 3 3" xfId="25247" xr:uid="{00000000-0005-0000-0000-0000C30C0000}"/>
    <cellStyle name="Normal 18 2 2 7 4" xfId="35458" xr:uid="{00000000-0005-0000-0000-0000C40C0000}"/>
    <cellStyle name="Normal 18 2 2 7 5" xfId="20234" xr:uid="{00000000-0005-0000-0000-0000C50C0000}"/>
    <cellStyle name="Normal 18 2 2 8" xfId="11824" xr:uid="{00000000-0005-0000-0000-0000C60C0000}"/>
    <cellStyle name="Normal 18 2 2 8 2" xfId="42146" xr:uid="{00000000-0005-0000-0000-0000C70C0000}"/>
    <cellStyle name="Normal 18 2 2 8 3" xfId="26922" xr:uid="{00000000-0005-0000-0000-0000C80C0000}"/>
    <cellStyle name="Normal 18 2 2 9" xfId="6803" xr:uid="{00000000-0005-0000-0000-0000C90C0000}"/>
    <cellStyle name="Normal 18 2 2 9 2" xfId="37129" xr:uid="{00000000-0005-0000-0000-0000CA0C0000}"/>
    <cellStyle name="Normal 18 2 2 9 3" xfId="21905" xr:uid="{00000000-0005-0000-0000-0000CB0C0000}"/>
    <cellStyle name="Normal 18 2 3" xfId="1767" xr:uid="{00000000-0005-0000-0000-0000CC0C0000}"/>
    <cellStyle name="Normal 18 2 3 10" xfId="16944" xr:uid="{00000000-0005-0000-0000-0000CD0C0000}"/>
    <cellStyle name="Normal 18 2 3 2" xfId="1986" xr:uid="{00000000-0005-0000-0000-0000CE0C0000}"/>
    <cellStyle name="Normal 18 2 3 2 2" xfId="2407" xr:uid="{00000000-0005-0000-0000-0000CF0C0000}"/>
    <cellStyle name="Normal 18 2 3 2 2 2" xfId="3246" xr:uid="{00000000-0005-0000-0000-0000D00C0000}"/>
    <cellStyle name="Normal 18 2 3 2 2 2 2" xfId="4936" xr:uid="{00000000-0005-0000-0000-0000D10C0000}"/>
    <cellStyle name="Normal 18 2 3 2 2 2 2 2" xfId="15009" xr:uid="{00000000-0005-0000-0000-0000D20C0000}"/>
    <cellStyle name="Normal 18 2 3 2 2 2 2 2 2" xfId="45331" xr:uid="{00000000-0005-0000-0000-0000D30C0000}"/>
    <cellStyle name="Normal 18 2 3 2 2 2 2 2 3" xfId="30107" xr:uid="{00000000-0005-0000-0000-0000D40C0000}"/>
    <cellStyle name="Normal 18 2 3 2 2 2 2 3" xfId="9989" xr:uid="{00000000-0005-0000-0000-0000D50C0000}"/>
    <cellStyle name="Normal 18 2 3 2 2 2 2 3 2" xfId="40314" xr:uid="{00000000-0005-0000-0000-0000D60C0000}"/>
    <cellStyle name="Normal 18 2 3 2 2 2 2 3 3" xfId="25090" xr:uid="{00000000-0005-0000-0000-0000D70C0000}"/>
    <cellStyle name="Normal 18 2 3 2 2 2 2 4" xfId="35301" xr:uid="{00000000-0005-0000-0000-0000D80C0000}"/>
    <cellStyle name="Normal 18 2 3 2 2 2 2 5" xfId="20077" xr:uid="{00000000-0005-0000-0000-0000D90C0000}"/>
    <cellStyle name="Normal 18 2 3 2 2 2 3" xfId="6628" xr:uid="{00000000-0005-0000-0000-0000DA0C0000}"/>
    <cellStyle name="Normal 18 2 3 2 2 2 3 2" xfId="16680" xr:uid="{00000000-0005-0000-0000-0000DB0C0000}"/>
    <cellStyle name="Normal 18 2 3 2 2 2 3 2 2" xfId="47002" xr:uid="{00000000-0005-0000-0000-0000DC0C0000}"/>
    <cellStyle name="Normal 18 2 3 2 2 2 3 2 3" xfId="31778" xr:uid="{00000000-0005-0000-0000-0000DD0C0000}"/>
    <cellStyle name="Normal 18 2 3 2 2 2 3 3" xfId="11660" xr:uid="{00000000-0005-0000-0000-0000DE0C0000}"/>
    <cellStyle name="Normal 18 2 3 2 2 2 3 3 2" xfId="41985" xr:uid="{00000000-0005-0000-0000-0000DF0C0000}"/>
    <cellStyle name="Normal 18 2 3 2 2 2 3 3 3" xfId="26761" xr:uid="{00000000-0005-0000-0000-0000E00C0000}"/>
    <cellStyle name="Normal 18 2 3 2 2 2 3 4" xfId="36972" xr:uid="{00000000-0005-0000-0000-0000E10C0000}"/>
    <cellStyle name="Normal 18 2 3 2 2 2 3 5" xfId="21748" xr:uid="{00000000-0005-0000-0000-0000E20C0000}"/>
    <cellStyle name="Normal 18 2 3 2 2 2 4" xfId="13338" xr:uid="{00000000-0005-0000-0000-0000E30C0000}"/>
    <cellStyle name="Normal 18 2 3 2 2 2 4 2" xfId="43660" xr:uid="{00000000-0005-0000-0000-0000E40C0000}"/>
    <cellStyle name="Normal 18 2 3 2 2 2 4 3" xfId="28436" xr:uid="{00000000-0005-0000-0000-0000E50C0000}"/>
    <cellStyle name="Normal 18 2 3 2 2 2 5" xfId="8317" xr:uid="{00000000-0005-0000-0000-0000E60C0000}"/>
    <cellStyle name="Normal 18 2 3 2 2 2 5 2" xfId="38643" xr:uid="{00000000-0005-0000-0000-0000E70C0000}"/>
    <cellStyle name="Normal 18 2 3 2 2 2 5 3" xfId="23419" xr:uid="{00000000-0005-0000-0000-0000E80C0000}"/>
    <cellStyle name="Normal 18 2 3 2 2 2 6" xfId="33631" xr:uid="{00000000-0005-0000-0000-0000E90C0000}"/>
    <cellStyle name="Normal 18 2 3 2 2 2 7" xfId="18406" xr:uid="{00000000-0005-0000-0000-0000EA0C0000}"/>
    <cellStyle name="Normal 18 2 3 2 2 3" xfId="4099" xr:uid="{00000000-0005-0000-0000-0000EB0C0000}"/>
    <cellStyle name="Normal 18 2 3 2 2 3 2" xfId="14173" xr:uid="{00000000-0005-0000-0000-0000EC0C0000}"/>
    <cellStyle name="Normal 18 2 3 2 2 3 2 2" xfId="44495" xr:uid="{00000000-0005-0000-0000-0000ED0C0000}"/>
    <cellStyle name="Normal 18 2 3 2 2 3 2 3" xfId="29271" xr:uid="{00000000-0005-0000-0000-0000EE0C0000}"/>
    <cellStyle name="Normal 18 2 3 2 2 3 3" xfId="9153" xr:uid="{00000000-0005-0000-0000-0000EF0C0000}"/>
    <cellStyle name="Normal 18 2 3 2 2 3 3 2" xfId="39478" xr:uid="{00000000-0005-0000-0000-0000F00C0000}"/>
    <cellStyle name="Normal 18 2 3 2 2 3 3 3" xfId="24254" xr:uid="{00000000-0005-0000-0000-0000F10C0000}"/>
    <cellStyle name="Normal 18 2 3 2 2 3 4" xfId="34465" xr:uid="{00000000-0005-0000-0000-0000F20C0000}"/>
    <cellStyle name="Normal 18 2 3 2 2 3 5" xfId="19241" xr:uid="{00000000-0005-0000-0000-0000F30C0000}"/>
    <cellStyle name="Normal 18 2 3 2 2 4" xfId="5792" xr:uid="{00000000-0005-0000-0000-0000F40C0000}"/>
    <cellStyle name="Normal 18 2 3 2 2 4 2" xfId="15844" xr:uid="{00000000-0005-0000-0000-0000F50C0000}"/>
    <cellStyle name="Normal 18 2 3 2 2 4 2 2" xfId="46166" xr:uid="{00000000-0005-0000-0000-0000F60C0000}"/>
    <cellStyle name="Normal 18 2 3 2 2 4 2 3" xfId="30942" xr:uid="{00000000-0005-0000-0000-0000F70C0000}"/>
    <cellStyle name="Normal 18 2 3 2 2 4 3" xfId="10824" xr:uid="{00000000-0005-0000-0000-0000F80C0000}"/>
    <cellStyle name="Normal 18 2 3 2 2 4 3 2" xfId="41149" xr:uid="{00000000-0005-0000-0000-0000F90C0000}"/>
    <cellStyle name="Normal 18 2 3 2 2 4 3 3" xfId="25925" xr:uid="{00000000-0005-0000-0000-0000FA0C0000}"/>
    <cellStyle name="Normal 18 2 3 2 2 4 4" xfId="36136" xr:uid="{00000000-0005-0000-0000-0000FB0C0000}"/>
    <cellStyle name="Normal 18 2 3 2 2 4 5" xfId="20912" xr:uid="{00000000-0005-0000-0000-0000FC0C0000}"/>
    <cellStyle name="Normal 18 2 3 2 2 5" xfId="12502" xr:uid="{00000000-0005-0000-0000-0000FD0C0000}"/>
    <cellStyle name="Normal 18 2 3 2 2 5 2" xfId="42824" xr:uid="{00000000-0005-0000-0000-0000FE0C0000}"/>
    <cellStyle name="Normal 18 2 3 2 2 5 3" xfId="27600" xr:uid="{00000000-0005-0000-0000-0000FF0C0000}"/>
    <cellStyle name="Normal 18 2 3 2 2 6" xfId="7481" xr:uid="{00000000-0005-0000-0000-0000000D0000}"/>
    <cellStyle name="Normal 18 2 3 2 2 6 2" xfId="37807" xr:uid="{00000000-0005-0000-0000-0000010D0000}"/>
    <cellStyle name="Normal 18 2 3 2 2 6 3" xfId="22583" xr:uid="{00000000-0005-0000-0000-0000020D0000}"/>
    <cellStyle name="Normal 18 2 3 2 2 7" xfId="32795" xr:uid="{00000000-0005-0000-0000-0000030D0000}"/>
    <cellStyle name="Normal 18 2 3 2 2 8" xfId="17570" xr:uid="{00000000-0005-0000-0000-0000040D0000}"/>
    <cellStyle name="Normal 18 2 3 2 3" xfId="2828" xr:uid="{00000000-0005-0000-0000-0000050D0000}"/>
    <cellStyle name="Normal 18 2 3 2 3 2" xfId="4518" xr:uid="{00000000-0005-0000-0000-0000060D0000}"/>
    <cellStyle name="Normal 18 2 3 2 3 2 2" xfId="14591" xr:uid="{00000000-0005-0000-0000-0000070D0000}"/>
    <cellStyle name="Normal 18 2 3 2 3 2 2 2" xfId="44913" xr:uid="{00000000-0005-0000-0000-0000080D0000}"/>
    <cellStyle name="Normal 18 2 3 2 3 2 2 3" xfId="29689" xr:uid="{00000000-0005-0000-0000-0000090D0000}"/>
    <cellStyle name="Normal 18 2 3 2 3 2 3" xfId="9571" xr:uid="{00000000-0005-0000-0000-00000A0D0000}"/>
    <cellStyle name="Normal 18 2 3 2 3 2 3 2" xfId="39896" xr:uid="{00000000-0005-0000-0000-00000B0D0000}"/>
    <cellStyle name="Normal 18 2 3 2 3 2 3 3" xfId="24672" xr:uid="{00000000-0005-0000-0000-00000C0D0000}"/>
    <cellStyle name="Normal 18 2 3 2 3 2 4" xfId="34883" xr:uid="{00000000-0005-0000-0000-00000D0D0000}"/>
    <cellStyle name="Normal 18 2 3 2 3 2 5" xfId="19659" xr:uid="{00000000-0005-0000-0000-00000E0D0000}"/>
    <cellStyle name="Normal 18 2 3 2 3 3" xfId="6210" xr:uid="{00000000-0005-0000-0000-00000F0D0000}"/>
    <cellStyle name="Normal 18 2 3 2 3 3 2" xfId="16262" xr:uid="{00000000-0005-0000-0000-0000100D0000}"/>
    <cellStyle name="Normal 18 2 3 2 3 3 2 2" xfId="46584" xr:uid="{00000000-0005-0000-0000-0000110D0000}"/>
    <cellStyle name="Normal 18 2 3 2 3 3 2 3" xfId="31360" xr:uid="{00000000-0005-0000-0000-0000120D0000}"/>
    <cellStyle name="Normal 18 2 3 2 3 3 3" xfId="11242" xr:uid="{00000000-0005-0000-0000-0000130D0000}"/>
    <cellStyle name="Normal 18 2 3 2 3 3 3 2" xfId="41567" xr:uid="{00000000-0005-0000-0000-0000140D0000}"/>
    <cellStyle name="Normal 18 2 3 2 3 3 3 3" xfId="26343" xr:uid="{00000000-0005-0000-0000-0000150D0000}"/>
    <cellStyle name="Normal 18 2 3 2 3 3 4" xfId="36554" xr:uid="{00000000-0005-0000-0000-0000160D0000}"/>
    <cellStyle name="Normal 18 2 3 2 3 3 5" xfId="21330" xr:uid="{00000000-0005-0000-0000-0000170D0000}"/>
    <cellStyle name="Normal 18 2 3 2 3 4" xfId="12920" xr:uid="{00000000-0005-0000-0000-0000180D0000}"/>
    <cellStyle name="Normal 18 2 3 2 3 4 2" xfId="43242" xr:uid="{00000000-0005-0000-0000-0000190D0000}"/>
    <cellStyle name="Normal 18 2 3 2 3 4 3" xfId="28018" xr:uid="{00000000-0005-0000-0000-00001A0D0000}"/>
    <cellStyle name="Normal 18 2 3 2 3 5" xfId="7899" xr:uid="{00000000-0005-0000-0000-00001B0D0000}"/>
    <cellStyle name="Normal 18 2 3 2 3 5 2" xfId="38225" xr:uid="{00000000-0005-0000-0000-00001C0D0000}"/>
    <cellStyle name="Normal 18 2 3 2 3 5 3" xfId="23001" xr:uid="{00000000-0005-0000-0000-00001D0D0000}"/>
    <cellStyle name="Normal 18 2 3 2 3 6" xfId="33213" xr:uid="{00000000-0005-0000-0000-00001E0D0000}"/>
    <cellStyle name="Normal 18 2 3 2 3 7" xfId="17988" xr:uid="{00000000-0005-0000-0000-00001F0D0000}"/>
    <cellStyle name="Normal 18 2 3 2 4" xfId="3681" xr:uid="{00000000-0005-0000-0000-0000200D0000}"/>
    <cellStyle name="Normal 18 2 3 2 4 2" xfId="13755" xr:uid="{00000000-0005-0000-0000-0000210D0000}"/>
    <cellStyle name="Normal 18 2 3 2 4 2 2" xfId="44077" xr:uid="{00000000-0005-0000-0000-0000220D0000}"/>
    <cellStyle name="Normal 18 2 3 2 4 2 3" xfId="28853" xr:uid="{00000000-0005-0000-0000-0000230D0000}"/>
    <cellStyle name="Normal 18 2 3 2 4 3" xfId="8735" xr:uid="{00000000-0005-0000-0000-0000240D0000}"/>
    <cellStyle name="Normal 18 2 3 2 4 3 2" xfId="39060" xr:uid="{00000000-0005-0000-0000-0000250D0000}"/>
    <cellStyle name="Normal 18 2 3 2 4 3 3" xfId="23836" xr:uid="{00000000-0005-0000-0000-0000260D0000}"/>
    <cellStyle name="Normal 18 2 3 2 4 4" xfId="34047" xr:uid="{00000000-0005-0000-0000-0000270D0000}"/>
    <cellStyle name="Normal 18 2 3 2 4 5" xfId="18823" xr:uid="{00000000-0005-0000-0000-0000280D0000}"/>
    <cellStyle name="Normal 18 2 3 2 5" xfId="5374" xr:uid="{00000000-0005-0000-0000-0000290D0000}"/>
    <cellStyle name="Normal 18 2 3 2 5 2" xfId="15426" xr:uid="{00000000-0005-0000-0000-00002A0D0000}"/>
    <cellStyle name="Normal 18 2 3 2 5 2 2" xfId="45748" xr:uid="{00000000-0005-0000-0000-00002B0D0000}"/>
    <cellStyle name="Normal 18 2 3 2 5 2 3" xfId="30524" xr:uid="{00000000-0005-0000-0000-00002C0D0000}"/>
    <cellStyle name="Normal 18 2 3 2 5 3" xfId="10406" xr:uid="{00000000-0005-0000-0000-00002D0D0000}"/>
    <cellStyle name="Normal 18 2 3 2 5 3 2" xfId="40731" xr:uid="{00000000-0005-0000-0000-00002E0D0000}"/>
    <cellStyle name="Normal 18 2 3 2 5 3 3" xfId="25507" xr:uid="{00000000-0005-0000-0000-00002F0D0000}"/>
    <cellStyle name="Normal 18 2 3 2 5 4" xfId="35718" xr:uid="{00000000-0005-0000-0000-0000300D0000}"/>
    <cellStyle name="Normal 18 2 3 2 5 5" xfId="20494" xr:uid="{00000000-0005-0000-0000-0000310D0000}"/>
    <cellStyle name="Normal 18 2 3 2 6" xfId="12084" xr:uid="{00000000-0005-0000-0000-0000320D0000}"/>
    <cellStyle name="Normal 18 2 3 2 6 2" xfId="42406" xr:uid="{00000000-0005-0000-0000-0000330D0000}"/>
    <cellStyle name="Normal 18 2 3 2 6 3" xfId="27182" xr:uid="{00000000-0005-0000-0000-0000340D0000}"/>
    <cellStyle name="Normal 18 2 3 2 7" xfId="7063" xr:uid="{00000000-0005-0000-0000-0000350D0000}"/>
    <cellStyle name="Normal 18 2 3 2 7 2" xfId="37389" xr:uid="{00000000-0005-0000-0000-0000360D0000}"/>
    <cellStyle name="Normal 18 2 3 2 7 3" xfId="22165" xr:uid="{00000000-0005-0000-0000-0000370D0000}"/>
    <cellStyle name="Normal 18 2 3 2 8" xfId="32377" xr:uid="{00000000-0005-0000-0000-0000380D0000}"/>
    <cellStyle name="Normal 18 2 3 2 9" xfId="17152" xr:uid="{00000000-0005-0000-0000-0000390D0000}"/>
    <cellStyle name="Normal 18 2 3 3" xfId="2199" xr:uid="{00000000-0005-0000-0000-00003A0D0000}"/>
    <cellStyle name="Normal 18 2 3 3 2" xfId="3038" xr:uid="{00000000-0005-0000-0000-00003B0D0000}"/>
    <cellStyle name="Normal 18 2 3 3 2 2" xfId="4728" xr:uid="{00000000-0005-0000-0000-00003C0D0000}"/>
    <cellStyle name="Normal 18 2 3 3 2 2 2" xfId="14801" xr:uid="{00000000-0005-0000-0000-00003D0D0000}"/>
    <cellStyle name="Normal 18 2 3 3 2 2 2 2" xfId="45123" xr:uid="{00000000-0005-0000-0000-00003E0D0000}"/>
    <cellStyle name="Normal 18 2 3 3 2 2 2 3" xfId="29899" xr:uid="{00000000-0005-0000-0000-00003F0D0000}"/>
    <cellStyle name="Normal 18 2 3 3 2 2 3" xfId="9781" xr:uid="{00000000-0005-0000-0000-0000400D0000}"/>
    <cellStyle name="Normal 18 2 3 3 2 2 3 2" xfId="40106" xr:uid="{00000000-0005-0000-0000-0000410D0000}"/>
    <cellStyle name="Normal 18 2 3 3 2 2 3 3" xfId="24882" xr:uid="{00000000-0005-0000-0000-0000420D0000}"/>
    <cellStyle name="Normal 18 2 3 3 2 2 4" xfId="35093" xr:uid="{00000000-0005-0000-0000-0000430D0000}"/>
    <cellStyle name="Normal 18 2 3 3 2 2 5" xfId="19869" xr:uid="{00000000-0005-0000-0000-0000440D0000}"/>
    <cellStyle name="Normal 18 2 3 3 2 3" xfId="6420" xr:uid="{00000000-0005-0000-0000-0000450D0000}"/>
    <cellStyle name="Normal 18 2 3 3 2 3 2" xfId="16472" xr:uid="{00000000-0005-0000-0000-0000460D0000}"/>
    <cellStyle name="Normal 18 2 3 3 2 3 2 2" xfId="46794" xr:uid="{00000000-0005-0000-0000-0000470D0000}"/>
    <cellStyle name="Normal 18 2 3 3 2 3 2 3" xfId="31570" xr:uid="{00000000-0005-0000-0000-0000480D0000}"/>
    <cellStyle name="Normal 18 2 3 3 2 3 3" xfId="11452" xr:uid="{00000000-0005-0000-0000-0000490D0000}"/>
    <cellStyle name="Normal 18 2 3 3 2 3 3 2" xfId="41777" xr:uid="{00000000-0005-0000-0000-00004A0D0000}"/>
    <cellStyle name="Normal 18 2 3 3 2 3 3 3" xfId="26553" xr:uid="{00000000-0005-0000-0000-00004B0D0000}"/>
    <cellStyle name="Normal 18 2 3 3 2 3 4" xfId="36764" xr:uid="{00000000-0005-0000-0000-00004C0D0000}"/>
    <cellStyle name="Normal 18 2 3 3 2 3 5" xfId="21540" xr:uid="{00000000-0005-0000-0000-00004D0D0000}"/>
    <cellStyle name="Normal 18 2 3 3 2 4" xfId="13130" xr:uid="{00000000-0005-0000-0000-00004E0D0000}"/>
    <cellStyle name="Normal 18 2 3 3 2 4 2" xfId="43452" xr:uid="{00000000-0005-0000-0000-00004F0D0000}"/>
    <cellStyle name="Normal 18 2 3 3 2 4 3" xfId="28228" xr:uid="{00000000-0005-0000-0000-0000500D0000}"/>
    <cellStyle name="Normal 18 2 3 3 2 5" xfId="8109" xr:uid="{00000000-0005-0000-0000-0000510D0000}"/>
    <cellStyle name="Normal 18 2 3 3 2 5 2" xfId="38435" xr:uid="{00000000-0005-0000-0000-0000520D0000}"/>
    <cellStyle name="Normal 18 2 3 3 2 5 3" xfId="23211" xr:uid="{00000000-0005-0000-0000-0000530D0000}"/>
    <cellStyle name="Normal 18 2 3 3 2 6" xfId="33423" xr:uid="{00000000-0005-0000-0000-0000540D0000}"/>
    <cellStyle name="Normal 18 2 3 3 2 7" xfId="18198" xr:uid="{00000000-0005-0000-0000-0000550D0000}"/>
    <cellStyle name="Normal 18 2 3 3 3" xfId="3891" xr:uid="{00000000-0005-0000-0000-0000560D0000}"/>
    <cellStyle name="Normal 18 2 3 3 3 2" xfId="13965" xr:uid="{00000000-0005-0000-0000-0000570D0000}"/>
    <cellStyle name="Normal 18 2 3 3 3 2 2" xfId="44287" xr:uid="{00000000-0005-0000-0000-0000580D0000}"/>
    <cellStyle name="Normal 18 2 3 3 3 2 3" xfId="29063" xr:uid="{00000000-0005-0000-0000-0000590D0000}"/>
    <cellStyle name="Normal 18 2 3 3 3 3" xfId="8945" xr:uid="{00000000-0005-0000-0000-00005A0D0000}"/>
    <cellStyle name="Normal 18 2 3 3 3 3 2" xfId="39270" xr:uid="{00000000-0005-0000-0000-00005B0D0000}"/>
    <cellStyle name="Normal 18 2 3 3 3 3 3" xfId="24046" xr:uid="{00000000-0005-0000-0000-00005C0D0000}"/>
    <cellStyle name="Normal 18 2 3 3 3 4" xfId="34257" xr:uid="{00000000-0005-0000-0000-00005D0D0000}"/>
    <cellStyle name="Normal 18 2 3 3 3 5" xfId="19033" xr:uid="{00000000-0005-0000-0000-00005E0D0000}"/>
    <cellStyle name="Normal 18 2 3 3 4" xfId="5584" xr:uid="{00000000-0005-0000-0000-00005F0D0000}"/>
    <cellStyle name="Normal 18 2 3 3 4 2" xfId="15636" xr:uid="{00000000-0005-0000-0000-0000600D0000}"/>
    <cellStyle name="Normal 18 2 3 3 4 2 2" xfId="45958" xr:uid="{00000000-0005-0000-0000-0000610D0000}"/>
    <cellStyle name="Normal 18 2 3 3 4 2 3" xfId="30734" xr:uid="{00000000-0005-0000-0000-0000620D0000}"/>
    <cellStyle name="Normal 18 2 3 3 4 3" xfId="10616" xr:uid="{00000000-0005-0000-0000-0000630D0000}"/>
    <cellStyle name="Normal 18 2 3 3 4 3 2" xfId="40941" xr:uid="{00000000-0005-0000-0000-0000640D0000}"/>
    <cellStyle name="Normal 18 2 3 3 4 3 3" xfId="25717" xr:uid="{00000000-0005-0000-0000-0000650D0000}"/>
    <cellStyle name="Normal 18 2 3 3 4 4" xfId="35928" xr:uid="{00000000-0005-0000-0000-0000660D0000}"/>
    <cellStyle name="Normal 18 2 3 3 4 5" xfId="20704" xr:uid="{00000000-0005-0000-0000-0000670D0000}"/>
    <cellStyle name="Normal 18 2 3 3 5" xfId="12294" xr:uid="{00000000-0005-0000-0000-0000680D0000}"/>
    <cellStyle name="Normal 18 2 3 3 5 2" xfId="42616" xr:uid="{00000000-0005-0000-0000-0000690D0000}"/>
    <cellStyle name="Normal 18 2 3 3 5 3" xfId="27392" xr:uid="{00000000-0005-0000-0000-00006A0D0000}"/>
    <cellStyle name="Normal 18 2 3 3 6" xfId="7273" xr:uid="{00000000-0005-0000-0000-00006B0D0000}"/>
    <cellStyle name="Normal 18 2 3 3 6 2" xfId="37599" xr:uid="{00000000-0005-0000-0000-00006C0D0000}"/>
    <cellStyle name="Normal 18 2 3 3 6 3" xfId="22375" xr:uid="{00000000-0005-0000-0000-00006D0D0000}"/>
    <cellStyle name="Normal 18 2 3 3 7" xfId="32587" xr:uid="{00000000-0005-0000-0000-00006E0D0000}"/>
    <cellStyle name="Normal 18 2 3 3 8" xfId="17362" xr:uid="{00000000-0005-0000-0000-00006F0D0000}"/>
    <cellStyle name="Normal 18 2 3 4" xfId="2620" xr:uid="{00000000-0005-0000-0000-0000700D0000}"/>
    <cellStyle name="Normal 18 2 3 4 2" xfId="4310" xr:uid="{00000000-0005-0000-0000-0000710D0000}"/>
    <cellStyle name="Normal 18 2 3 4 2 2" xfId="14383" xr:uid="{00000000-0005-0000-0000-0000720D0000}"/>
    <cellStyle name="Normal 18 2 3 4 2 2 2" xfId="44705" xr:uid="{00000000-0005-0000-0000-0000730D0000}"/>
    <cellStyle name="Normal 18 2 3 4 2 2 3" xfId="29481" xr:uid="{00000000-0005-0000-0000-0000740D0000}"/>
    <cellStyle name="Normal 18 2 3 4 2 3" xfId="9363" xr:uid="{00000000-0005-0000-0000-0000750D0000}"/>
    <cellStyle name="Normal 18 2 3 4 2 3 2" xfId="39688" xr:uid="{00000000-0005-0000-0000-0000760D0000}"/>
    <cellStyle name="Normal 18 2 3 4 2 3 3" xfId="24464" xr:uid="{00000000-0005-0000-0000-0000770D0000}"/>
    <cellStyle name="Normal 18 2 3 4 2 4" xfId="34675" xr:uid="{00000000-0005-0000-0000-0000780D0000}"/>
    <cellStyle name="Normal 18 2 3 4 2 5" xfId="19451" xr:uid="{00000000-0005-0000-0000-0000790D0000}"/>
    <cellStyle name="Normal 18 2 3 4 3" xfId="6002" xr:uid="{00000000-0005-0000-0000-00007A0D0000}"/>
    <cellStyle name="Normal 18 2 3 4 3 2" xfId="16054" xr:uid="{00000000-0005-0000-0000-00007B0D0000}"/>
    <cellStyle name="Normal 18 2 3 4 3 2 2" xfId="46376" xr:uid="{00000000-0005-0000-0000-00007C0D0000}"/>
    <cellStyle name="Normal 18 2 3 4 3 2 3" xfId="31152" xr:uid="{00000000-0005-0000-0000-00007D0D0000}"/>
    <cellStyle name="Normal 18 2 3 4 3 3" xfId="11034" xr:uid="{00000000-0005-0000-0000-00007E0D0000}"/>
    <cellStyle name="Normal 18 2 3 4 3 3 2" xfId="41359" xr:uid="{00000000-0005-0000-0000-00007F0D0000}"/>
    <cellStyle name="Normal 18 2 3 4 3 3 3" xfId="26135" xr:uid="{00000000-0005-0000-0000-0000800D0000}"/>
    <cellStyle name="Normal 18 2 3 4 3 4" xfId="36346" xr:uid="{00000000-0005-0000-0000-0000810D0000}"/>
    <cellStyle name="Normal 18 2 3 4 3 5" xfId="21122" xr:uid="{00000000-0005-0000-0000-0000820D0000}"/>
    <cellStyle name="Normal 18 2 3 4 4" xfId="12712" xr:uid="{00000000-0005-0000-0000-0000830D0000}"/>
    <cellStyle name="Normal 18 2 3 4 4 2" xfId="43034" xr:uid="{00000000-0005-0000-0000-0000840D0000}"/>
    <cellStyle name="Normal 18 2 3 4 4 3" xfId="27810" xr:uid="{00000000-0005-0000-0000-0000850D0000}"/>
    <cellStyle name="Normal 18 2 3 4 5" xfId="7691" xr:uid="{00000000-0005-0000-0000-0000860D0000}"/>
    <cellStyle name="Normal 18 2 3 4 5 2" xfId="38017" xr:uid="{00000000-0005-0000-0000-0000870D0000}"/>
    <cellStyle name="Normal 18 2 3 4 5 3" xfId="22793" xr:uid="{00000000-0005-0000-0000-0000880D0000}"/>
    <cellStyle name="Normal 18 2 3 4 6" xfId="33005" xr:uid="{00000000-0005-0000-0000-0000890D0000}"/>
    <cellStyle name="Normal 18 2 3 4 7" xfId="17780" xr:uid="{00000000-0005-0000-0000-00008A0D0000}"/>
    <cellStyle name="Normal 18 2 3 5" xfId="3473" xr:uid="{00000000-0005-0000-0000-00008B0D0000}"/>
    <cellStyle name="Normal 18 2 3 5 2" xfId="13547" xr:uid="{00000000-0005-0000-0000-00008C0D0000}"/>
    <cellStyle name="Normal 18 2 3 5 2 2" xfId="43869" xr:uid="{00000000-0005-0000-0000-00008D0D0000}"/>
    <cellStyle name="Normal 18 2 3 5 2 3" xfId="28645" xr:uid="{00000000-0005-0000-0000-00008E0D0000}"/>
    <cellStyle name="Normal 18 2 3 5 3" xfId="8527" xr:uid="{00000000-0005-0000-0000-00008F0D0000}"/>
    <cellStyle name="Normal 18 2 3 5 3 2" xfId="38852" xr:uid="{00000000-0005-0000-0000-0000900D0000}"/>
    <cellStyle name="Normal 18 2 3 5 3 3" xfId="23628" xr:uid="{00000000-0005-0000-0000-0000910D0000}"/>
    <cellStyle name="Normal 18 2 3 5 4" xfId="33839" xr:uid="{00000000-0005-0000-0000-0000920D0000}"/>
    <cellStyle name="Normal 18 2 3 5 5" xfId="18615" xr:uid="{00000000-0005-0000-0000-0000930D0000}"/>
    <cellStyle name="Normal 18 2 3 6" xfId="5166" xr:uid="{00000000-0005-0000-0000-0000940D0000}"/>
    <cellStyle name="Normal 18 2 3 6 2" xfId="15218" xr:uid="{00000000-0005-0000-0000-0000950D0000}"/>
    <cellStyle name="Normal 18 2 3 6 2 2" xfId="45540" xr:uid="{00000000-0005-0000-0000-0000960D0000}"/>
    <cellStyle name="Normal 18 2 3 6 2 3" xfId="30316" xr:uid="{00000000-0005-0000-0000-0000970D0000}"/>
    <cellStyle name="Normal 18 2 3 6 3" xfId="10198" xr:uid="{00000000-0005-0000-0000-0000980D0000}"/>
    <cellStyle name="Normal 18 2 3 6 3 2" xfId="40523" xr:uid="{00000000-0005-0000-0000-0000990D0000}"/>
    <cellStyle name="Normal 18 2 3 6 3 3" xfId="25299" xr:uid="{00000000-0005-0000-0000-00009A0D0000}"/>
    <cellStyle name="Normal 18 2 3 6 4" xfId="35510" xr:uid="{00000000-0005-0000-0000-00009B0D0000}"/>
    <cellStyle name="Normal 18 2 3 6 5" xfId="20286" xr:uid="{00000000-0005-0000-0000-00009C0D0000}"/>
    <cellStyle name="Normal 18 2 3 7" xfId="11876" xr:uid="{00000000-0005-0000-0000-00009D0D0000}"/>
    <cellStyle name="Normal 18 2 3 7 2" xfId="42198" xr:uid="{00000000-0005-0000-0000-00009E0D0000}"/>
    <cellStyle name="Normal 18 2 3 7 3" xfId="26974" xr:uid="{00000000-0005-0000-0000-00009F0D0000}"/>
    <cellStyle name="Normal 18 2 3 8" xfId="6855" xr:uid="{00000000-0005-0000-0000-0000A00D0000}"/>
    <cellStyle name="Normal 18 2 3 8 2" xfId="37181" xr:uid="{00000000-0005-0000-0000-0000A10D0000}"/>
    <cellStyle name="Normal 18 2 3 8 3" xfId="21957" xr:uid="{00000000-0005-0000-0000-0000A20D0000}"/>
    <cellStyle name="Normal 18 2 3 9" xfId="32170" xr:uid="{00000000-0005-0000-0000-0000A30D0000}"/>
    <cellStyle name="Normal 18 2 4" xfId="1880" xr:uid="{00000000-0005-0000-0000-0000A40D0000}"/>
    <cellStyle name="Normal 18 2 4 2" xfId="2303" xr:uid="{00000000-0005-0000-0000-0000A50D0000}"/>
    <cellStyle name="Normal 18 2 4 2 2" xfId="3142" xr:uid="{00000000-0005-0000-0000-0000A60D0000}"/>
    <cellStyle name="Normal 18 2 4 2 2 2" xfId="4832" xr:uid="{00000000-0005-0000-0000-0000A70D0000}"/>
    <cellStyle name="Normal 18 2 4 2 2 2 2" xfId="14905" xr:uid="{00000000-0005-0000-0000-0000A80D0000}"/>
    <cellStyle name="Normal 18 2 4 2 2 2 2 2" xfId="45227" xr:uid="{00000000-0005-0000-0000-0000A90D0000}"/>
    <cellStyle name="Normal 18 2 4 2 2 2 2 3" xfId="30003" xr:uid="{00000000-0005-0000-0000-0000AA0D0000}"/>
    <cellStyle name="Normal 18 2 4 2 2 2 3" xfId="9885" xr:uid="{00000000-0005-0000-0000-0000AB0D0000}"/>
    <cellStyle name="Normal 18 2 4 2 2 2 3 2" xfId="40210" xr:uid="{00000000-0005-0000-0000-0000AC0D0000}"/>
    <cellStyle name="Normal 18 2 4 2 2 2 3 3" xfId="24986" xr:uid="{00000000-0005-0000-0000-0000AD0D0000}"/>
    <cellStyle name="Normal 18 2 4 2 2 2 4" xfId="35197" xr:uid="{00000000-0005-0000-0000-0000AE0D0000}"/>
    <cellStyle name="Normal 18 2 4 2 2 2 5" xfId="19973" xr:uid="{00000000-0005-0000-0000-0000AF0D0000}"/>
    <cellStyle name="Normal 18 2 4 2 2 3" xfId="6524" xr:uid="{00000000-0005-0000-0000-0000B00D0000}"/>
    <cellStyle name="Normal 18 2 4 2 2 3 2" xfId="16576" xr:uid="{00000000-0005-0000-0000-0000B10D0000}"/>
    <cellStyle name="Normal 18 2 4 2 2 3 2 2" xfId="46898" xr:uid="{00000000-0005-0000-0000-0000B20D0000}"/>
    <cellStyle name="Normal 18 2 4 2 2 3 2 3" xfId="31674" xr:uid="{00000000-0005-0000-0000-0000B30D0000}"/>
    <cellStyle name="Normal 18 2 4 2 2 3 3" xfId="11556" xr:uid="{00000000-0005-0000-0000-0000B40D0000}"/>
    <cellStyle name="Normal 18 2 4 2 2 3 3 2" xfId="41881" xr:uid="{00000000-0005-0000-0000-0000B50D0000}"/>
    <cellStyle name="Normal 18 2 4 2 2 3 3 3" xfId="26657" xr:uid="{00000000-0005-0000-0000-0000B60D0000}"/>
    <cellStyle name="Normal 18 2 4 2 2 3 4" xfId="36868" xr:uid="{00000000-0005-0000-0000-0000B70D0000}"/>
    <cellStyle name="Normal 18 2 4 2 2 3 5" xfId="21644" xr:uid="{00000000-0005-0000-0000-0000B80D0000}"/>
    <cellStyle name="Normal 18 2 4 2 2 4" xfId="13234" xr:uid="{00000000-0005-0000-0000-0000B90D0000}"/>
    <cellStyle name="Normal 18 2 4 2 2 4 2" xfId="43556" xr:uid="{00000000-0005-0000-0000-0000BA0D0000}"/>
    <cellStyle name="Normal 18 2 4 2 2 4 3" xfId="28332" xr:uid="{00000000-0005-0000-0000-0000BB0D0000}"/>
    <cellStyle name="Normal 18 2 4 2 2 5" xfId="8213" xr:uid="{00000000-0005-0000-0000-0000BC0D0000}"/>
    <cellStyle name="Normal 18 2 4 2 2 5 2" xfId="38539" xr:uid="{00000000-0005-0000-0000-0000BD0D0000}"/>
    <cellStyle name="Normal 18 2 4 2 2 5 3" xfId="23315" xr:uid="{00000000-0005-0000-0000-0000BE0D0000}"/>
    <cellStyle name="Normal 18 2 4 2 2 6" xfId="33527" xr:uid="{00000000-0005-0000-0000-0000BF0D0000}"/>
    <cellStyle name="Normal 18 2 4 2 2 7" xfId="18302" xr:uid="{00000000-0005-0000-0000-0000C00D0000}"/>
    <cellStyle name="Normal 18 2 4 2 3" xfId="3995" xr:uid="{00000000-0005-0000-0000-0000C10D0000}"/>
    <cellStyle name="Normal 18 2 4 2 3 2" xfId="14069" xr:uid="{00000000-0005-0000-0000-0000C20D0000}"/>
    <cellStyle name="Normal 18 2 4 2 3 2 2" xfId="44391" xr:uid="{00000000-0005-0000-0000-0000C30D0000}"/>
    <cellStyle name="Normal 18 2 4 2 3 2 3" xfId="29167" xr:uid="{00000000-0005-0000-0000-0000C40D0000}"/>
    <cellStyle name="Normal 18 2 4 2 3 3" xfId="9049" xr:uid="{00000000-0005-0000-0000-0000C50D0000}"/>
    <cellStyle name="Normal 18 2 4 2 3 3 2" xfId="39374" xr:uid="{00000000-0005-0000-0000-0000C60D0000}"/>
    <cellStyle name="Normal 18 2 4 2 3 3 3" xfId="24150" xr:uid="{00000000-0005-0000-0000-0000C70D0000}"/>
    <cellStyle name="Normal 18 2 4 2 3 4" xfId="34361" xr:uid="{00000000-0005-0000-0000-0000C80D0000}"/>
    <cellStyle name="Normal 18 2 4 2 3 5" xfId="19137" xr:uid="{00000000-0005-0000-0000-0000C90D0000}"/>
    <cellStyle name="Normal 18 2 4 2 4" xfId="5688" xr:uid="{00000000-0005-0000-0000-0000CA0D0000}"/>
    <cellStyle name="Normal 18 2 4 2 4 2" xfId="15740" xr:uid="{00000000-0005-0000-0000-0000CB0D0000}"/>
    <cellStyle name="Normal 18 2 4 2 4 2 2" xfId="46062" xr:uid="{00000000-0005-0000-0000-0000CC0D0000}"/>
    <cellStyle name="Normal 18 2 4 2 4 2 3" xfId="30838" xr:uid="{00000000-0005-0000-0000-0000CD0D0000}"/>
    <cellStyle name="Normal 18 2 4 2 4 3" xfId="10720" xr:uid="{00000000-0005-0000-0000-0000CE0D0000}"/>
    <cellStyle name="Normal 18 2 4 2 4 3 2" xfId="41045" xr:uid="{00000000-0005-0000-0000-0000CF0D0000}"/>
    <cellStyle name="Normal 18 2 4 2 4 3 3" xfId="25821" xr:uid="{00000000-0005-0000-0000-0000D00D0000}"/>
    <cellStyle name="Normal 18 2 4 2 4 4" xfId="36032" xr:uid="{00000000-0005-0000-0000-0000D10D0000}"/>
    <cellStyle name="Normal 18 2 4 2 4 5" xfId="20808" xr:uid="{00000000-0005-0000-0000-0000D20D0000}"/>
    <cellStyle name="Normal 18 2 4 2 5" xfId="12398" xr:uid="{00000000-0005-0000-0000-0000D30D0000}"/>
    <cellStyle name="Normal 18 2 4 2 5 2" xfId="42720" xr:uid="{00000000-0005-0000-0000-0000D40D0000}"/>
    <cellStyle name="Normal 18 2 4 2 5 3" xfId="27496" xr:uid="{00000000-0005-0000-0000-0000D50D0000}"/>
    <cellStyle name="Normal 18 2 4 2 6" xfId="7377" xr:uid="{00000000-0005-0000-0000-0000D60D0000}"/>
    <cellStyle name="Normal 18 2 4 2 6 2" xfId="37703" xr:uid="{00000000-0005-0000-0000-0000D70D0000}"/>
    <cellStyle name="Normal 18 2 4 2 6 3" xfId="22479" xr:uid="{00000000-0005-0000-0000-0000D80D0000}"/>
    <cellStyle name="Normal 18 2 4 2 7" xfId="32691" xr:uid="{00000000-0005-0000-0000-0000D90D0000}"/>
    <cellStyle name="Normal 18 2 4 2 8" xfId="17466" xr:uid="{00000000-0005-0000-0000-0000DA0D0000}"/>
    <cellStyle name="Normal 18 2 4 3" xfId="2724" xr:uid="{00000000-0005-0000-0000-0000DB0D0000}"/>
    <cellStyle name="Normal 18 2 4 3 2" xfId="4414" xr:uid="{00000000-0005-0000-0000-0000DC0D0000}"/>
    <cellStyle name="Normal 18 2 4 3 2 2" xfId="14487" xr:uid="{00000000-0005-0000-0000-0000DD0D0000}"/>
    <cellStyle name="Normal 18 2 4 3 2 2 2" xfId="44809" xr:uid="{00000000-0005-0000-0000-0000DE0D0000}"/>
    <cellStyle name="Normal 18 2 4 3 2 2 3" xfId="29585" xr:uid="{00000000-0005-0000-0000-0000DF0D0000}"/>
    <cellStyle name="Normal 18 2 4 3 2 3" xfId="9467" xr:uid="{00000000-0005-0000-0000-0000E00D0000}"/>
    <cellStyle name="Normal 18 2 4 3 2 3 2" xfId="39792" xr:uid="{00000000-0005-0000-0000-0000E10D0000}"/>
    <cellStyle name="Normal 18 2 4 3 2 3 3" xfId="24568" xr:uid="{00000000-0005-0000-0000-0000E20D0000}"/>
    <cellStyle name="Normal 18 2 4 3 2 4" xfId="34779" xr:uid="{00000000-0005-0000-0000-0000E30D0000}"/>
    <cellStyle name="Normal 18 2 4 3 2 5" xfId="19555" xr:uid="{00000000-0005-0000-0000-0000E40D0000}"/>
    <cellStyle name="Normal 18 2 4 3 3" xfId="6106" xr:uid="{00000000-0005-0000-0000-0000E50D0000}"/>
    <cellStyle name="Normal 18 2 4 3 3 2" xfId="16158" xr:uid="{00000000-0005-0000-0000-0000E60D0000}"/>
    <cellStyle name="Normal 18 2 4 3 3 2 2" xfId="46480" xr:uid="{00000000-0005-0000-0000-0000E70D0000}"/>
    <cellStyle name="Normal 18 2 4 3 3 2 3" xfId="31256" xr:uid="{00000000-0005-0000-0000-0000E80D0000}"/>
    <cellStyle name="Normal 18 2 4 3 3 3" xfId="11138" xr:uid="{00000000-0005-0000-0000-0000E90D0000}"/>
    <cellStyle name="Normal 18 2 4 3 3 3 2" xfId="41463" xr:uid="{00000000-0005-0000-0000-0000EA0D0000}"/>
    <cellStyle name="Normal 18 2 4 3 3 3 3" xfId="26239" xr:uid="{00000000-0005-0000-0000-0000EB0D0000}"/>
    <cellStyle name="Normal 18 2 4 3 3 4" xfId="36450" xr:uid="{00000000-0005-0000-0000-0000EC0D0000}"/>
    <cellStyle name="Normal 18 2 4 3 3 5" xfId="21226" xr:uid="{00000000-0005-0000-0000-0000ED0D0000}"/>
    <cellStyle name="Normal 18 2 4 3 4" xfId="12816" xr:uid="{00000000-0005-0000-0000-0000EE0D0000}"/>
    <cellStyle name="Normal 18 2 4 3 4 2" xfId="43138" xr:uid="{00000000-0005-0000-0000-0000EF0D0000}"/>
    <cellStyle name="Normal 18 2 4 3 4 3" xfId="27914" xr:uid="{00000000-0005-0000-0000-0000F00D0000}"/>
    <cellStyle name="Normal 18 2 4 3 5" xfId="7795" xr:uid="{00000000-0005-0000-0000-0000F10D0000}"/>
    <cellStyle name="Normal 18 2 4 3 5 2" xfId="38121" xr:uid="{00000000-0005-0000-0000-0000F20D0000}"/>
    <cellStyle name="Normal 18 2 4 3 5 3" xfId="22897" xr:uid="{00000000-0005-0000-0000-0000F30D0000}"/>
    <cellStyle name="Normal 18 2 4 3 6" xfId="33109" xr:uid="{00000000-0005-0000-0000-0000F40D0000}"/>
    <cellStyle name="Normal 18 2 4 3 7" xfId="17884" xr:uid="{00000000-0005-0000-0000-0000F50D0000}"/>
    <cellStyle name="Normal 18 2 4 4" xfId="3577" xr:uid="{00000000-0005-0000-0000-0000F60D0000}"/>
    <cellStyle name="Normal 18 2 4 4 2" xfId="13651" xr:uid="{00000000-0005-0000-0000-0000F70D0000}"/>
    <cellStyle name="Normal 18 2 4 4 2 2" xfId="43973" xr:uid="{00000000-0005-0000-0000-0000F80D0000}"/>
    <cellStyle name="Normal 18 2 4 4 2 3" xfId="28749" xr:uid="{00000000-0005-0000-0000-0000F90D0000}"/>
    <cellStyle name="Normal 18 2 4 4 3" xfId="8631" xr:uid="{00000000-0005-0000-0000-0000FA0D0000}"/>
    <cellStyle name="Normal 18 2 4 4 3 2" xfId="38956" xr:uid="{00000000-0005-0000-0000-0000FB0D0000}"/>
    <cellStyle name="Normal 18 2 4 4 3 3" xfId="23732" xr:uid="{00000000-0005-0000-0000-0000FC0D0000}"/>
    <cellStyle name="Normal 18 2 4 4 4" xfId="33943" xr:uid="{00000000-0005-0000-0000-0000FD0D0000}"/>
    <cellStyle name="Normal 18 2 4 4 5" xfId="18719" xr:uid="{00000000-0005-0000-0000-0000FE0D0000}"/>
    <cellStyle name="Normal 18 2 4 5" xfId="5270" xr:uid="{00000000-0005-0000-0000-0000FF0D0000}"/>
    <cellStyle name="Normal 18 2 4 5 2" xfId="15322" xr:uid="{00000000-0005-0000-0000-0000000E0000}"/>
    <cellStyle name="Normal 18 2 4 5 2 2" xfId="45644" xr:uid="{00000000-0005-0000-0000-0000010E0000}"/>
    <cellStyle name="Normal 18 2 4 5 2 3" xfId="30420" xr:uid="{00000000-0005-0000-0000-0000020E0000}"/>
    <cellStyle name="Normal 18 2 4 5 3" xfId="10302" xr:uid="{00000000-0005-0000-0000-0000030E0000}"/>
    <cellStyle name="Normal 18 2 4 5 3 2" xfId="40627" xr:uid="{00000000-0005-0000-0000-0000040E0000}"/>
    <cellStyle name="Normal 18 2 4 5 3 3" xfId="25403" xr:uid="{00000000-0005-0000-0000-0000050E0000}"/>
    <cellStyle name="Normal 18 2 4 5 4" xfId="35614" xr:uid="{00000000-0005-0000-0000-0000060E0000}"/>
    <cellStyle name="Normal 18 2 4 5 5" xfId="20390" xr:uid="{00000000-0005-0000-0000-0000070E0000}"/>
    <cellStyle name="Normal 18 2 4 6" xfId="11980" xr:uid="{00000000-0005-0000-0000-0000080E0000}"/>
    <cellStyle name="Normal 18 2 4 6 2" xfId="42302" xr:uid="{00000000-0005-0000-0000-0000090E0000}"/>
    <cellStyle name="Normal 18 2 4 6 3" xfId="27078" xr:uid="{00000000-0005-0000-0000-00000A0E0000}"/>
    <cellStyle name="Normal 18 2 4 7" xfId="6959" xr:uid="{00000000-0005-0000-0000-00000B0E0000}"/>
    <cellStyle name="Normal 18 2 4 7 2" xfId="37285" xr:uid="{00000000-0005-0000-0000-00000C0E0000}"/>
    <cellStyle name="Normal 18 2 4 7 3" xfId="22061" xr:uid="{00000000-0005-0000-0000-00000D0E0000}"/>
    <cellStyle name="Normal 18 2 4 8" xfId="32273" xr:uid="{00000000-0005-0000-0000-00000E0E0000}"/>
    <cellStyle name="Normal 18 2 4 9" xfId="17048" xr:uid="{00000000-0005-0000-0000-00000F0E0000}"/>
    <cellStyle name="Normal 18 2 5" xfId="2093" xr:uid="{00000000-0005-0000-0000-0000100E0000}"/>
    <cellStyle name="Normal 18 2 5 2" xfId="2934" xr:uid="{00000000-0005-0000-0000-0000110E0000}"/>
    <cellStyle name="Normal 18 2 5 2 2" xfId="4624" xr:uid="{00000000-0005-0000-0000-0000120E0000}"/>
    <cellStyle name="Normal 18 2 5 2 2 2" xfId="14697" xr:uid="{00000000-0005-0000-0000-0000130E0000}"/>
    <cellStyle name="Normal 18 2 5 2 2 2 2" xfId="45019" xr:uid="{00000000-0005-0000-0000-0000140E0000}"/>
    <cellStyle name="Normal 18 2 5 2 2 2 3" xfId="29795" xr:uid="{00000000-0005-0000-0000-0000150E0000}"/>
    <cellStyle name="Normal 18 2 5 2 2 3" xfId="9677" xr:uid="{00000000-0005-0000-0000-0000160E0000}"/>
    <cellStyle name="Normal 18 2 5 2 2 3 2" xfId="40002" xr:uid="{00000000-0005-0000-0000-0000170E0000}"/>
    <cellStyle name="Normal 18 2 5 2 2 3 3" xfId="24778" xr:uid="{00000000-0005-0000-0000-0000180E0000}"/>
    <cellStyle name="Normal 18 2 5 2 2 4" xfId="34989" xr:uid="{00000000-0005-0000-0000-0000190E0000}"/>
    <cellStyle name="Normal 18 2 5 2 2 5" xfId="19765" xr:uid="{00000000-0005-0000-0000-00001A0E0000}"/>
    <cellStyle name="Normal 18 2 5 2 3" xfId="6316" xr:uid="{00000000-0005-0000-0000-00001B0E0000}"/>
    <cellStyle name="Normal 18 2 5 2 3 2" xfId="16368" xr:uid="{00000000-0005-0000-0000-00001C0E0000}"/>
    <cellStyle name="Normal 18 2 5 2 3 2 2" xfId="46690" xr:uid="{00000000-0005-0000-0000-00001D0E0000}"/>
    <cellStyle name="Normal 18 2 5 2 3 2 3" xfId="31466" xr:uid="{00000000-0005-0000-0000-00001E0E0000}"/>
    <cellStyle name="Normal 18 2 5 2 3 3" xfId="11348" xr:uid="{00000000-0005-0000-0000-00001F0E0000}"/>
    <cellStyle name="Normal 18 2 5 2 3 3 2" xfId="41673" xr:uid="{00000000-0005-0000-0000-0000200E0000}"/>
    <cellStyle name="Normal 18 2 5 2 3 3 3" xfId="26449" xr:uid="{00000000-0005-0000-0000-0000210E0000}"/>
    <cellStyle name="Normal 18 2 5 2 3 4" xfId="36660" xr:uid="{00000000-0005-0000-0000-0000220E0000}"/>
    <cellStyle name="Normal 18 2 5 2 3 5" xfId="21436" xr:uid="{00000000-0005-0000-0000-0000230E0000}"/>
    <cellStyle name="Normal 18 2 5 2 4" xfId="13026" xr:uid="{00000000-0005-0000-0000-0000240E0000}"/>
    <cellStyle name="Normal 18 2 5 2 4 2" xfId="43348" xr:uid="{00000000-0005-0000-0000-0000250E0000}"/>
    <cellStyle name="Normal 18 2 5 2 4 3" xfId="28124" xr:uid="{00000000-0005-0000-0000-0000260E0000}"/>
    <cellStyle name="Normal 18 2 5 2 5" xfId="8005" xr:uid="{00000000-0005-0000-0000-0000270E0000}"/>
    <cellStyle name="Normal 18 2 5 2 5 2" xfId="38331" xr:uid="{00000000-0005-0000-0000-0000280E0000}"/>
    <cellStyle name="Normal 18 2 5 2 5 3" xfId="23107" xr:uid="{00000000-0005-0000-0000-0000290E0000}"/>
    <cellStyle name="Normal 18 2 5 2 6" xfId="33319" xr:uid="{00000000-0005-0000-0000-00002A0E0000}"/>
    <cellStyle name="Normal 18 2 5 2 7" xfId="18094" xr:uid="{00000000-0005-0000-0000-00002B0E0000}"/>
    <cellStyle name="Normal 18 2 5 3" xfId="3787" xr:uid="{00000000-0005-0000-0000-00002C0E0000}"/>
    <cellStyle name="Normal 18 2 5 3 2" xfId="13861" xr:uid="{00000000-0005-0000-0000-00002D0E0000}"/>
    <cellStyle name="Normal 18 2 5 3 2 2" xfId="44183" xr:uid="{00000000-0005-0000-0000-00002E0E0000}"/>
    <cellStyle name="Normal 18 2 5 3 2 3" xfId="28959" xr:uid="{00000000-0005-0000-0000-00002F0E0000}"/>
    <cellStyle name="Normal 18 2 5 3 3" xfId="8841" xr:uid="{00000000-0005-0000-0000-0000300E0000}"/>
    <cellStyle name="Normal 18 2 5 3 3 2" xfId="39166" xr:uid="{00000000-0005-0000-0000-0000310E0000}"/>
    <cellStyle name="Normal 18 2 5 3 3 3" xfId="23942" xr:uid="{00000000-0005-0000-0000-0000320E0000}"/>
    <cellStyle name="Normal 18 2 5 3 4" xfId="34153" xr:uid="{00000000-0005-0000-0000-0000330E0000}"/>
    <cellStyle name="Normal 18 2 5 3 5" xfId="18929" xr:uid="{00000000-0005-0000-0000-0000340E0000}"/>
    <cellStyle name="Normal 18 2 5 4" xfId="5480" xr:uid="{00000000-0005-0000-0000-0000350E0000}"/>
    <cellStyle name="Normal 18 2 5 4 2" xfId="15532" xr:uid="{00000000-0005-0000-0000-0000360E0000}"/>
    <cellStyle name="Normal 18 2 5 4 2 2" xfId="45854" xr:uid="{00000000-0005-0000-0000-0000370E0000}"/>
    <cellStyle name="Normal 18 2 5 4 2 3" xfId="30630" xr:uid="{00000000-0005-0000-0000-0000380E0000}"/>
    <cellStyle name="Normal 18 2 5 4 3" xfId="10512" xr:uid="{00000000-0005-0000-0000-0000390E0000}"/>
    <cellStyle name="Normal 18 2 5 4 3 2" xfId="40837" xr:uid="{00000000-0005-0000-0000-00003A0E0000}"/>
    <cellStyle name="Normal 18 2 5 4 3 3" xfId="25613" xr:uid="{00000000-0005-0000-0000-00003B0E0000}"/>
    <cellStyle name="Normal 18 2 5 4 4" xfId="35824" xr:uid="{00000000-0005-0000-0000-00003C0E0000}"/>
    <cellStyle name="Normal 18 2 5 4 5" xfId="20600" xr:uid="{00000000-0005-0000-0000-00003D0E0000}"/>
    <cellStyle name="Normal 18 2 5 5" xfId="12190" xr:uid="{00000000-0005-0000-0000-00003E0E0000}"/>
    <cellStyle name="Normal 18 2 5 5 2" xfId="42512" xr:uid="{00000000-0005-0000-0000-00003F0E0000}"/>
    <cellStyle name="Normal 18 2 5 5 3" xfId="27288" xr:uid="{00000000-0005-0000-0000-0000400E0000}"/>
    <cellStyle name="Normal 18 2 5 6" xfId="7169" xr:uid="{00000000-0005-0000-0000-0000410E0000}"/>
    <cellStyle name="Normal 18 2 5 6 2" xfId="37495" xr:uid="{00000000-0005-0000-0000-0000420E0000}"/>
    <cellStyle name="Normal 18 2 5 6 3" xfId="22271" xr:uid="{00000000-0005-0000-0000-0000430E0000}"/>
    <cellStyle name="Normal 18 2 5 7" xfId="32483" xr:uid="{00000000-0005-0000-0000-0000440E0000}"/>
    <cellStyle name="Normal 18 2 5 8" xfId="17258" xr:uid="{00000000-0005-0000-0000-0000450E0000}"/>
    <cellStyle name="Normal 18 2 6" xfId="2514" xr:uid="{00000000-0005-0000-0000-0000460E0000}"/>
    <cellStyle name="Normal 18 2 6 2" xfId="4206" xr:uid="{00000000-0005-0000-0000-0000470E0000}"/>
    <cellStyle name="Normal 18 2 6 2 2" xfId="14279" xr:uid="{00000000-0005-0000-0000-0000480E0000}"/>
    <cellStyle name="Normal 18 2 6 2 2 2" xfId="44601" xr:uid="{00000000-0005-0000-0000-0000490E0000}"/>
    <cellStyle name="Normal 18 2 6 2 2 3" xfId="29377" xr:uid="{00000000-0005-0000-0000-00004A0E0000}"/>
    <cellStyle name="Normal 18 2 6 2 3" xfId="9259" xr:uid="{00000000-0005-0000-0000-00004B0E0000}"/>
    <cellStyle name="Normal 18 2 6 2 3 2" xfId="39584" xr:uid="{00000000-0005-0000-0000-00004C0E0000}"/>
    <cellStyle name="Normal 18 2 6 2 3 3" xfId="24360" xr:uid="{00000000-0005-0000-0000-00004D0E0000}"/>
    <cellStyle name="Normal 18 2 6 2 4" xfId="34571" xr:uid="{00000000-0005-0000-0000-00004E0E0000}"/>
    <cellStyle name="Normal 18 2 6 2 5" xfId="19347" xr:uid="{00000000-0005-0000-0000-00004F0E0000}"/>
    <cellStyle name="Normal 18 2 6 3" xfId="5898" xr:uid="{00000000-0005-0000-0000-0000500E0000}"/>
    <cellStyle name="Normal 18 2 6 3 2" xfId="15950" xr:uid="{00000000-0005-0000-0000-0000510E0000}"/>
    <cellStyle name="Normal 18 2 6 3 2 2" xfId="46272" xr:uid="{00000000-0005-0000-0000-0000520E0000}"/>
    <cellStyle name="Normal 18 2 6 3 2 3" xfId="31048" xr:uid="{00000000-0005-0000-0000-0000530E0000}"/>
    <cellStyle name="Normal 18 2 6 3 3" xfId="10930" xr:uid="{00000000-0005-0000-0000-0000540E0000}"/>
    <cellStyle name="Normal 18 2 6 3 3 2" xfId="41255" xr:uid="{00000000-0005-0000-0000-0000550E0000}"/>
    <cellStyle name="Normal 18 2 6 3 3 3" xfId="26031" xr:uid="{00000000-0005-0000-0000-0000560E0000}"/>
    <cellStyle name="Normal 18 2 6 3 4" xfId="36242" xr:uid="{00000000-0005-0000-0000-0000570E0000}"/>
    <cellStyle name="Normal 18 2 6 3 5" xfId="21018" xr:uid="{00000000-0005-0000-0000-0000580E0000}"/>
    <cellStyle name="Normal 18 2 6 4" xfId="12608" xr:uid="{00000000-0005-0000-0000-0000590E0000}"/>
    <cellStyle name="Normal 18 2 6 4 2" xfId="42930" xr:uid="{00000000-0005-0000-0000-00005A0E0000}"/>
    <cellStyle name="Normal 18 2 6 4 3" xfId="27706" xr:uid="{00000000-0005-0000-0000-00005B0E0000}"/>
    <cellStyle name="Normal 18 2 6 5" xfId="7587" xr:uid="{00000000-0005-0000-0000-00005C0E0000}"/>
    <cellStyle name="Normal 18 2 6 5 2" xfId="37913" xr:uid="{00000000-0005-0000-0000-00005D0E0000}"/>
    <cellStyle name="Normal 18 2 6 5 3" xfId="22689" xr:uid="{00000000-0005-0000-0000-00005E0E0000}"/>
    <cellStyle name="Normal 18 2 6 6" xfId="32901" xr:uid="{00000000-0005-0000-0000-00005F0E0000}"/>
    <cellStyle name="Normal 18 2 6 7" xfId="17676" xr:uid="{00000000-0005-0000-0000-0000600E0000}"/>
    <cellStyle name="Normal 18 2 7" xfId="3365" xr:uid="{00000000-0005-0000-0000-0000610E0000}"/>
    <cellStyle name="Normal 18 2 7 2" xfId="13443" xr:uid="{00000000-0005-0000-0000-0000620E0000}"/>
    <cellStyle name="Normal 18 2 7 2 2" xfId="43765" xr:uid="{00000000-0005-0000-0000-0000630E0000}"/>
    <cellStyle name="Normal 18 2 7 2 3" xfId="28541" xr:uid="{00000000-0005-0000-0000-0000640E0000}"/>
    <cellStyle name="Normal 18 2 7 3" xfId="8423" xr:uid="{00000000-0005-0000-0000-0000650E0000}"/>
    <cellStyle name="Normal 18 2 7 3 2" xfId="38748" xr:uid="{00000000-0005-0000-0000-0000660E0000}"/>
    <cellStyle name="Normal 18 2 7 3 3" xfId="23524" xr:uid="{00000000-0005-0000-0000-0000670E0000}"/>
    <cellStyle name="Normal 18 2 7 4" xfId="33735" xr:uid="{00000000-0005-0000-0000-0000680E0000}"/>
    <cellStyle name="Normal 18 2 7 5" xfId="18511" xr:uid="{00000000-0005-0000-0000-0000690E0000}"/>
    <cellStyle name="Normal 18 2 8" xfId="5059" xr:uid="{00000000-0005-0000-0000-00006A0E0000}"/>
    <cellStyle name="Normal 18 2 8 2" xfId="15114" xr:uid="{00000000-0005-0000-0000-00006B0E0000}"/>
    <cellStyle name="Normal 18 2 8 2 2" xfId="45436" xr:uid="{00000000-0005-0000-0000-00006C0E0000}"/>
    <cellStyle name="Normal 18 2 8 2 3" xfId="30212" xr:uid="{00000000-0005-0000-0000-00006D0E0000}"/>
    <cellStyle name="Normal 18 2 8 3" xfId="10094" xr:uid="{00000000-0005-0000-0000-00006E0E0000}"/>
    <cellStyle name="Normal 18 2 8 3 2" xfId="40419" xr:uid="{00000000-0005-0000-0000-00006F0E0000}"/>
    <cellStyle name="Normal 18 2 8 3 3" xfId="25195" xr:uid="{00000000-0005-0000-0000-0000700E0000}"/>
    <cellStyle name="Normal 18 2 8 4" xfId="35406" xr:uid="{00000000-0005-0000-0000-0000710E0000}"/>
    <cellStyle name="Normal 18 2 8 5" xfId="20182" xr:uid="{00000000-0005-0000-0000-0000720E0000}"/>
    <cellStyle name="Normal 18 2 9" xfId="11770" xr:uid="{00000000-0005-0000-0000-0000730E0000}"/>
    <cellStyle name="Normal 18 2 9 2" xfId="42094" xr:uid="{00000000-0005-0000-0000-0000740E0000}"/>
    <cellStyle name="Normal 18 2 9 3" xfId="26870" xr:uid="{00000000-0005-0000-0000-0000750E0000}"/>
    <cellStyle name="Normal 18 3" xfId="47277" xr:uid="{00000000-0005-0000-0000-0000760E0000}"/>
    <cellStyle name="Normal 19" xfId="932" xr:uid="{00000000-0005-0000-0000-0000770E0000}"/>
    <cellStyle name="Normal 19 2" xfId="1420" xr:uid="{00000000-0005-0000-0000-0000780E0000}"/>
    <cellStyle name="Normal 19 2 10" xfId="6750" xr:uid="{00000000-0005-0000-0000-0000790E0000}"/>
    <cellStyle name="Normal 19 2 10 2" xfId="37078" xr:uid="{00000000-0005-0000-0000-00007A0E0000}"/>
    <cellStyle name="Normal 19 2 10 3" xfId="21854" xr:uid="{00000000-0005-0000-0000-00007B0E0000}"/>
    <cellStyle name="Normal 19 2 11" xfId="32069" xr:uid="{00000000-0005-0000-0000-00007C0E0000}"/>
    <cellStyle name="Normal 19 2 12" xfId="16839" xr:uid="{00000000-0005-0000-0000-00007D0E0000}"/>
    <cellStyle name="Normal 19 2 2" xfId="1714" xr:uid="{00000000-0005-0000-0000-00007E0E0000}"/>
    <cellStyle name="Normal 19 2 2 10" xfId="32121" xr:uid="{00000000-0005-0000-0000-00007F0E0000}"/>
    <cellStyle name="Normal 19 2 2 11" xfId="16893" xr:uid="{00000000-0005-0000-0000-0000800E0000}"/>
    <cellStyle name="Normal 19 2 2 2" xfId="1822" xr:uid="{00000000-0005-0000-0000-0000810E0000}"/>
    <cellStyle name="Normal 19 2 2 2 10" xfId="16997" xr:uid="{00000000-0005-0000-0000-0000820E0000}"/>
    <cellStyle name="Normal 19 2 2 2 2" xfId="2039" xr:uid="{00000000-0005-0000-0000-0000830E0000}"/>
    <cellStyle name="Normal 19 2 2 2 2 2" xfId="2460" xr:uid="{00000000-0005-0000-0000-0000840E0000}"/>
    <cellStyle name="Normal 19 2 2 2 2 2 2" xfId="3299" xr:uid="{00000000-0005-0000-0000-0000850E0000}"/>
    <cellStyle name="Normal 19 2 2 2 2 2 2 2" xfId="4989" xr:uid="{00000000-0005-0000-0000-0000860E0000}"/>
    <cellStyle name="Normal 19 2 2 2 2 2 2 2 2" xfId="15062" xr:uid="{00000000-0005-0000-0000-0000870E0000}"/>
    <cellStyle name="Normal 19 2 2 2 2 2 2 2 2 2" xfId="45384" xr:uid="{00000000-0005-0000-0000-0000880E0000}"/>
    <cellStyle name="Normal 19 2 2 2 2 2 2 2 2 3" xfId="30160" xr:uid="{00000000-0005-0000-0000-0000890E0000}"/>
    <cellStyle name="Normal 19 2 2 2 2 2 2 2 3" xfId="10042" xr:uid="{00000000-0005-0000-0000-00008A0E0000}"/>
    <cellStyle name="Normal 19 2 2 2 2 2 2 2 3 2" xfId="40367" xr:uid="{00000000-0005-0000-0000-00008B0E0000}"/>
    <cellStyle name="Normal 19 2 2 2 2 2 2 2 3 3" xfId="25143" xr:uid="{00000000-0005-0000-0000-00008C0E0000}"/>
    <cellStyle name="Normal 19 2 2 2 2 2 2 2 4" xfId="35354" xr:uid="{00000000-0005-0000-0000-00008D0E0000}"/>
    <cellStyle name="Normal 19 2 2 2 2 2 2 2 5" xfId="20130" xr:uid="{00000000-0005-0000-0000-00008E0E0000}"/>
    <cellStyle name="Normal 19 2 2 2 2 2 2 3" xfId="6681" xr:uid="{00000000-0005-0000-0000-00008F0E0000}"/>
    <cellStyle name="Normal 19 2 2 2 2 2 2 3 2" xfId="16733" xr:uid="{00000000-0005-0000-0000-0000900E0000}"/>
    <cellStyle name="Normal 19 2 2 2 2 2 2 3 2 2" xfId="47055" xr:uid="{00000000-0005-0000-0000-0000910E0000}"/>
    <cellStyle name="Normal 19 2 2 2 2 2 2 3 2 3" xfId="31831" xr:uid="{00000000-0005-0000-0000-0000920E0000}"/>
    <cellStyle name="Normal 19 2 2 2 2 2 2 3 3" xfId="11713" xr:uid="{00000000-0005-0000-0000-0000930E0000}"/>
    <cellStyle name="Normal 19 2 2 2 2 2 2 3 3 2" xfId="42038" xr:uid="{00000000-0005-0000-0000-0000940E0000}"/>
    <cellStyle name="Normal 19 2 2 2 2 2 2 3 3 3" xfId="26814" xr:uid="{00000000-0005-0000-0000-0000950E0000}"/>
    <cellStyle name="Normal 19 2 2 2 2 2 2 3 4" xfId="37025" xr:uid="{00000000-0005-0000-0000-0000960E0000}"/>
    <cellStyle name="Normal 19 2 2 2 2 2 2 3 5" xfId="21801" xr:uid="{00000000-0005-0000-0000-0000970E0000}"/>
    <cellStyle name="Normal 19 2 2 2 2 2 2 4" xfId="13391" xr:uid="{00000000-0005-0000-0000-0000980E0000}"/>
    <cellStyle name="Normal 19 2 2 2 2 2 2 4 2" xfId="43713" xr:uid="{00000000-0005-0000-0000-0000990E0000}"/>
    <cellStyle name="Normal 19 2 2 2 2 2 2 4 3" xfId="28489" xr:uid="{00000000-0005-0000-0000-00009A0E0000}"/>
    <cellStyle name="Normal 19 2 2 2 2 2 2 5" xfId="8370" xr:uid="{00000000-0005-0000-0000-00009B0E0000}"/>
    <cellStyle name="Normal 19 2 2 2 2 2 2 5 2" xfId="38696" xr:uid="{00000000-0005-0000-0000-00009C0E0000}"/>
    <cellStyle name="Normal 19 2 2 2 2 2 2 5 3" xfId="23472" xr:uid="{00000000-0005-0000-0000-00009D0E0000}"/>
    <cellStyle name="Normal 19 2 2 2 2 2 2 6" xfId="33684" xr:uid="{00000000-0005-0000-0000-00009E0E0000}"/>
    <cellStyle name="Normal 19 2 2 2 2 2 2 7" xfId="18459" xr:uid="{00000000-0005-0000-0000-00009F0E0000}"/>
    <cellStyle name="Normal 19 2 2 2 2 2 3" xfId="4152" xr:uid="{00000000-0005-0000-0000-0000A00E0000}"/>
    <cellStyle name="Normal 19 2 2 2 2 2 3 2" xfId="14226" xr:uid="{00000000-0005-0000-0000-0000A10E0000}"/>
    <cellStyle name="Normal 19 2 2 2 2 2 3 2 2" xfId="44548" xr:uid="{00000000-0005-0000-0000-0000A20E0000}"/>
    <cellStyle name="Normal 19 2 2 2 2 2 3 2 3" xfId="29324" xr:uid="{00000000-0005-0000-0000-0000A30E0000}"/>
    <cellStyle name="Normal 19 2 2 2 2 2 3 3" xfId="9206" xr:uid="{00000000-0005-0000-0000-0000A40E0000}"/>
    <cellStyle name="Normal 19 2 2 2 2 2 3 3 2" xfId="39531" xr:uid="{00000000-0005-0000-0000-0000A50E0000}"/>
    <cellStyle name="Normal 19 2 2 2 2 2 3 3 3" xfId="24307" xr:uid="{00000000-0005-0000-0000-0000A60E0000}"/>
    <cellStyle name="Normal 19 2 2 2 2 2 3 4" xfId="34518" xr:uid="{00000000-0005-0000-0000-0000A70E0000}"/>
    <cellStyle name="Normal 19 2 2 2 2 2 3 5" xfId="19294" xr:uid="{00000000-0005-0000-0000-0000A80E0000}"/>
    <cellStyle name="Normal 19 2 2 2 2 2 4" xfId="5845" xr:uid="{00000000-0005-0000-0000-0000A90E0000}"/>
    <cellStyle name="Normal 19 2 2 2 2 2 4 2" xfId="15897" xr:uid="{00000000-0005-0000-0000-0000AA0E0000}"/>
    <cellStyle name="Normal 19 2 2 2 2 2 4 2 2" xfId="46219" xr:uid="{00000000-0005-0000-0000-0000AB0E0000}"/>
    <cellStyle name="Normal 19 2 2 2 2 2 4 2 3" xfId="30995" xr:uid="{00000000-0005-0000-0000-0000AC0E0000}"/>
    <cellStyle name="Normal 19 2 2 2 2 2 4 3" xfId="10877" xr:uid="{00000000-0005-0000-0000-0000AD0E0000}"/>
    <cellStyle name="Normal 19 2 2 2 2 2 4 3 2" xfId="41202" xr:uid="{00000000-0005-0000-0000-0000AE0E0000}"/>
    <cellStyle name="Normal 19 2 2 2 2 2 4 3 3" xfId="25978" xr:uid="{00000000-0005-0000-0000-0000AF0E0000}"/>
    <cellStyle name="Normal 19 2 2 2 2 2 4 4" xfId="36189" xr:uid="{00000000-0005-0000-0000-0000B00E0000}"/>
    <cellStyle name="Normal 19 2 2 2 2 2 4 5" xfId="20965" xr:uid="{00000000-0005-0000-0000-0000B10E0000}"/>
    <cellStyle name="Normal 19 2 2 2 2 2 5" xfId="12555" xr:uid="{00000000-0005-0000-0000-0000B20E0000}"/>
    <cellStyle name="Normal 19 2 2 2 2 2 5 2" xfId="42877" xr:uid="{00000000-0005-0000-0000-0000B30E0000}"/>
    <cellStyle name="Normal 19 2 2 2 2 2 5 3" xfId="27653" xr:uid="{00000000-0005-0000-0000-0000B40E0000}"/>
    <cellStyle name="Normal 19 2 2 2 2 2 6" xfId="7534" xr:uid="{00000000-0005-0000-0000-0000B50E0000}"/>
    <cellStyle name="Normal 19 2 2 2 2 2 6 2" xfId="37860" xr:uid="{00000000-0005-0000-0000-0000B60E0000}"/>
    <cellStyle name="Normal 19 2 2 2 2 2 6 3" xfId="22636" xr:uid="{00000000-0005-0000-0000-0000B70E0000}"/>
    <cellStyle name="Normal 19 2 2 2 2 2 7" xfId="32848" xr:uid="{00000000-0005-0000-0000-0000B80E0000}"/>
    <cellStyle name="Normal 19 2 2 2 2 2 8" xfId="17623" xr:uid="{00000000-0005-0000-0000-0000B90E0000}"/>
    <cellStyle name="Normal 19 2 2 2 2 3" xfId="2881" xr:uid="{00000000-0005-0000-0000-0000BA0E0000}"/>
    <cellStyle name="Normal 19 2 2 2 2 3 2" xfId="4571" xr:uid="{00000000-0005-0000-0000-0000BB0E0000}"/>
    <cellStyle name="Normal 19 2 2 2 2 3 2 2" xfId="14644" xr:uid="{00000000-0005-0000-0000-0000BC0E0000}"/>
    <cellStyle name="Normal 19 2 2 2 2 3 2 2 2" xfId="44966" xr:uid="{00000000-0005-0000-0000-0000BD0E0000}"/>
    <cellStyle name="Normal 19 2 2 2 2 3 2 2 3" xfId="29742" xr:uid="{00000000-0005-0000-0000-0000BE0E0000}"/>
    <cellStyle name="Normal 19 2 2 2 2 3 2 3" xfId="9624" xr:uid="{00000000-0005-0000-0000-0000BF0E0000}"/>
    <cellStyle name="Normal 19 2 2 2 2 3 2 3 2" xfId="39949" xr:uid="{00000000-0005-0000-0000-0000C00E0000}"/>
    <cellStyle name="Normal 19 2 2 2 2 3 2 3 3" xfId="24725" xr:uid="{00000000-0005-0000-0000-0000C10E0000}"/>
    <cellStyle name="Normal 19 2 2 2 2 3 2 4" xfId="34936" xr:uid="{00000000-0005-0000-0000-0000C20E0000}"/>
    <cellStyle name="Normal 19 2 2 2 2 3 2 5" xfId="19712" xr:uid="{00000000-0005-0000-0000-0000C30E0000}"/>
    <cellStyle name="Normal 19 2 2 2 2 3 3" xfId="6263" xr:uid="{00000000-0005-0000-0000-0000C40E0000}"/>
    <cellStyle name="Normal 19 2 2 2 2 3 3 2" xfId="16315" xr:uid="{00000000-0005-0000-0000-0000C50E0000}"/>
    <cellStyle name="Normal 19 2 2 2 2 3 3 2 2" xfId="46637" xr:uid="{00000000-0005-0000-0000-0000C60E0000}"/>
    <cellStyle name="Normal 19 2 2 2 2 3 3 2 3" xfId="31413" xr:uid="{00000000-0005-0000-0000-0000C70E0000}"/>
    <cellStyle name="Normal 19 2 2 2 2 3 3 3" xfId="11295" xr:uid="{00000000-0005-0000-0000-0000C80E0000}"/>
    <cellStyle name="Normal 19 2 2 2 2 3 3 3 2" xfId="41620" xr:uid="{00000000-0005-0000-0000-0000C90E0000}"/>
    <cellStyle name="Normal 19 2 2 2 2 3 3 3 3" xfId="26396" xr:uid="{00000000-0005-0000-0000-0000CA0E0000}"/>
    <cellStyle name="Normal 19 2 2 2 2 3 3 4" xfId="36607" xr:uid="{00000000-0005-0000-0000-0000CB0E0000}"/>
    <cellStyle name="Normal 19 2 2 2 2 3 3 5" xfId="21383" xr:uid="{00000000-0005-0000-0000-0000CC0E0000}"/>
    <cellStyle name="Normal 19 2 2 2 2 3 4" xfId="12973" xr:uid="{00000000-0005-0000-0000-0000CD0E0000}"/>
    <cellStyle name="Normal 19 2 2 2 2 3 4 2" xfId="43295" xr:uid="{00000000-0005-0000-0000-0000CE0E0000}"/>
    <cellStyle name="Normal 19 2 2 2 2 3 4 3" xfId="28071" xr:uid="{00000000-0005-0000-0000-0000CF0E0000}"/>
    <cellStyle name="Normal 19 2 2 2 2 3 5" xfId="7952" xr:uid="{00000000-0005-0000-0000-0000D00E0000}"/>
    <cellStyle name="Normal 19 2 2 2 2 3 5 2" xfId="38278" xr:uid="{00000000-0005-0000-0000-0000D10E0000}"/>
    <cellStyle name="Normal 19 2 2 2 2 3 5 3" xfId="23054" xr:uid="{00000000-0005-0000-0000-0000D20E0000}"/>
    <cellStyle name="Normal 19 2 2 2 2 3 6" xfId="33266" xr:uid="{00000000-0005-0000-0000-0000D30E0000}"/>
    <cellStyle name="Normal 19 2 2 2 2 3 7" xfId="18041" xr:uid="{00000000-0005-0000-0000-0000D40E0000}"/>
    <cellStyle name="Normal 19 2 2 2 2 4" xfId="3734" xr:uid="{00000000-0005-0000-0000-0000D50E0000}"/>
    <cellStyle name="Normal 19 2 2 2 2 4 2" xfId="13808" xr:uid="{00000000-0005-0000-0000-0000D60E0000}"/>
    <cellStyle name="Normal 19 2 2 2 2 4 2 2" xfId="44130" xr:uid="{00000000-0005-0000-0000-0000D70E0000}"/>
    <cellStyle name="Normal 19 2 2 2 2 4 2 3" xfId="28906" xr:uid="{00000000-0005-0000-0000-0000D80E0000}"/>
    <cellStyle name="Normal 19 2 2 2 2 4 3" xfId="8788" xr:uid="{00000000-0005-0000-0000-0000D90E0000}"/>
    <cellStyle name="Normal 19 2 2 2 2 4 3 2" xfId="39113" xr:uid="{00000000-0005-0000-0000-0000DA0E0000}"/>
    <cellStyle name="Normal 19 2 2 2 2 4 3 3" xfId="23889" xr:uid="{00000000-0005-0000-0000-0000DB0E0000}"/>
    <cellStyle name="Normal 19 2 2 2 2 4 4" xfId="34100" xr:uid="{00000000-0005-0000-0000-0000DC0E0000}"/>
    <cellStyle name="Normal 19 2 2 2 2 4 5" xfId="18876" xr:uid="{00000000-0005-0000-0000-0000DD0E0000}"/>
    <cellStyle name="Normal 19 2 2 2 2 5" xfId="5427" xr:uid="{00000000-0005-0000-0000-0000DE0E0000}"/>
    <cellStyle name="Normal 19 2 2 2 2 5 2" xfId="15479" xr:uid="{00000000-0005-0000-0000-0000DF0E0000}"/>
    <cellStyle name="Normal 19 2 2 2 2 5 2 2" xfId="45801" xr:uid="{00000000-0005-0000-0000-0000E00E0000}"/>
    <cellStyle name="Normal 19 2 2 2 2 5 2 3" xfId="30577" xr:uid="{00000000-0005-0000-0000-0000E10E0000}"/>
    <cellStyle name="Normal 19 2 2 2 2 5 3" xfId="10459" xr:uid="{00000000-0005-0000-0000-0000E20E0000}"/>
    <cellStyle name="Normal 19 2 2 2 2 5 3 2" xfId="40784" xr:uid="{00000000-0005-0000-0000-0000E30E0000}"/>
    <cellStyle name="Normal 19 2 2 2 2 5 3 3" xfId="25560" xr:uid="{00000000-0005-0000-0000-0000E40E0000}"/>
    <cellStyle name="Normal 19 2 2 2 2 5 4" xfId="35771" xr:uid="{00000000-0005-0000-0000-0000E50E0000}"/>
    <cellStyle name="Normal 19 2 2 2 2 5 5" xfId="20547" xr:uid="{00000000-0005-0000-0000-0000E60E0000}"/>
    <cellStyle name="Normal 19 2 2 2 2 6" xfId="12137" xr:uid="{00000000-0005-0000-0000-0000E70E0000}"/>
    <cellStyle name="Normal 19 2 2 2 2 6 2" xfId="42459" xr:uid="{00000000-0005-0000-0000-0000E80E0000}"/>
    <cellStyle name="Normal 19 2 2 2 2 6 3" xfId="27235" xr:uid="{00000000-0005-0000-0000-0000E90E0000}"/>
    <cellStyle name="Normal 19 2 2 2 2 7" xfId="7116" xr:uid="{00000000-0005-0000-0000-0000EA0E0000}"/>
    <cellStyle name="Normal 19 2 2 2 2 7 2" xfId="37442" xr:uid="{00000000-0005-0000-0000-0000EB0E0000}"/>
    <cellStyle name="Normal 19 2 2 2 2 7 3" xfId="22218" xr:uid="{00000000-0005-0000-0000-0000EC0E0000}"/>
    <cellStyle name="Normal 19 2 2 2 2 8" xfId="32430" xr:uid="{00000000-0005-0000-0000-0000ED0E0000}"/>
    <cellStyle name="Normal 19 2 2 2 2 9" xfId="17205" xr:uid="{00000000-0005-0000-0000-0000EE0E0000}"/>
    <cellStyle name="Normal 19 2 2 2 3" xfId="2252" xr:uid="{00000000-0005-0000-0000-0000EF0E0000}"/>
    <cellStyle name="Normal 19 2 2 2 3 2" xfId="3091" xr:uid="{00000000-0005-0000-0000-0000F00E0000}"/>
    <cellStyle name="Normal 19 2 2 2 3 2 2" xfId="4781" xr:uid="{00000000-0005-0000-0000-0000F10E0000}"/>
    <cellStyle name="Normal 19 2 2 2 3 2 2 2" xfId="14854" xr:uid="{00000000-0005-0000-0000-0000F20E0000}"/>
    <cellStyle name="Normal 19 2 2 2 3 2 2 2 2" xfId="45176" xr:uid="{00000000-0005-0000-0000-0000F30E0000}"/>
    <cellStyle name="Normal 19 2 2 2 3 2 2 2 3" xfId="29952" xr:uid="{00000000-0005-0000-0000-0000F40E0000}"/>
    <cellStyle name="Normal 19 2 2 2 3 2 2 3" xfId="9834" xr:uid="{00000000-0005-0000-0000-0000F50E0000}"/>
    <cellStyle name="Normal 19 2 2 2 3 2 2 3 2" xfId="40159" xr:uid="{00000000-0005-0000-0000-0000F60E0000}"/>
    <cellStyle name="Normal 19 2 2 2 3 2 2 3 3" xfId="24935" xr:uid="{00000000-0005-0000-0000-0000F70E0000}"/>
    <cellStyle name="Normal 19 2 2 2 3 2 2 4" xfId="35146" xr:uid="{00000000-0005-0000-0000-0000F80E0000}"/>
    <cellStyle name="Normal 19 2 2 2 3 2 2 5" xfId="19922" xr:uid="{00000000-0005-0000-0000-0000F90E0000}"/>
    <cellStyle name="Normal 19 2 2 2 3 2 3" xfId="6473" xr:uid="{00000000-0005-0000-0000-0000FA0E0000}"/>
    <cellStyle name="Normal 19 2 2 2 3 2 3 2" xfId="16525" xr:uid="{00000000-0005-0000-0000-0000FB0E0000}"/>
    <cellStyle name="Normal 19 2 2 2 3 2 3 2 2" xfId="46847" xr:uid="{00000000-0005-0000-0000-0000FC0E0000}"/>
    <cellStyle name="Normal 19 2 2 2 3 2 3 2 3" xfId="31623" xr:uid="{00000000-0005-0000-0000-0000FD0E0000}"/>
    <cellStyle name="Normal 19 2 2 2 3 2 3 3" xfId="11505" xr:uid="{00000000-0005-0000-0000-0000FE0E0000}"/>
    <cellStyle name="Normal 19 2 2 2 3 2 3 3 2" xfId="41830" xr:uid="{00000000-0005-0000-0000-0000FF0E0000}"/>
    <cellStyle name="Normal 19 2 2 2 3 2 3 3 3" xfId="26606" xr:uid="{00000000-0005-0000-0000-0000000F0000}"/>
    <cellStyle name="Normal 19 2 2 2 3 2 3 4" xfId="36817" xr:uid="{00000000-0005-0000-0000-0000010F0000}"/>
    <cellStyle name="Normal 19 2 2 2 3 2 3 5" xfId="21593" xr:uid="{00000000-0005-0000-0000-0000020F0000}"/>
    <cellStyle name="Normal 19 2 2 2 3 2 4" xfId="13183" xr:uid="{00000000-0005-0000-0000-0000030F0000}"/>
    <cellStyle name="Normal 19 2 2 2 3 2 4 2" xfId="43505" xr:uid="{00000000-0005-0000-0000-0000040F0000}"/>
    <cellStyle name="Normal 19 2 2 2 3 2 4 3" xfId="28281" xr:uid="{00000000-0005-0000-0000-0000050F0000}"/>
    <cellStyle name="Normal 19 2 2 2 3 2 5" xfId="8162" xr:uid="{00000000-0005-0000-0000-0000060F0000}"/>
    <cellStyle name="Normal 19 2 2 2 3 2 5 2" xfId="38488" xr:uid="{00000000-0005-0000-0000-0000070F0000}"/>
    <cellStyle name="Normal 19 2 2 2 3 2 5 3" xfId="23264" xr:uid="{00000000-0005-0000-0000-0000080F0000}"/>
    <cellStyle name="Normal 19 2 2 2 3 2 6" xfId="33476" xr:uid="{00000000-0005-0000-0000-0000090F0000}"/>
    <cellStyle name="Normal 19 2 2 2 3 2 7" xfId="18251" xr:uid="{00000000-0005-0000-0000-00000A0F0000}"/>
    <cellStyle name="Normal 19 2 2 2 3 3" xfId="3944" xr:uid="{00000000-0005-0000-0000-00000B0F0000}"/>
    <cellStyle name="Normal 19 2 2 2 3 3 2" xfId="14018" xr:uid="{00000000-0005-0000-0000-00000C0F0000}"/>
    <cellStyle name="Normal 19 2 2 2 3 3 2 2" xfId="44340" xr:uid="{00000000-0005-0000-0000-00000D0F0000}"/>
    <cellStyle name="Normal 19 2 2 2 3 3 2 3" xfId="29116" xr:uid="{00000000-0005-0000-0000-00000E0F0000}"/>
    <cellStyle name="Normal 19 2 2 2 3 3 3" xfId="8998" xr:uid="{00000000-0005-0000-0000-00000F0F0000}"/>
    <cellStyle name="Normal 19 2 2 2 3 3 3 2" xfId="39323" xr:uid="{00000000-0005-0000-0000-0000100F0000}"/>
    <cellStyle name="Normal 19 2 2 2 3 3 3 3" xfId="24099" xr:uid="{00000000-0005-0000-0000-0000110F0000}"/>
    <cellStyle name="Normal 19 2 2 2 3 3 4" xfId="34310" xr:uid="{00000000-0005-0000-0000-0000120F0000}"/>
    <cellStyle name="Normal 19 2 2 2 3 3 5" xfId="19086" xr:uid="{00000000-0005-0000-0000-0000130F0000}"/>
    <cellStyle name="Normal 19 2 2 2 3 4" xfId="5637" xr:uid="{00000000-0005-0000-0000-0000140F0000}"/>
    <cellStyle name="Normal 19 2 2 2 3 4 2" xfId="15689" xr:uid="{00000000-0005-0000-0000-0000150F0000}"/>
    <cellStyle name="Normal 19 2 2 2 3 4 2 2" xfId="46011" xr:uid="{00000000-0005-0000-0000-0000160F0000}"/>
    <cellStyle name="Normal 19 2 2 2 3 4 2 3" xfId="30787" xr:uid="{00000000-0005-0000-0000-0000170F0000}"/>
    <cellStyle name="Normal 19 2 2 2 3 4 3" xfId="10669" xr:uid="{00000000-0005-0000-0000-0000180F0000}"/>
    <cellStyle name="Normal 19 2 2 2 3 4 3 2" xfId="40994" xr:uid="{00000000-0005-0000-0000-0000190F0000}"/>
    <cellStyle name="Normal 19 2 2 2 3 4 3 3" xfId="25770" xr:uid="{00000000-0005-0000-0000-00001A0F0000}"/>
    <cellStyle name="Normal 19 2 2 2 3 4 4" xfId="35981" xr:uid="{00000000-0005-0000-0000-00001B0F0000}"/>
    <cellStyle name="Normal 19 2 2 2 3 4 5" xfId="20757" xr:uid="{00000000-0005-0000-0000-00001C0F0000}"/>
    <cellStyle name="Normal 19 2 2 2 3 5" xfId="12347" xr:uid="{00000000-0005-0000-0000-00001D0F0000}"/>
    <cellStyle name="Normal 19 2 2 2 3 5 2" xfId="42669" xr:uid="{00000000-0005-0000-0000-00001E0F0000}"/>
    <cellStyle name="Normal 19 2 2 2 3 5 3" xfId="27445" xr:uid="{00000000-0005-0000-0000-00001F0F0000}"/>
    <cellStyle name="Normal 19 2 2 2 3 6" xfId="7326" xr:uid="{00000000-0005-0000-0000-0000200F0000}"/>
    <cellStyle name="Normal 19 2 2 2 3 6 2" xfId="37652" xr:uid="{00000000-0005-0000-0000-0000210F0000}"/>
    <cellStyle name="Normal 19 2 2 2 3 6 3" xfId="22428" xr:uid="{00000000-0005-0000-0000-0000220F0000}"/>
    <cellStyle name="Normal 19 2 2 2 3 7" xfId="32640" xr:uid="{00000000-0005-0000-0000-0000230F0000}"/>
    <cellStyle name="Normal 19 2 2 2 3 8" xfId="17415" xr:uid="{00000000-0005-0000-0000-0000240F0000}"/>
    <cellStyle name="Normal 19 2 2 2 4" xfId="2673" xr:uid="{00000000-0005-0000-0000-0000250F0000}"/>
    <cellStyle name="Normal 19 2 2 2 4 2" xfId="4363" xr:uid="{00000000-0005-0000-0000-0000260F0000}"/>
    <cellStyle name="Normal 19 2 2 2 4 2 2" xfId="14436" xr:uid="{00000000-0005-0000-0000-0000270F0000}"/>
    <cellStyle name="Normal 19 2 2 2 4 2 2 2" xfId="44758" xr:uid="{00000000-0005-0000-0000-0000280F0000}"/>
    <cellStyle name="Normal 19 2 2 2 4 2 2 3" xfId="29534" xr:uid="{00000000-0005-0000-0000-0000290F0000}"/>
    <cellStyle name="Normal 19 2 2 2 4 2 3" xfId="9416" xr:uid="{00000000-0005-0000-0000-00002A0F0000}"/>
    <cellStyle name="Normal 19 2 2 2 4 2 3 2" xfId="39741" xr:uid="{00000000-0005-0000-0000-00002B0F0000}"/>
    <cellStyle name="Normal 19 2 2 2 4 2 3 3" xfId="24517" xr:uid="{00000000-0005-0000-0000-00002C0F0000}"/>
    <cellStyle name="Normal 19 2 2 2 4 2 4" xfId="34728" xr:uid="{00000000-0005-0000-0000-00002D0F0000}"/>
    <cellStyle name="Normal 19 2 2 2 4 2 5" xfId="19504" xr:uid="{00000000-0005-0000-0000-00002E0F0000}"/>
    <cellStyle name="Normal 19 2 2 2 4 3" xfId="6055" xr:uid="{00000000-0005-0000-0000-00002F0F0000}"/>
    <cellStyle name="Normal 19 2 2 2 4 3 2" xfId="16107" xr:uid="{00000000-0005-0000-0000-0000300F0000}"/>
    <cellStyle name="Normal 19 2 2 2 4 3 2 2" xfId="46429" xr:uid="{00000000-0005-0000-0000-0000310F0000}"/>
    <cellStyle name="Normal 19 2 2 2 4 3 2 3" xfId="31205" xr:uid="{00000000-0005-0000-0000-0000320F0000}"/>
    <cellStyle name="Normal 19 2 2 2 4 3 3" xfId="11087" xr:uid="{00000000-0005-0000-0000-0000330F0000}"/>
    <cellStyle name="Normal 19 2 2 2 4 3 3 2" xfId="41412" xr:uid="{00000000-0005-0000-0000-0000340F0000}"/>
    <cellStyle name="Normal 19 2 2 2 4 3 3 3" xfId="26188" xr:uid="{00000000-0005-0000-0000-0000350F0000}"/>
    <cellStyle name="Normal 19 2 2 2 4 3 4" xfId="36399" xr:uid="{00000000-0005-0000-0000-0000360F0000}"/>
    <cellStyle name="Normal 19 2 2 2 4 3 5" xfId="21175" xr:uid="{00000000-0005-0000-0000-0000370F0000}"/>
    <cellStyle name="Normal 19 2 2 2 4 4" xfId="12765" xr:uid="{00000000-0005-0000-0000-0000380F0000}"/>
    <cellStyle name="Normal 19 2 2 2 4 4 2" xfId="43087" xr:uid="{00000000-0005-0000-0000-0000390F0000}"/>
    <cellStyle name="Normal 19 2 2 2 4 4 3" xfId="27863" xr:uid="{00000000-0005-0000-0000-00003A0F0000}"/>
    <cellStyle name="Normal 19 2 2 2 4 5" xfId="7744" xr:uid="{00000000-0005-0000-0000-00003B0F0000}"/>
    <cellStyle name="Normal 19 2 2 2 4 5 2" xfId="38070" xr:uid="{00000000-0005-0000-0000-00003C0F0000}"/>
    <cellStyle name="Normal 19 2 2 2 4 5 3" xfId="22846" xr:uid="{00000000-0005-0000-0000-00003D0F0000}"/>
    <cellStyle name="Normal 19 2 2 2 4 6" xfId="33058" xr:uid="{00000000-0005-0000-0000-00003E0F0000}"/>
    <cellStyle name="Normal 19 2 2 2 4 7" xfId="17833" xr:uid="{00000000-0005-0000-0000-00003F0F0000}"/>
    <cellStyle name="Normal 19 2 2 2 5" xfId="3526" xr:uid="{00000000-0005-0000-0000-0000400F0000}"/>
    <cellStyle name="Normal 19 2 2 2 5 2" xfId="13600" xr:uid="{00000000-0005-0000-0000-0000410F0000}"/>
    <cellStyle name="Normal 19 2 2 2 5 2 2" xfId="43922" xr:uid="{00000000-0005-0000-0000-0000420F0000}"/>
    <cellStyle name="Normal 19 2 2 2 5 2 3" xfId="28698" xr:uid="{00000000-0005-0000-0000-0000430F0000}"/>
    <cellStyle name="Normal 19 2 2 2 5 3" xfId="8580" xr:uid="{00000000-0005-0000-0000-0000440F0000}"/>
    <cellStyle name="Normal 19 2 2 2 5 3 2" xfId="38905" xr:uid="{00000000-0005-0000-0000-0000450F0000}"/>
    <cellStyle name="Normal 19 2 2 2 5 3 3" xfId="23681" xr:uid="{00000000-0005-0000-0000-0000460F0000}"/>
    <cellStyle name="Normal 19 2 2 2 5 4" xfId="33892" xr:uid="{00000000-0005-0000-0000-0000470F0000}"/>
    <cellStyle name="Normal 19 2 2 2 5 5" xfId="18668" xr:uid="{00000000-0005-0000-0000-0000480F0000}"/>
    <cellStyle name="Normal 19 2 2 2 6" xfId="5219" xr:uid="{00000000-0005-0000-0000-0000490F0000}"/>
    <cellStyle name="Normal 19 2 2 2 6 2" xfId="15271" xr:uid="{00000000-0005-0000-0000-00004A0F0000}"/>
    <cellStyle name="Normal 19 2 2 2 6 2 2" xfId="45593" xr:uid="{00000000-0005-0000-0000-00004B0F0000}"/>
    <cellStyle name="Normal 19 2 2 2 6 2 3" xfId="30369" xr:uid="{00000000-0005-0000-0000-00004C0F0000}"/>
    <cellStyle name="Normal 19 2 2 2 6 3" xfId="10251" xr:uid="{00000000-0005-0000-0000-00004D0F0000}"/>
    <cellStyle name="Normal 19 2 2 2 6 3 2" xfId="40576" xr:uid="{00000000-0005-0000-0000-00004E0F0000}"/>
    <cellStyle name="Normal 19 2 2 2 6 3 3" xfId="25352" xr:uid="{00000000-0005-0000-0000-00004F0F0000}"/>
    <cellStyle name="Normal 19 2 2 2 6 4" xfId="35563" xr:uid="{00000000-0005-0000-0000-0000500F0000}"/>
    <cellStyle name="Normal 19 2 2 2 6 5" xfId="20339" xr:uid="{00000000-0005-0000-0000-0000510F0000}"/>
    <cellStyle name="Normal 19 2 2 2 7" xfId="11929" xr:uid="{00000000-0005-0000-0000-0000520F0000}"/>
    <cellStyle name="Normal 19 2 2 2 7 2" xfId="42251" xr:uid="{00000000-0005-0000-0000-0000530F0000}"/>
    <cellStyle name="Normal 19 2 2 2 7 3" xfId="27027" xr:uid="{00000000-0005-0000-0000-0000540F0000}"/>
    <cellStyle name="Normal 19 2 2 2 8" xfId="6908" xr:uid="{00000000-0005-0000-0000-0000550F0000}"/>
    <cellStyle name="Normal 19 2 2 2 8 2" xfId="37234" xr:uid="{00000000-0005-0000-0000-0000560F0000}"/>
    <cellStyle name="Normal 19 2 2 2 8 3" xfId="22010" xr:uid="{00000000-0005-0000-0000-0000570F0000}"/>
    <cellStyle name="Normal 19 2 2 2 9" xfId="32222" xr:uid="{00000000-0005-0000-0000-0000580F0000}"/>
    <cellStyle name="Normal 19 2 2 3" xfId="1935" xr:uid="{00000000-0005-0000-0000-0000590F0000}"/>
    <cellStyle name="Normal 19 2 2 3 2" xfId="2356" xr:uid="{00000000-0005-0000-0000-00005A0F0000}"/>
    <cellStyle name="Normal 19 2 2 3 2 2" xfId="3195" xr:uid="{00000000-0005-0000-0000-00005B0F0000}"/>
    <cellStyle name="Normal 19 2 2 3 2 2 2" xfId="4885" xr:uid="{00000000-0005-0000-0000-00005C0F0000}"/>
    <cellStyle name="Normal 19 2 2 3 2 2 2 2" xfId="14958" xr:uid="{00000000-0005-0000-0000-00005D0F0000}"/>
    <cellStyle name="Normal 19 2 2 3 2 2 2 2 2" xfId="45280" xr:uid="{00000000-0005-0000-0000-00005E0F0000}"/>
    <cellStyle name="Normal 19 2 2 3 2 2 2 2 3" xfId="30056" xr:uid="{00000000-0005-0000-0000-00005F0F0000}"/>
    <cellStyle name="Normal 19 2 2 3 2 2 2 3" xfId="9938" xr:uid="{00000000-0005-0000-0000-0000600F0000}"/>
    <cellStyle name="Normal 19 2 2 3 2 2 2 3 2" xfId="40263" xr:uid="{00000000-0005-0000-0000-0000610F0000}"/>
    <cellStyle name="Normal 19 2 2 3 2 2 2 3 3" xfId="25039" xr:uid="{00000000-0005-0000-0000-0000620F0000}"/>
    <cellStyle name="Normal 19 2 2 3 2 2 2 4" xfId="35250" xr:uid="{00000000-0005-0000-0000-0000630F0000}"/>
    <cellStyle name="Normal 19 2 2 3 2 2 2 5" xfId="20026" xr:uid="{00000000-0005-0000-0000-0000640F0000}"/>
    <cellStyle name="Normal 19 2 2 3 2 2 3" xfId="6577" xr:uid="{00000000-0005-0000-0000-0000650F0000}"/>
    <cellStyle name="Normal 19 2 2 3 2 2 3 2" xfId="16629" xr:uid="{00000000-0005-0000-0000-0000660F0000}"/>
    <cellStyle name="Normal 19 2 2 3 2 2 3 2 2" xfId="46951" xr:uid="{00000000-0005-0000-0000-0000670F0000}"/>
    <cellStyle name="Normal 19 2 2 3 2 2 3 2 3" xfId="31727" xr:uid="{00000000-0005-0000-0000-0000680F0000}"/>
    <cellStyle name="Normal 19 2 2 3 2 2 3 3" xfId="11609" xr:uid="{00000000-0005-0000-0000-0000690F0000}"/>
    <cellStyle name="Normal 19 2 2 3 2 2 3 3 2" xfId="41934" xr:uid="{00000000-0005-0000-0000-00006A0F0000}"/>
    <cellStyle name="Normal 19 2 2 3 2 2 3 3 3" xfId="26710" xr:uid="{00000000-0005-0000-0000-00006B0F0000}"/>
    <cellStyle name="Normal 19 2 2 3 2 2 3 4" xfId="36921" xr:uid="{00000000-0005-0000-0000-00006C0F0000}"/>
    <cellStyle name="Normal 19 2 2 3 2 2 3 5" xfId="21697" xr:uid="{00000000-0005-0000-0000-00006D0F0000}"/>
    <cellStyle name="Normal 19 2 2 3 2 2 4" xfId="13287" xr:uid="{00000000-0005-0000-0000-00006E0F0000}"/>
    <cellStyle name="Normal 19 2 2 3 2 2 4 2" xfId="43609" xr:uid="{00000000-0005-0000-0000-00006F0F0000}"/>
    <cellStyle name="Normal 19 2 2 3 2 2 4 3" xfId="28385" xr:uid="{00000000-0005-0000-0000-0000700F0000}"/>
    <cellStyle name="Normal 19 2 2 3 2 2 5" xfId="8266" xr:uid="{00000000-0005-0000-0000-0000710F0000}"/>
    <cellStyle name="Normal 19 2 2 3 2 2 5 2" xfId="38592" xr:uid="{00000000-0005-0000-0000-0000720F0000}"/>
    <cellStyle name="Normal 19 2 2 3 2 2 5 3" xfId="23368" xr:uid="{00000000-0005-0000-0000-0000730F0000}"/>
    <cellStyle name="Normal 19 2 2 3 2 2 6" xfId="33580" xr:uid="{00000000-0005-0000-0000-0000740F0000}"/>
    <cellStyle name="Normal 19 2 2 3 2 2 7" xfId="18355" xr:uid="{00000000-0005-0000-0000-0000750F0000}"/>
    <cellStyle name="Normal 19 2 2 3 2 3" xfId="4048" xr:uid="{00000000-0005-0000-0000-0000760F0000}"/>
    <cellStyle name="Normal 19 2 2 3 2 3 2" xfId="14122" xr:uid="{00000000-0005-0000-0000-0000770F0000}"/>
    <cellStyle name="Normal 19 2 2 3 2 3 2 2" xfId="44444" xr:uid="{00000000-0005-0000-0000-0000780F0000}"/>
    <cellStyle name="Normal 19 2 2 3 2 3 2 3" xfId="29220" xr:uid="{00000000-0005-0000-0000-0000790F0000}"/>
    <cellStyle name="Normal 19 2 2 3 2 3 3" xfId="9102" xr:uid="{00000000-0005-0000-0000-00007A0F0000}"/>
    <cellStyle name="Normal 19 2 2 3 2 3 3 2" xfId="39427" xr:uid="{00000000-0005-0000-0000-00007B0F0000}"/>
    <cellStyle name="Normal 19 2 2 3 2 3 3 3" xfId="24203" xr:uid="{00000000-0005-0000-0000-00007C0F0000}"/>
    <cellStyle name="Normal 19 2 2 3 2 3 4" xfId="34414" xr:uid="{00000000-0005-0000-0000-00007D0F0000}"/>
    <cellStyle name="Normal 19 2 2 3 2 3 5" xfId="19190" xr:uid="{00000000-0005-0000-0000-00007E0F0000}"/>
    <cellStyle name="Normal 19 2 2 3 2 4" xfId="5741" xr:uid="{00000000-0005-0000-0000-00007F0F0000}"/>
    <cellStyle name="Normal 19 2 2 3 2 4 2" xfId="15793" xr:uid="{00000000-0005-0000-0000-0000800F0000}"/>
    <cellStyle name="Normal 19 2 2 3 2 4 2 2" xfId="46115" xr:uid="{00000000-0005-0000-0000-0000810F0000}"/>
    <cellStyle name="Normal 19 2 2 3 2 4 2 3" xfId="30891" xr:uid="{00000000-0005-0000-0000-0000820F0000}"/>
    <cellStyle name="Normal 19 2 2 3 2 4 3" xfId="10773" xr:uid="{00000000-0005-0000-0000-0000830F0000}"/>
    <cellStyle name="Normal 19 2 2 3 2 4 3 2" xfId="41098" xr:uid="{00000000-0005-0000-0000-0000840F0000}"/>
    <cellStyle name="Normal 19 2 2 3 2 4 3 3" xfId="25874" xr:uid="{00000000-0005-0000-0000-0000850F0000}"/>
    <cellStyle name="Normal 19 2 2 3 2 4 4" xfId="36085" xr:uid="{00000000-0005-0000-0000-0000860F0000}"/>
    <cellStyle name="Normal 19 2 2 3 2 4 5" xfId="20861" xr:uid="{00000000-0005-0000-0000-0000870F0000}"/>
    <cellStyle name="Normal 19 2 2 3 2 5" xfId="12451" xr:uid="{00000000-0005-0000-0000-0000880F0000}"/>
    <cellStyle name="Normal 19 2 2 3 2 5 2" xfId="42773" xr:uid="{00000000-0005-0000-0000-0000890F0000}"/>
    <cellStyle name="Normal 19 2 2 3 2 5 3" xfId="27549" xr:uid="{00000000-0005-0000-0000-00008A0F0000}"/>
    <cellStyle name="Normal 19 2 2 3 2 6" xfId="7430" xr:uid="{00000000-0005-0000-0000-00008B0F0000}"/>
    <cellStyle name="Normal 19 2 2 3 2 6 2" xfId="37756" xr:uid="{00000000-0005-0000-0000-00008C0F0000}"/>
    <cellStyle name="Normal 19 2 2 3 2 6 3" xfId="22532" xr:uid="{00000000-0005-0000-0000-00008D0F0000}"/>
    <cellStyle name="Normal 19 2 2 3 2 7" xfId="32744" xr:uid="{00000000-0005-0000-0000-00008E0F0000}"/>
    <cellStyle name="Normal 19 2 2 3 2 8" xfId="17519" xr:uid="{00000000-0005-0000-0000-00008F0F0000}"/>
    <cellStyle name="Normal 19 2 2 3 3" xfId="2777" xr:uid="{00000000-0005-0000-0000-0000900F0000}"/>
    <cellStyle name="Normal 19 2 2 3 3 2" xfId="4467" xr:uid="{00000000-0005-0000-0000-0000910F0000}"/>
    <cellStyle name="Normal 19 2 2 3 3 2 2" xfId="14540" xr:uid="{00000000-0005-0000-0000-0000920F0000}"/>
    <cellStyle name="Normal 19 2 2 3 3 2 2 2" xfId="44862" xr:uid="{00000000-0005-0000-0000-0000930F0000}"/>
    <cellStyle name="Normal 19 2 2 3 3 2 2 3" xfId="29638" xr:uid="{00000000-0005-0000-0000-0000940F0000}"/>
    <cellStyle name="Normal 19 2 2 3 3 2 3" xfId="9520" xr:uid="{00000000-0005-0000-0000-0000950F0000}"/>
    <cellStyle name="Normal 19 2 2 3 3 2 3 2" xfId="39845" xr:uid="{00000000-0005-0000-0000-0000960F0000}"/>
    <cellStyle name="Normal 19 2 2 3 3 2 3 3" xfId="24621" xr:uid="{00000000-0005-0000-0000-0000970F0000}"/>
    <cellStyle name="Normal 19 2 2 3 3 2 4" xfId="34832" xr:uid="{00000000-0005-0000-0000-0000980F0000}"/>
    <cellStyle name="Normal 19 2 2 3 3 2 5" xfId="19608" xr:uid="{00000000-0005-0000-0000-0000990F0000}"/>
    <cellStyle name="Normal 19 2 2 3 3 3" xfId="6159" xr:uid="{00000000-0005-0000-0000-00009A0F0000}"/>
    <cellStyle name="Normal 19 2 2 3 3 3 2" xfId="16211" xr:uid="{00000000-0005-0000-0000-00009B0F0000}"/>
    <cellStyle name="Normal 19 2 2 3 3 3 2 2" xfId="46533" xr:uid="{00000000-0005-0000-0000-00009C0F0000}"/>
    <cellStyle name="Normal 19 2 2 3 3 3 2 3" xfId="31309" xr:uid="{00000000-0005-0000-0000-00009D0F0000}"/>
    <cellStyle name="Normal 19 2 2 3 3 3 3" xfId="11191" xr:uid="{00000000-0005-0000-0000-00009E0F0000}"/>
    <cellStyle name="Normal 19 2 2 3 3 3 3 2" xfId="41516" xr:uid="{00000000-0005-0000-0000-00009F0F0000}"/>
    <cellStyle name="Normal 19 2 2 3 3 3 3 3" xfId="26292" xr:uid="{00000000-0005-0000-0000-0000A00F0000}"/>
    <cellStyle name="Normal 19 2 2 3 3 3 4" xfId="36503" xr:uid="{00000000-0005-0000-0000-0000A10F0000}"/>
    <cellStyle name="Normal 19 2 2 3 3 3 5" xfId="21279" xr:uid="{00000000-0005-0000-0000-0000A20F0000}"/>
    <cellStyle name="Normal 19 2 2 3 3 4" xfId="12869" xr:uid="{00000000-0005-0000-0000-0000A30F0000}"/>
    <cellStyle name="Normal 19 2 2 3 3 4 2" xfId="43191" xr:uid="{00000000-0005-0000-0000-0000A40F0000}"/>
    <cellStyle name="Normal 19 2 2 3 3 4 3" xfId="27967" xr:uid="{00000000-0005-0000-0000-0000A50F0000}"/>
    <cellStyle name="Normal 19 2 2 3 3 5" xfId="7848" xr:uid="{00000000-0005-0000-0000-0000A60F0000}"/>
    <cellStyle name="Normal 19 2 2 3 3 5 2" xfId="38174" xr:uid="{00000000-0005-0000-0000-0000A70F0000}"/>
    <cellStyle name="Normal 19 2 2 3 3 5 3" xfId="22950" xr:uid="{00000000-0005-0000-0000-0000A80F0000}"/>
    <cellStyle name="Normal 19 2 2 3 3 6" xfId="33162" xr:uid="{00000000-0005-0000-0000-0000A90F0000}"/>
    <cellStyle name="Normal 19 2 2 3 3 7" xfId="17937" xr:uid="{00000000-0005-0000-0000-0000AA0F0000}"/>
    <cellStyle name="Normal 19 2 2 3 4" xfId="3630" xr:uid="{00000000-0005-0000-0000-0000AB0F0000}"/>
    <cellStyle name="Normal 19 2 2 3 4 2" xfId="13704" xr:uid="{00000000-0005-0000-0000-0000AC0F0000}"/>
    <cellStyle name="Normal 19 2 2 3 4 2 2" xfId="44026" xr:uid="{00000000-0005-0000-0000-0000AD0F0000}"/>
    <cellStyle name="Normal 19 2 2 3 4 2 3" xfId="28802" xr:uid="{00000000-0005-0000-0000-0000AE0F0000}"/>
    <cellStyle name="Normal 19 2 2 3 4 3" xfId="8684" xr:uid="{00000000-0005-0000-0000-0000AF0F0000}"/>
    <cellStyle name="Normal 19 2 2 3 4 3 2" xfId="39009" xr:uid="{00000000-0005-0000-0000-0000B00F0000}"/>
    <cellStyle name="Normal 19 2 2 3 4 3 3" xfId="23785" xr:uid="{00000000-0005-0000-0000-0000B10F0000}"/>
    <cellStyle name="Normal 19 2 2 3 4 4" xfId="33996" xr:uid="{00000000-0005-0000-0000-0000B20F0000}"/>
    <cellStyle name="Normal 19 2 2 3 4 5" xfId="18772" xr:uid="{00000000-0005-0000-0000-0000B30F0000}"/>
    <cellStyle name="Normal 19 2 2 3 5" xfId="5323" xr:uid="{00000000-0005-0000-0000-0000B40F0000}"/>
    <cellStyle name="Normal 19 2 2 3 5 2" xfId="15375" xr:uid="{00000000-0005-0000-0000-0000B50F0000}"/>
    <cellStyle name="Normal 19 2 2 3 5 2 2" xfId="45697" xr:uid="{00000000-0005-0000-0000-0000B60F0000}"/>
    <cellStyle name="Normal 19 2 2 3 5 2 3" xfId="30473" xr:uid="{00000000-0005-0000-0000-0000B70F0000}"/>
    <cellStyle name="Normal 19 2 2 3 5 3" xfId="10355" xr:uid="{00000000-0005-0000-0000-0000B80F0000}"/>
    <cellStyle name="Normal 19 2 2 3 5 3 2" xfId="40680" xr:uid="{00000000-0005-0000-0000-0000B90F0000}"/>
    <cellStyle name="Normal 19 2 2 3 5 3 3" xfId="25456" xr:uid="{00000000-0005-0000-0000-0000BA0F0000}"/>
    <cellStyle name="Normal 19 2 2 3 5 4" xfId="35667" xr:uid="{00000000-0005-0000-0000-0000BB0F0000}"/>
    <cellStyle name="Normal 19 2 2 3 5 5" xfId="20443" xr:uid="{00000000-0005-0000-0000-0000BC0F0000}"/>
    <cellStyle name="Normal 19 2 2 3 6" xfId="12033" xr:uid="{00000000-0005-0000-0000-0000BD0F0000}"/>
    <cellStyle name="Normal 19 2 2 3 6 2" xfId="42355" xr:uid="{00000000-0005-0000-0000-0000BE0F0000}"/>
    <cellStyle name="Normal 19 2 2 3 6 3" xfId="27131" xr:uid="{00000000-0005-0000-0000-0000BF0F0000}"/>
    <cellStyle name="Normal 19 2 2 3 7" xfId="7012" xr:uid="{00000000-0005-0000-0000-0000C00F0000}"/>
    <cellStyle name="Normal 19 2 2 3 7 2" xfId="37338" xr:uid="{00000000-0005-0000-0000-0000C10F0000}"/>
    <cellStyle name="Normal 19 2 2 3 7 3" xfId="22114" xr:uid="{00000000-0005-0000-0000-0000C20F0000}"/>
    <cellStyle name="Normal 19 2 2 3 8" xfId="32326" xr:uid="{00000000-0005-0000-0000-0000C30F0000}"/>
    <cellStyle name="Normal 19 2 2 3 9" xfId="17101" xr:uid="{00000000-0005-0000-0000-0000C40F0000}"/>
    <cellStyle name="Normal 19 2 2 4" xfId="2148" xr:uid="{00000000-0005-0000-0000-0000C50F0000}"/>
    <cellStyle name="Normal 19 2 2 4 2" xfId="2987" xr:uid="{00000000-0005-0000-0000-0000C60F0000}"/>
    <cellStyle name="Normal 19 2 2 4 2 2" xfId="4677" xr:uid="{00000000-0005-0000-0000-0000C70F0000}"/>
    <cellStyle name="Normal 19 2 2 4 2 2 2" xfId="14750" xr:uid="{00000000-0005-0000-0000-0000C80F0000}"/>
    <cellStyle name="Normal 19 2 2 4 2 2 2 2" xfId="45072" xr:uid="{00000000-0005-0000-0000-0000C90F0000}"/>
    <cellStyle name="Normal 19 2 2 4 2 2 2 3" xfId="29848" xr:uid="{00000000-0005-0000-0000-0000CA0F0000}"/>
    <cellStyle name="Normal 19 2 2 4 2 2 3" xfId="9730" xr:uid="{00000000-0005-0000-0000-0000CB0F0000}"/>
    <cellStyle name="Normal 19 2 2 4 2 2 3 2" xfId="40055" xr:uid="{00000000-0005-0000-0000-0000CC0F0000}"/>
    <cellStyle name="Normal 19 2 2 4 2 2 3 3" xfId="24831" xr:uid="{00000000-0005-0000-0000-0000CD0F0000}"/>
    <cellStyle name="Normal 19 2 2 4 2 2 4" xfId="35042" xr:uid="{00000000-0005-0000-0000-0000CE0F0000}"/>
    <cellStyle name="Normal 19 2 2 4 2 2 5" xfId="19818" xr:uid="{00000000-0005-0000-0000-0000CF0F0000}"/>
    <cellStyle name="Normal 19 2 2 4 2 3" xfId="6369" xr:uid="{00000000-0005-0000-0000-0000D00F0000}"/>
    <cellStyle name="Normal 19 2 2 4 2 3 2" xfId="16421" xr:uid="{00000000-0005-0000-0000-0000D10F0000}"/>
    <cellStyle name="Normal 19 2 2 4 2 3 2 2" xfId="46743" xr:uid="{00000000-0005-0000-0000-0000D20F0000}"/>
    <cellStyle name="Normal 19 2 2 4 2 3 2 3" xfId="31519" xr:uid="{00000000-0005-0000-0000-0000D30F0000}"/>
    <cellStyle name="Normal 19 2 2 4 2 3 3" xfId="11401" xr:uid="{00000000-0005-0000-0000-0000D40F0000}"/>
    <cellStyle name="Normal 19 2 2 4 2 3 3 2" xfId="41726" xr:uid="{00000000-0005-0000-0000-0000D50F0000}"/>
    <cellStyle name="Normal 19 2 2 4 2 3 3 3" xfId="26502" xr:uid="{00000000-0005-0000-0000-0000D60F0000}"/>
    <cellStyle name="Normal 19 2 2 4 2 3 4" xfId="36713" xr:uid="{00000000-0005-0000-0000-0000D70F0000}"/>
    <cellStyle name="Normal 19 2 2 4 2 3 5" xfId="21489" xr:uid="{00000000-0005-0000-0000-0000D80F0000}"/>
    <cellStyle name="Normal 19 2 2 4 2 4" xfId="13079" xr:uid="{00000000-0005-0000-0000-0000D90F0000}"/>
    <cellStyle name="Normal 19 2 2 4 2 4 2" xfId="43401" xr:uid="{00000000-0005-0000-0000-0000DA0F0000}"/>
    <cellStyle name="Normal 19 2 2 4 2 4 3" xfId="28177" xr:uid="{00000000-0005-0000-0000-0000DB0F0000}"/>
    <cellStyle name="Normal 19 2 2 4 2 5" xfId="8058" xr:uid="{00000000-0005-0000-0000-0000DC0F0000}"/>
    <cellStyle name="Normal 19 2 2 4 2 5 2" xfId="38384" xr:uid="{00000000-0005-0000-0000-0000DD0F0000}"/>
    <cellStyle name="Normal 19 2 2 4 2 5 3" xfId="23160" xr:uid="{00000000-0005-0000-0000-0000DE0F0000}"/>
    <cellStyle name="Normal 19 2 2 4 2 6" xfId="33372" xr:uid="{00000000-0005-0000-0000-0000DF0F0000}"/>
    <cellStyle name="Normal 19 2 2 4 2 7" xfId="18147" xr:uid="{00000000-0005-0000-0000-0000E00F0000}"/>
    <cellStyle name="Normal 19 2 2 4 3" xfId="3840" xr:uid="{00000000-0005-0000-0000-0000E10F0000}"/>
    <cellStyle name="Normal 19 2 2 4 3 2" xfId="13914" xr:uid="{00000000-0005-0000-0000-0000E20F0000}"/>
    <cellStyle name="Normal 19 2 2 4 3 2 2" xfId="44236" xr:uid="{00000000-0005-0000-0000-0000E30F0000}"/>
    <cellStyle name="Normal 19 2 2 4 3 2 3" xfId="29012" xr:uid="{00000000-0005-0000-0000-0000E40F0000}"/>
    <cellStyle name="Normal 19 2 2 4 3 3" xfId="8894" xr:uid="{00000000-0005-0000-0000-0000E50F0000}"/>
    <cellStyle name="Normal 19 2 2 4 3 3 2" xfId="39219" xr:uid="{00000000-0005-0000-0000-0000E60F0000}"/>
    <cellStyle name="Normal 19 2 2 4 3 3 3" xfId="23995" xr:uid="{00000000-0005-0000-0000-0000E70F0000}"/>
    <cellStyle name="Normal 19 2 2 4 3 4" xfId="34206" xr:uid="{00000000-0005-0000-0000-0000E80F0000}"/>
    <cellStyle name="Normal 19 2 2 4 3 5" xfId="18982" xr:uid="{00000000-0005-0000-0000-0000E90F0000}"/>
    <cellStyle name="Normal 19 2 2 4 4" xfId="5533" xr:uid="{00000000-0005-0000-0000-0000EA0F0000}"/>
    <cellStyle name="Normal 19 2 2 4 4 2" xfId="15585" xr:uid="{00000000-0005-0000-0000-0000EB0F0000}"/>
    <cellStyle name="Normal 19 2 2 4 4 2 2" xfId="45907" xr:uid="{00000000-0005-0000-0000-0000EC0F0000}"/>
    <cellStyle name="Normal 19 2 2 4 4 2 3" xfId="30683" xr:uid="{00000000-0005-0000-0000-0000ED0F0000}"/>
    <cellStyle name="Normal 19 2 2 4 4 3" xfId="10565" xr:uid="{00000000-0005-0000-0000-0000EE0F0000}"/>
    <cellStyle name="Normal 19 2 2 4 4 3 2" xfId="40890" xr:uid="{00000000-0005-0000-0000-0000EF0F0000}"/>
    <cellStyle name="Normal 19 2 2 4 4 3 3" xfId="25666" xr:uid="{00000000-0005-0000-0000-0000F00F0000}"/>
    <cellStyle name="Normal 19 2 2 4 4 4" xfId="35877" xr:uid="{00000000-0005-0000-0000-0000F10F0000}"/>
    <cellStyle name="Normal 19 2 2 4 4 5" xfId="20653" xr:uid="{00000000-0005-0000-0000-0000F20F0000}"/>
    <cellStyle name="Normal 19 2 2 4 5" xfId="12243" xr:uid="{00000000-0005-0000-0000-0000F30F0000}"/>
    <cellStyle name="Normal 19 2 2 4 5 2" xfId="42565" xr:uid="{00000000-0005-0000-0000-0000F40F0000}"/>
    <cellStyle name="Normal 19 2 2 4 5 3" xfId="27341" xr:uid="{00000000-0005-0000-0000-0000F50F0000}"/>
    <cellStyle name="Normal 19 2 2 4 6" xfId="7222" xr:uid="{00000000-0005-0000-0000-0000F60F0000}"/>
    <cellStyle name="Normal 19 2 2 4 6 2" xfId="37548" xr:uid="{00000000-0005-0000-0000-0000F70F0000}"/>
    <cellStyle name="Normal 19 2 2 4 6 3" xfId="22324" xr:uid="{00000000-0005-0000-0000-0000F80F0000}"/>
    <cellStyle name="Normal 19 2 2 4 7" xfId="32536" xr:uid="{00000000-0005-0000-0000-0000F90F0000}"/>
    <cellStyle name="Normal 19 2 2 4 8" xfId="17311" xr:uid="{00000000-0005-0000-0000-0000FA0F0000}"/>
    <cellStyle name="Normal 19 2 2 5" xfId="2569" xr:uid="{00000000-0005-0000-0000-0000FB0F0000}"/>
    <cellStyle name="Normal 19 2 2 5 2" xfId="4259" xr:uid="{00000000-0005-0000-0000-0000FC0F0000}"/>
    <cellStyle name="Normal 19 2 2 5 2 2" xfId="14332" xr:uid="{00000000-0005-0000-0000-0000FD0F0000}"/>
    <cellStyle name="Normal 19 2 2 5 2 2 2" xfId="44654" xr:uid="{00000000-0005-0000-0000-0000FE0F0000}"/>
    <cellStyle name="Normal 19 2 2 5 2 2 3" xfId="29430" xr:uid="{00000000-0005-0000-0000-0000FF0F0000}"/>
    <cellStyle name="Normal 19 2 2 5 2 3" xfId="9312" xr:uid="{00000000-0005-0000-0000-000000100000}"/>
    <cellStyle name="Normal 19 2 2 5 2 3 2" xfId="39637" xr:uid="{00000000-0005-0000-0000-000001100000}"/>
    <cellStyle name="Normal 19 2 2 5 2 3 3" xfId="24413" xr:uid="{00000000-0005-0000-0000-000002100000}"/>
    <cellStyle name="Normal 19 2 2 5 2 4" xfId="34624" xr:uid="{00000000-0005-0000-0000-000003100000}"/>
    <cellStyle name="Normal 19 2 2 5 2 5" xfId="19400" xr:uid="{00000000-0005-0000-0000-000004100000}"/>
    <cellStyle name="Normal 19 2 2 5 3" xfId="5951" xr:uid="{00000000-0005-0000-0000-000005100000}"/>
    <cellStyle name="Normal 19 2 2 5 3 2" xfId="16003" xr:uid="{00000000-0005-0000-0000-000006100000}"/>
    <cellStyle name="Normal 19 2 2 5 3 2 2" xfId="46325" xr:uid="{00000000-0005-0000-0000-000007100000}"/>
    <cellStyle name="Normal 19 2 2 5 3 2 3" xfId="31101" xr:uid="{00000000-0005-0000-0000-000008100000}"/>
    <cellStyle name="Normal 19 2 2 5 3 3" xfId="10983" xr:uid="{00000000-0005-0000-0000-000009100000}"/>
    <cellStyle name="Normal 19 2 2 5 3 3 2" xfId="41308" xr:uid="{00000000-0005-0000-0000-00000A100000}"/>
    <cellStyle name="Normal 19 2 2 5 3 3 3" xfId="26084" xr:uid="{00000000-0005-0000-0000-00000B100000}"/>
    <cellStyle name="Normal 19 2 2 5 3 4" xfId="36295" xr:uid="{00000000-0005-0000-0000-00000C100000}"/>
    <cellStyle name="Normal 19 2 2 5 3 5" xfId="21071" xr:uid="{00000000-0005-0000-0000-00000D100000}"/>
    <cellStyle name="Normal 19 2 2 5 4" xfId="12661" xr:uid="{00000000-0005-0000-0000-00000E100000}"/>
    <cellStyle name="Normal 19 2 2 5 4 2" xfId="42983" xr:uid="{00000000-0005-0000-0000-00000F100000}"/>
    <cellStyle name="Normal 19 2 2 5 4 3" xfId="27759" xr:uid="{00000000-0005-0000-0000-000010100000}"/>
    <cellStyle name="Normal 19 2 2 5 5" xfId="7640" xr:uid="{00000000-0005-0000-0000-000011100000}"/>
    <cellStyle name="Normal 19 2 2 5 5 2" xfId="37966" xr:uid="{00000000-0005-0000-0000-000012100000}"/>
    <cellStyle name="Normal 19 2 2 5 5 3" xfId="22742" xr:uid="{00000000-0005-0000-0000-000013100000}"/>
    <cellStyle name="Normal 19 2 2 5 6" xfId="32954" xr:uid="{00000000-0005-0000-0000-000014100000}"/>
    <cellStyle name="Normal 19 2 2 5 7" xfId="17729" xr:uid="{00000000-0005-0000-0000-000015100000}"/>
    <cellStyle name="Normal 19 2 2 6" xfId="3422" xr:uid="{00000000-0005-0000-0000-000016100000}"/>
    <cellStyle name="Normal 19 2 2 6 2" xfId="13496" xr:uid="{00000000-0005-0000-0000-000017100000}"/>
    <cellStyle name="Normal 19 2 2 6 2 2" xfId="43818" xr:uid="{00000000-0005-0000-0000-000018100000}"/>
    <cellStyle name="Normal 19 2 2 6 2 3" xfId="28594" xr:uid="{00000000-0005-0000-0000-000019100000}"/>
    <cellStyle name="Normal 19 2 2 6 3" xfId="8476" xr:uid="{00000000-0005-0000-0000-00001A100000}"/>
    <cellStyle name="Normal 19 2 2 6 3 2" xfId="38801" xr:uid="{00000000-0005-0000-0000-00001B100000}"/>
    <cellStyle name="Normal 19 2 2 6 3 3" xfId="23577" xr:uid="{00000000-0005-0000-0000-00001C100000}"/>
    <cellStyle name="Normal 19 2 2 6 4" xfId="33788" xr:uid="{00000000-0005-0000-0000-00001D100000}"/>
    <cellStyle name="Normal 19 2 2 6 5" xfId="18564" xr:uid="{00000000-0005-0000-0000-00001E100000}"/>
    <cellStyle name="Normal 19 2 2 7" xfId="5115" xr:uid="{00000000-0005-0000-0000-00001F100000}"/>
    <cellStyle name="Normal 19 2 2 7 2" xfId="15167" xr:uid="{00000000-0005-0000-0000-000020100000}"/>
    <cellStyle name="Normal 19 2 2 7 2 2" xfId="45489" xr:uid="{00000000-0005-0000-0000-000021100000}"/>
    <cellStyle name="Normal 19 2 2 7 2 3" xfId="30265" xr:uid="{00000000-0005-0000-0000-000022100000}"/>
    <cellStyle name="Normal 19 2 2 7 3" xfId="10147" xr:uid="{00000000-0005-0000-0000-000023100000}"/>
    <cellStyle name="Normal 19 2 2 7 3 2" xfId="40472" xr:uid="{00000000-0005-0000-0000-000024100000}"/>
    <cellStyle name="Normal 19 2 2 7 3 3" xfId="25248" xr:uid="{00000000-0005-0000-0000-000025100000}"/>
    <cellStyle name="Normal 19 2 2 7 4" xfId="35459" xr:uid="{00000000-0005-0000-0000-000026100000}"/>
    <cellStyle name="Normal 19 2 2 7 5" xfId="20235" xr:uid="{00000000-0005-0000-0000-000027100000}"/>
    <cellStyle name="Normal 19 2 2 8" xfId="11825" xr:uid="{00000000-0005-0000-0000-000028100000}"/>
    <cellStyle name="Normal 19 2 2 8 2" xfId="42147" xr:uid="{00000000-0005-0000-0000-000029100000}"/>
    <cellStyle name="Normal 19 2 2 8 3" xfId="26923" xr:uid="{00000000-0005-0000-0000-00002A100000}"/>
    <cellStyle name="Normal 19 2 2 9" xfId="6804" xr:uid="{00000000-0005-0000-0000-00002B100000}"/>
    <cellStyle name="Normal 19 2 2 9 2" xfId="37130" xr:uid="{00000000-0005-0000-0000-00002C100000}"/>
    <cellStyle name="Normal 19 2 2 9 3" xfId="21906" xr:uid="{00000000-0005-0000-0000-00002D100000}"/>
    <cellStyle name="Normal 19 2 3" xfId="1768" xr:uid="{00000000-0005-0000-0000-00002E100000}"/>
    <cellStyle name="Normal 19 2 3 10" xfId="16945" xr:uid="{00000000-0005-0000-0000-00002F100000}"/>
    <cellStyle name="Normal 19 2 3 2" xfId="1987" xr:uid="{00000000-0005-0000-0000-000030100000}"/>
    <cellStyle name="Normal 19 2 3 2 2" xfId="2408" xr:uid="{00000000-0005-0000-0000-000031100000}"/>
    <cellStyle name="Normal 19 2 3 2 2 2" xfId="3247" xr:uid="{00000000-0005-0000-0000-000032100000}"/>
    <cellStyle name="Normal 19 2 3 2 2 2 2" xfId="4937" xr:uid="{00000000-0005-0000-0000-000033100000}"/>
    <cellStyle name="Normal 19 2 3 2 2 2 2 2" xfId="15010" xr:uid="{00000000-0005-0000-0000-000034100000}"/>
    <cellStyle name="Normal 19 2 3 2 2 2 2 2 2" xfId="45332" xr:uid="{00000000-0005-0000-0000-000035100000}"/>
    <cellStyle name="Normal 19 2 3 2 2 2 2 2 3" xfId="30108" xr:uid="{00000000-0005-0000-0000-000036100000}"/>
    <cellStyle name="Normal 19 2 3 2 2 2 2 3" xfId="9990" xr:uid="{00000000-0005-0000-0000-000037100000}"/>
    <cellStyle name="Normal 19 2 3 2 2 2 2 3 2" xfId="40315" xr:uid="{00000000-0005-0000-0000-000038100000}"/>
    <cellStyle name="Normal 19 2 3 2 2 2 2 3 3" xfId="25091" xr:uid="{00000000-0005-0000-0000-000039100000}"/>
    <cellStyle name="Normal 19 2 3 2 2 2 2 4" xfId="35302" xr:uid="{00000000-0005-0000-0000-00003A100000}"/>
    <cellStyle name="Normal 19 2 3 2 2 2 2 5" xfId="20078" xr:uid="{00000000-0005-0000-0000-00003B100000}"/>
    <cellStyle name="Normal 19 2 3 2 2 2 3" xfId="6629" xr:uid="{00000000-0005-0000-0000-00003C100000}"/>
    <cellStyle name="Normal 19 2 3 2 2 2 3 2" xfId="16681" xr:uid="{00000000-0005-0000-0000-00003D100000}"/>
    <cellStyle name="Normal 19 2 3 2 2 2 3 2 2" xfId="47003" xr:uid="{00000000-0005-0000-0000-00003E100000}"/>
    <cellStyle name="Normal 19 2 3 2 2 2 3 2 3" xfId="31779" xr:uid="{00000000-0005-0000-0000-00003F100000}"/>
    <cellStyle name="Normal 19 2 3 2 2 2 3 3" xfId="11661" xr:uid="{00000000-0005-0000-0000-000040100000}"/>
    <cellStyle name="Normal 19 2 3 2 2 2 3 3 2" xfId="41986" xr:uid="{00000000-0005-0000-0000-000041100000}"/>
    <cellStyle name="Normal 19 2 3 2 2 2 3 3 3" xfId="26762" xr:uid="{00000000-0005-0000-0000-000042100000}"/>
    <cellStyle name="Normal 19 2 3 2 2 2 3 4" xfId="36973" xr:uid="{00000000-0005-0000-0000-000043100000}"/>
    <cellStyle name="Normal 19 2 3 2 2 2 3 5" xfId="21749" xr:uid="{00000000-0005-0000-0000-000044100000}"/>
    <cellStyle name="Normal 19 2 3 2 2 2 4" xfId="13339" xr:uid="{00000000-0005-0000-0000-000045100000}"/>
    <cellStyle name="Normal 19 2 3 2 2 2 4 2" xfId="43661" xr:uid="{00000000-0005-0000-0000-000046100000}"/>
    <cellStyle name="Normal 19 2 3 2 2 2 4 3" xfId="28437" xr:uid="{00000000-0005-0000-0000-000047100000}"/>
    <cellStyle name="Normal 19 2 3 2 2 2 5" xfId="8318" xr:uid="{00000000-0005-0000-0000-000048100000}"/>
    <cellStyle name="Normal 19 2 3 2 2 2 5 2" xfId="38644" xr:uid="{00000000-0005-0000-0000-000049100000}"/>
    <cellStyle name="Normal 19 2 3 2 2 2 5 3" xfId="23420" xr:uid="{00000000-0005-0000-0000-00004A100000}"/>
    <cellStyle name="Normal 19 2 3 2 2 2 6" xfId="33632" xr:uid="{00000000-0005-0000-0000-00004B100000}"/>
    <cellStyle name="Normal 19 2 3 2 2 2 7" xfId="18407" xr:uid="{00000000-0005-0000-0000-00004C100000}"/>
    <cellStyle name="Normal 19 2 3 2 2 3" xfId="4100" xr:uid="{00000000-0005-0000-0000-00004D100000}"/>
    <cellStyle name="Normal 19 2 3 2 2 3 2" xfId="14174" xr:uid="{00000000-0005-0000-0000-00004E100000}"/>
    <cellStyle name="Normal 19 2 3 2 2 3 2 2" xfId="44496" xr:uid="{00000000-0005-0000-0000-00004F100000}"/>
    <cellStyle name="Normal 19 2 3 2 2 3 2 3" xfId="29272" xr:uid="{00000000-0005-0000-0000-000050100000}"/>
    <cellStyle name="Normal 19 2 3 2 2 3 3" xfId="9154" xr:uid="{00000000-0005-0000-0000-000051100000}"/>
    <cellStyle name="Normal 19 2 3 2 2 3 3 2" xfId="39479" xr:uid="{00000000-0005-0000-0000-000052100000}"/>
    <cellStyle name="Normal 19 2 3 2 2 3 3 3" xfId="24255" xr:uid="{00000000-0005-0000-0000-000053100000}"/>
    <cellStyle name="Normal 19 2 3 2 2 3 4" xfId="34466" xr:uid="{00000000-0005-0000-0000-000054100000}"/>
    <cellStyle name="Normal 19 2 3 2 2 3 5" xfId="19242" xr:uid="{00000000-0005-0000-0000-000055100000}"/>
    <cellStyle name="Normal 19 2 3 2 2 4" xfId="5793" xr:uid="{00000000-0005-0000-0000-000056100000}"/>
    <cellStyle name="Normal 19 2 3 2 2 4 2" xfId="15845" xr:uid="{00000000-0005-0000-0000-000057100000}"/>
    <cellStyle name="Normal 19 2 3 2 2 4 2 2" xfId="46167" xr:uid="{00000000-0005-0000-0000-000058100000}"/>
    <cellStyle name="Normal 19 2 3 2 2 4 2 3" xfId="30943" xr:uid="{00000000-0005-0000-0000-000059100000}"/>
    <cellStyle name="Normal 19 2 3 2 2 4 3" xfId="10825" xr:uid="{00000000-0005-0000-0000-00005A100000}"/>
    <cellStyle name="Normal 19 2 3 2 2 4 3 2" xfId="41150" xr:uid="{00000000-0005-0000-0000-00005B100000}"/>
    <cellStyle name="Normal 19 2 3 2 2 4 3 3" xfId="25926" xr:uid="{00000000-0005-0000-0000-00005C100000}"/>
    <cellStyle name="Normal 19 2 3 2 2 4 4" xfId="36137" xr:uid="{00000000-0005-0000-0000-00005D100000}"/>
    <cellStyle name="Normal 19 2 3 2 2 4 5" xfId="20913" xr:uid="{00000000-0005-0000-0000-00005E100000}"/>
    <cellStyle name="Normal 19 2 3 2 2 5" xfId="12503" xr:uid="{00000000-0005-0000-0000-00005F100000}"/>
    <cellStyle name="Normal 19 2 3 2 2 5 2" xfId="42825" xr:uid="{00000000-0005-0000-0000-000060100000}"/>
    <cellStyle name="Normal 19 2 3 2 2 5 3" xfId="27601" xr:uid="{00000000-0005-0000-0000-000061100000}"/>
    <cellStyle name="Normal 19 2 3 2 2 6" xfId="7482" xr:uid="{00000000-0005-0000-0000-000062100000}"/>
    <cellStyle name="Normal 19 2 3 2 2 6 2" xfId="37808" xr:uid="{00000000-0005-0000-0000-000063100000}"/>
    <cellStyle name="Normal 19 2 3 2 2 6 3" xfId="22584" xr:uid="{00000000-0005-0000-0000-000064100000}"/>
    <cellStyle name="Normal 19 2 3 2 2 7" xfId="32796" xr:uid="{00000000-0005-0000-0000-000065100000}"/>
    <cellStyle name="Normal 19 2 3 2 2 8" xfId="17571" xr:uid="{00000000-0005-0000-0000-000066100000}"/>
    <cellStyle name="Normal 19 2 3 2 3" xfId="2829" xr:uid="{00000000-0005-0000-0000-000067100000}"/>
    <cellStyle name="Normal 19 2 3 2 3 2" xfId="4519" xr:uid="{00000000-0005-0000-0000-000068100000}"/>
    <cellStyle name="Normal 19 2 3 2 3 2 2" xfId="14592" xr:uid="{00000000-0005-0000-0000-000069100000}"/>
    <cellStyle name="Normal 19 2 3 2 3 2 2 2" xfId="44914" xr:uid="{00000000-0005-0000-0000-00006A100000}"/>
    <cellStyle name="Normal 19 2 3 2 3 2 2 3" xfId="29690" xr:uid="{00000000-0005-0000-0000-00006B100000}"/>
    <cellStyle name="Normal 19 2 3 2 3 2 3" xfId="9572" xr:uid="{00000000-0005-0000-0000-00006C100000}"/>
    <cellStyle name="Normal 19 2 3 2 3 2 3 2" xfId="39897" xr:uid="{00000000-0005-0000-0000-00006D100000}"/>
    <cellStyle name="Normal 19 2 3 2 3 2 3 3" xfId="24673" xr:uid="{00000000-0005-0000-0000-00006E100000}"/>
    <cellStyle name="Normal 19 2 3 2 3 2 4" xfId="34884" xr:uid="{00000000-0005-0000-0000-00006F100000}"/>
    <cellStyle name="Normal 19 2 3 2 3 2 5" xfId="19660" xr:uid="{00000000-0005-0000-0000-000070100000}"/>
    <cellStyle name="Normal 19 2 3 2 3 3" xfId="6211" xr:uid="{00000000-0005-0000-0000-000071100000}"/>
    <cellStyle name="Normal 19 2 3 2 3 3 2" xfId="16263" xr:uid="{00000000-0005-0000-0000-000072100000}"/>
    <cellStyle name="Normal 19 2 3 2 3 3 2 2" xfId="46585" xr:uid="{00000000-0005-0000-0000-000073100000}"/>
    <cellStyle name="Normal 19 2 3 2 3 3 2 3" xfId="31361" xr:uid="{00000000-0005-0000-0000-000074100000}"/>
    <cellStyle name="Normal 19 2 3 2 3 3 3" xfId="11243" xr:uid="{00000000-0005-0000-0000-000075100000}"/>
    <cellStyle name="Normal 19 2 3 2 3 3 3 2" xfId="41568" xr:uid="{00000000-0005-0000-0000-000076100000}"/>
    <cellStyle name="Normal 19 2 3 2 3 3 3 3" xfId="26344" xr:uid="{00000000-0005-0000-0000-000077100000}"/>
    <cellStyle name="Normal 19 2 3 2 3 3 4" xfId="36555" xr:uid="{00000000-0005-0000-0000-000078100000}"/>
    <cellStyle name="Normal 19 2 3 2 3 3 5" xfId="21331" xr:uid="{00000000-0005-0000-0000-000079100000}"/>
    <cellStyle name="Normal 19 2 3 2 3 4" xfId="12921" xr:uid="{00000000-0005-0000-0000-00007A100000}"/>
    <cellStyle name="Normal 19 2 3 2 3 4 2" xfId="43243" xr:uid="{00000000-0005-0000-0000-00007B100000}"/>
    <cellStyle name="Normal 19 2 3 2 3 4 3" xfId="28019" xr:uid="{00000000-0005-0000-0000-00007C100000}"/>
    <cellStyle name="Normal 19 2 3 2 3 5" xfId="7900" xr:uid="{00000000-0005-0000-0000-00007D100000}"/>
    <cellStyle name="Normal 19 2 3 2 3 5 2" xfId="38226" xr:uid="{00000000-0005-0000-0000-00007E100000}"/>
    <cellStyle name="Normal 19 2 3 2 3 5 3" xfId="23002" xr:uid="{00000000-0005-0000-0000-00007F100000}"/>
    <cellStyle name="Normal 19 2 3 2 3 6" xfId="33214" xr:uid="{00000000-0005-0000-0000-000080100000}"/>
    <cellStyle name="Normal 19 2 3 2 3 7" xfId="17989" xr:uid="{00000000-0005-0000-0000-000081100000}"/>
    <cellStyle name="Normal 19 2 3 2 4" xfId="3682" xr:uid="{00000000-0005-0000-0000-000082100000}"/>
    <cellStyle name="Normal 19 2 3 2 4 2" xfId="13756" xr:uid="{00000000-0005-0000-0000-000083100000}"/>
    <cellStyle name="Normal 19 2 3 2 4 2 2" xfId="44078" xr:uid="{00000000-0005-0000-0000-000084100000}"/>
    <cellStyle name="Normal 19 2 3 2 4 2 3" xfId="28854" xr:uid="{00000000-0005-0000-0000-000085100000}"/>
    <cellStyle name="Normal 19 2 3 2 4 3" xfId="8736" xr:uid="{00000000-0005-0000-0000-000086100000}"/>
    <cellStyle name="Normal 19 2 3 2 4 3 2" xfId="39061" xr:uid="{00000000-0005-0000-0000-000087100000}"/>
    <cellStyle name="Normal 19 2 3 2 4 3 3" xfId="23837" xr:uid="{00000000-0005-0000-0000-000088100000}"/>
    <cellStyle name="Normal 19 2 3 2 4 4" xfId="34048" xr:uid="{00000000-0005-0000-0000-000089100000}"/>
    <cellStyle name="Normal 19 2 3 2 4 5" xfId="18824" xr:uid="{00000000-0005-0000-0000-00008A100000}"/>
    <cellStyle name="Normal 19 2 3 2 5" xfId="5375" xr:uid="{00000000-0005-0000-0000-00008B100000}"/>
    <cellStyle name="Normal 19 2 3 2 5 2" xfId="15427" xr:uid="{00000000-0005-0000-0000-00008C100000}"/>
    <cellStyle name="Normal 19 2 3 2 5 2 2" xfId="45749" xr:uid="{00000000-0005-0000-0000-00008D100000}"/>
    <cellStyle name="Normal 19 2 3 2 5 2 3" xfId="30525" xr:uid="{00000000-0005-0000-0000-00008E100000}"/>
    <cellStyle name="Normal 19 2 3 2 5 3" xfId="10407" xr:uid="{00000000-0005-0000-0000-00008F100000}"/>
    <cellStyle name="Normal 19 2 3 2 5 3 2" xfId="40732" xr:uid="{00000000-0005-0000-0000-000090100000}"/>
    <cellStyle name="Normal 19 2 3 2 5 3 3" xfId="25508" xr:uid="{00000000-0005-0000-0000-000091100000}"/>
    <cellStyle name="Normal 19 2 3 2 5 4" xfId="35719" xr:uid="{00000000-0005-0000-0000-000092100000}"/>
    <cellStyle name="Normal 19 2 3 2 5 5" xfId="20495" xr:uid="{00000000-0005-0000-0000-000093100000}"/>
    <cellStyle name="Normal 19 2 3 2 6" xfId="12085" xr:uid="{00000000-0005-0000-0000-000094100000}"/>
    <cellStyle name="Normal 19 2 3 2 6 2" xfId="42407" xr:uid="{00000000-0005-0000-0000-000095100000}"/>
    <cellStyle name="Normal 19 2 3 2 6 3" xfId="27183" xr:uid="{00000000-0005-0000-0000-000096100000}"/>
    <cellStyle name="Normal 19 2 3 2 7" xfId="7064" xr:uid="{00000000-0005-0000-0000-000097100000}"/>
    <cellStyle name="Normal 19 2 3 2 7 2" xfId="37390" xr:uid="{00000000-0005-0000-0000-000098100000}"/>
    <cellStyle name="Normal 19 2 3 2 7 3" xfId="22166" xr:uid="{00000000-0005-0000-0000-000099100000}"/>
    <cellStyle name="Normal 19 2 3 2 8" xfId="32378" xr:uid="{00000000-0005-0000-0000-00009A100000}"/>
    <cellStyle name="Normal 19 2 3 2 9" xfId="17153" xr:uid="{00000000-0005-0000-0000-00009B100000}"/>
    <cellStyle name="Normal 19 2 3 3" xfId="2200" xr:uid="{00000000-0005-0000-0000-00009C100000}"/>
    <cellStyle name="Normal 19 2 3 3 2" xfId="3039" xr:uid="{00000000-0005-0000-0000-00009D100000}"/>
    <cellStyle name="Normal 19 2 3 3 2 2" xfId="4729" xr:uid="{00000000-0005-0000-0000-00009E100000}"/>
    <cellStyle name="Normal 19 2 3 3 2 2 2" xfId="14802" xr:uid="{00000000-0005-0000-0000-00009F100000}"/>
    <cellStyle name="Normal 19 2 3 3 2 2 2 2" xfId="45124" xr:uid="{00000000-0005-0000-0000-0000A0100000}"/>
    <cellStyle name="Normal 19 2 3 3 2 2 2 3" xfId="29900" xr:uid="{00000000-0005-0000-0000-0000A1100000}"/>
    <cellStyle name="Normal 19 2 3 3 2 2 3" xfId="9782" xr:uid="{00000000-0005-0000-0000-0000A2100000}"/>
    <cellStyle name="Normal 19 2 3 3 2 2 3 2" xfId="40107" xr:uid="{00000000-0005-0000-0000-0000A3100000}"/>
    <cellStyle name="Normal 19 2 3 3 2 2 3 3" xfId="24883" xr:uid="{00000000-0005-0000-0000-0000A4100000}"/>
    <cellStyle name="Normal 19 2 3 3 2 2 4" xfId="35094" xr:uid="{00000000-0005-0000-0000-0000A5100000}"/>
    <cellStyle name="Normal 19 2 3 3 2 2 5" xfId="19870" xr:uid="{00000000-0005-0000-0000-0000A6100000}"/>
    <cellStyle name="Normal 19 2 3 3 2 3" xfId="6421" xr:uid="{00000000-0005-0000-0000-0000A7100000}"/>
    <cellStyle name="Normal 19 2 3 3 2 3 2" xfId="16473" xr:uid="{00000000-0005-0000-0000-0000A8100000}"/>
    <cellStyle name="Normal 19 2 3 3 2 3 2 2" xfId="46795" xr:uid="{00000000-0005-0000-0000-0000A9100000}"/>
    <cellStyle name="Normal 19 2 3 3 2 3 2 3" xfId="31571" xr:uid="{00000000-0005-0000-0000-0000AA100000}"/>
    <cellStyle name="Normal 19 2 3 3 2 3 3" xfId="11453" xr:uid="{00000000-0005-0000-0000-0000AB100000}"/>
    <cellStyle name="Normal 19 2 3 3 2 3 3 2" xfId="41778" xr:uid="{00000000-0005-0000-0000-0000AC100000}"/>
    <cellStyle name="Normal 19 2 3 3 2 3 3 3" xfId="26554" xr:uid="{00000000-0005-0000-0000-0000AD100000}"/>
    <cellStyle name="Normal 19 2 3 3 2 3 4" xfId="36765" xr:uid="{00000000-0005-0000-0000-0000AE100000}"/>
    <cellStyle name="Normal 19 2 3 3 2 3 5" xfId="21541" xr:uid="{00000000-0005-0000-0000-0000AF100000}"/>
    <cellStyle name="Normal 19 2 3 3 2 4" xfId="13131" xr:uid="{00000000-0005-0000-0000-0000B0100000}"/>
    <cellStyle name="Normal 19 2 3 3 2 4 2" xfId="43453" xr:uid="{00000000-0005-0000-0000-0000B1100000}"/>
    <cellStyle name="Normal 19 2 3 3 2 4 3" xfId="28229" xr:uid="{00000000-0005-0000-0000-0000B2100000}"/>
    <cellStyle name="Normal 19 2 3 3 2 5" xfId="8110" xr:uid="{00000000-0005-0000-0000-0000B3100000}"/>
    <cellStyle name="Normal 19 2 3 3 2 5 2" xfId="38436" xr:uid="{00000000-0005-0000-0000-0000B4100000}"/>
    <cellStyle name="Normal 19 2 3 3 2 5 3" xfId="23212" xr:uid="{00000000-0005-0000-0000-0000B5100000}"/>
    <cellStyle name="Normal 19 2 3 3 2 6" xfId="33424" xr:uid="{00000000-0005-0000-0000-0000B6100000}"/>
    <cellStyle name="Normal 19 2 3 3 2 7" xfId="18199" xr:uid="{00000000-0005-0000-0000-0000B7100000}"/>
    <cellStyle name="Normal 19 2 3 3 3" xfId="3892" xr:uid="{00000000-0005-0000-0000-0000B8100000}"/>
    <cellStyle name="Normal 19 2 3 3 3 2" xfId="13966" xr:uid="{00000000-0005-0000-0000-0000B9100000}"/>
    <cellStyle name="Normal 19 2 3 3 3 2 2" xfId="44288" xr:uid="{00000000-0005-0000-0000-0000BA100000}"/>
    <cellStyle name="Normal 19 2 3 3 3 2 3" xfId="29064" xr:uid="{00000000-0005-0000-0000-0000BB100000}"/>
    <cellStyle name="Normal 19 2 3 3 3 3" xfId="8946" xr:uid="{00000000-0005-0000-0000-0000BC100000}"/>
    <cellStyle name="Normal 19 2 3 3 3 3 2" xfId="39271" xr:uid="{00000000-0005-0000-0000-0000BD100000}"/>
    <cellStyle name="Normal 19 2 3 3 3 3 3" xfId="24047" xr:uid="{00000000-0005-0000-0000-0000BE100000}"/>
    <cellStyle name="Normal 19 2 3 3 3 4" xfId="34258" xr:uid="{00000000-0005-0000-0000-0000BF100000}"/>
    <cellStyle name="Normal 19 2 3 3 3 5" xfId="19034" xr:uid="{00000000-0005-0000-0000-0000C0100000}"/>
    <cellStyle name="Normal 19 2 3 3 4" xfId="5585" xr:uid="{00000000-0005-0000-0000-0000C1100000}"/>
    <cellStyle name="Normal 19 2 3 3 4 2" xfId="15637" xr:uid="{00000000-0005-0000-0000-0000C2100000}"/>
    <cellStyle name="Normal 19 2 3 3 4 2 2" xfId="45959" xr:uid="{00000000-0005-0000-0000-0000C3100000}"/>
    <cellStyle name="Normal 19 2 3 3 4 2 3" xfId="30735" xr:uid="{00000000-0005-0000-0000-0000C4100000}"/>
    <cellStyle name="Normal 19 2 3 3 4 3" xfId="10617" xr:uid="{00000000-0005-0000-0000-0000C5100000}"/>
    <cellStyle name="Normal 19 2 3 3 4 3 2" xfId="40942" xr:uid="{00000000-0005-0000-0000-0000C6100000}"/>
    <cellStyle name="Normal 19 2 3 3 4 3 3" xfId="25718" xr:uid="{00000000-0005-0000-0000-0000C7100000}"/>
    <cellStyle name="Normal 19 2 3 3 4 4" xfId="35929" xr:uid="{00000000-0005-0000-0000-0000C8100000}"/>
    <cellStyle name="Normal 19 2 3 3 4 5" xfId="20705" xr:uid="{00000000-0005-0000-0000-0000C9100000}"/>
    <cellStyle name="Normal 19 2 3 3 5" xfId="12295" xr:uid="{00000000-0005-0000-0000-0000CA100000}"/>
    <cellStyle name="Normal 19 2 3 3 5 2" xfId="42617" xr:uid="{00000000-0005-0000-0000-0000CB100000}"/>
    <cellStyle name="Normal 19 2 3 3 5 3" xfId="27393" xr:uid="{00000000-0005-0000-0000-0000CC100000}"/>
    <cellStyle name="Normal 19 2 3 3 6" xfId="7274" xr:uid="{00000000-0005-0000-0000-0000CD100000}"/>
    <cellStyle name="Normal 19 2 3 3 6 2" xfId="37600" xr:uid="{00000000-0005-0000-0000-0000CE100000}"/>
    <cellStyle name="Normal 19 2 3 3 6 3" xfId="22376" xr:uid="{00000000-0005-0000-0000-0000CF100000}"/>
    <cellStyle name="Normal 19 2 3 3 7" xfId="32588" xr:uid="{00000000-0005-0000-0000-0000D0100000}"/>
    <cellStyle name="Normal 19 2 3 3 8" xfId="17363" xr:uid="{00000000-0005-0000-0000-0000D1100000}"/>
    <cellStyle name="Normal 19 2 3 4" xfId="2621" xr:uid="{00000000-0005-0000-0000-0000D2100000}"/>
    <cellStyle name="Normal 19 2 3 4 2" xfId="4311" xr:uid="{00000000-0005-0000-0000-0000D3100000}"/>
    <cellStyle name="Normal 19 2 3 4 2 2" xfId="14384" xr:uid="{00000000-0005-0000-0000-0000D4100000}"/>
    <cellStyle name="Normal 19 2 3 4 2 2 2" xfId="44706" xr:uid="{00000000-0005-0000-0000-0000D5100000}"/>
    <cellStyle name="Normal 19 2 3 4 2 2 3" xfId="29482" xr:uid="{00000000-0005-0000-0000-0000D6100000}"/>
    <cellStyle name="Normal 19 2 3 4 2 3" xfId="9364" xr:uid="{00000000-0005-0000-0000-0000D7100000}"/>
    <cellStyle name="Normal 19 2 3 4 2 3 2" xfId="39689" xr:uid="{00000000-0005-0000-0000-0000D8100000}"/>
    <cellStyle name="Normal 19 2 3 4 2 3 3" xfId="24465" xr:uid="{00000000-0005-0000-0000-0000D9100000}"/>
    <cellStyle name="Normal 19 2 3 4 2 4" xfId="34676" xr:uid="{00000000-0005-0000-0000-0000DA100000}"/>
    <cellStyle name="Normal 19 2 3 4 2 5" xfId="19452" xr:uid="{00000000-0005-0000-0000-0000DB100000}"/>
    <cellStyle name="Normal 19 2 3 4 3" xfId="6003" xr:uid="{00000000-0005-0000-0000-0000DC100000}"/>
    <cellStyle name="Normal 19 2 3 4 3 2" xfId="16055" xr:uid="{00000000-0005-0000-0000-0000DD100000}"/>
    <cellStyle name="Normal 19 2 3 4 3 2 2" xfId="46377" xr:uid="{00000000-0005-0000-0000-0000DE100000}"/>
    <cellStyle name="Normal 19 2 3 4 3 2 3" xfId="31153" xr:uid="{00000000-0005-0000-0000-0000DF100000}"/>
    <cellStyle name="Normal 19 2 3 4 3 3" xfId="11035" xr:uid="{00000000-0005-0000-0000-0000E0100000}"/>
    <cellStyle name="Normal 19 2 3 4 3 3 2" xfId="41360" xr:uid="{00000000-0005-0000-0000-0000E1100000}"/>
    <cellStyle name="Normal 19 2 3 4 3 3 3" xfId="26136" xr:uid="{00000000-0005-0000-0000-0000E2100000}"/>
    <cellStyle name="Normal 19 2 3 4 3 4" xfId="36347" xr:uid="{00000000-0005-0000-0000-0000E3100000}"/>
    <cellStyle name="Normal 19 2 3 4 3 5" xfId="21123" xr:uid="{00000000-0005-0000-0000-0000E4100000}"/>
    <cellStyle name="Normal 19 2 3 4 4" xfId="12713" xr:uid="{00000000-0005-0000-0000-0000E5100000}"/>
    <cellStyle name="Normal 19 2 3 4 4 2" xfId="43035" xr:uid="{00000000-0005-0000-0000-0000E6100000}"/>
    <cellStyle name="Normal 19 2 3 4 4 3" xfId="27811" xr:uid="{00000000-0005-0000-0000-0000E7100000}"/>
    <cellStyle name="Normal 19 2 3 4 5" xfId="7692" xr:uid="{00000000-0005-0000-0000-0000E8100000}"/>
    <cellStyle name="Normal 19 2 3 4 5 2" xfId="38018" xr:uid="{00000000-0005-0000-0000-0000E9100000}"/>
    <cellStyle name="Normal 19 2 3 4 5 3" xfId="22794" xr:uid="{00000000-0005-0000-0000-0000EA100000}"/>
    <cellStyle name="Normal 19 2 3 4 6" xfId="33006" xr:uid="{00000000-0005-0000-0000-0000EB100000}"/>
    <cellStyle name="Normal 19 2 3 4 7" xfId="17781" xr:uid="{00000000-0005-0000-0000-0000EC100000}"/>
    <cellStyle name="Normal 19 2 3 5" xfId="3474" xr:uid="{00000000-0005-0000-0000-0000ED100000}"/>
    <cellStyle name="Normal 19 2 3 5 2" xfId="13548" xr:uid="{00000000-0005-0000-0000-0000EE100000}"/>
    <cellStyle name="Normal 19 2 3 5 2 2" xfId="43870" xr:uid="{00000000-0005-0000-0000-0000EF100000}"/>
    <cellStyle name="Normal 19 2 3 5 2 3" xfId="28646" xr:uid="{00000000-0005-0000-0000-0000F0100000}"/>
    <cellStyle name="Normal 19 2 3 5 3" xfId="8528" xr:uid="{00000000-0005-0000-0000-0000F1100000}"/>
    <cellStyle name="Normal 19 2 3 5 3 2" xfId="38853" xr:uid="{00000000-0005-0000-0000-0000F2100000}"/>
    <cellStyle name="Normal 19 2 3 5 3 3" xfId="23629" xr:uid="{00000000-0005-0000-0000-0000F3100000}"/>
    <cellStyle name="Normal 19 2 3 5 4" xfId="33840" xr:uid="{00000000-0005-0000-0000-0000F4100000}"/>
    <cellStyle name="Normal 19 2 3 5 5" xfId="18616" xr:uid="{00000000-0005-0000-0000-0000F5100000}"/>
    <cellStyle name="Normal 19 2 3 6" xfId="5167" xr:uid="{00000000-0005-0000-0000-0000F6100000}"/>
    <cellStyle name="Normal 19 2 3 6 2" xfId="15219" xr:uid="{00000000-0005-0000-0000-0000F7100000}"/>
    <cellStyle name="Normal 19 2 3 6 2 2" xfId="45541" xr:uid="{00000000-0005-0000-0000-0000F8100000}"/>
    <cellStyle name="Normal 19 2 3 6 2 3" xfId="30317" xr:uid="{00000000-0005-0000-0000-0000F9100000}"/>
    <cellStyle name="Normal 19 2 3 6 3" xfId="10199" xr:uid="{00000000-0005-0000-0000-0000FA100000}"/>
    <cellStyle name="Normal 19 2 3 6 3 2" xfId="40524" xr:uid="{00000000-0005-0000-0000-0000FB100000}"/>
    <cellStyle name="Normal 19 2 3 6 3 3" xfId="25300" xr:uid="{00000000-0005-0000-0000-0000FC100000}"/>
    <cellStyle name="Normal 19 2 3 6 4" xfId="35511" xr:uid="{00000000-0005-0000-0000-0000FD100000}"/>
    <cellStyle name="Normal 19 2 3 6 5" xfId="20287" xr:uid="{00000000-0005-0000-0000-0000FE100000}"/>
    <cellStyle name="Normal 19 2 3 7" xfId="11877" xr:uid="{00000000-0005-0000-0000-0000FF100000}"/>
    <cellStyle name="Normal 19 2 3 7 2" xfId="42199" xr:uid="{00000000-0005-0000-0000-000000110000}"/>
    <cellStyle name="Normal 19 2 3 7 3" xfId="26975" xr:uid="{00000000-0005-0000-0000-000001110000}"/>
    <cellStyle name="Normal 19 2 3 8" xfId="6856" xr:uid="{00000000-0005-0000-0000-000002110000}"/>
    <cellStyle name="Normal 19 2 3 8 2" xfId="37182" xr:uid="{00000000-0005-0000-0000-000003110000}"/>
    <cellStyle name="Normal 19 2 3 8 3" xfId="21958" xr:uid="{00000000-0005-0000-0000-000004110000}"/>
    <cellStyle name="Normal 19 2 3 9" xfId="32171" xr:uid="{00000000-0005-0000-0000-000005110000}"/>
    <cellStyle name="Normal 19 2 4" xfId="1881" xr:uid="{00000000-0005-0000-0000-000006110000}"/>
    <cellStyle name="Normal 19 2 4 2" xfId="2304" xr:uid="{00000000-0005-0000-0000-000007110000}"/>
    <cellStyle name="Normal 19 2 4 2 2" xfId="3143" xr:uid="{00000000-0005-0000-0000-000008110000}"/>
    <cellStyle name="Normal 19 2 4 2 2 2" xfId="4833" xr:uid="{00000000-0005-0000-0000-000009110000}"/>
    <cellStyle name="Normal 19 2 4 2 2 2 2" xfId="14906" xr:uid="{00000000-0005-0000-0000-00000A110000}"/>
    <cellStyle name="Normal 19 2 4 2 2 2 2 2" xfId="45228" xr:uid="{00000000-0005-0000-0000-00000B110000}"/>
    <cellStyle name="Normal 19 2 4 2 2 2 2 3" xfId="30004" xr:uid="{00000000-0005-0000-0000-00000C110000}"/>
    <cellStyle name="Normal 19 2 4 2 2 2 3" xfId="9886" xr:uid="{00000000-0005-0000-0000-00000D110000}"/>
    <cellStyle name="Normal 19 2 4 2 2 2 3 2" xfId="40211" xr:uid="{00000000-0005-0000-0000-00000E110000}"/>
    <cellStyle name="Normal 19 2 4 2 2 2 3 3" xfId="24987" xr:uid="{00000000-0005-0000-0000-00000F110000}"/>
    <cellStyle name="Normal 19 2 4 2 2 2 4" xfId="35198" xr:uid="{00000000-0005-0000-0000-000010110000}"/>
    <cellStyle name="Normal 19 2 4 2 2 2 5" xfId="19974" xr:uid="{00000000-0005-0000-0000-000011110000}"/>
    <cellStyle name="Normal 19 2 4 2 2 3" xfId="6525" xr:uid="{00000000-0005-0000-0000-000012110000}"/>
    <cellStyle name="Normal 19 2 4 2 2 3 2" xfId="16577" xr:uid="{00000000-0005-0000-0000-000013110000}"/>
    <cellStyle name="Normal 19 2 4 2 2 3 2 2" xfId="46899" xr:uid="{00000000-0005-0000-0000-000014110000}"/>
    <cellStyle name="Normal 19 2 4 2 2 3 2 3" xfId="31675" xr:uid="{00000000-0005-0000-0000-000015110000}"/>
    <cellStyle name="Normal 19 2 4 2 2 3 3" xfId="11557" xr:uid="{00000000-0005-0000-0000-000016110000}"/>
    <cellStyle name="Normal 19 2 4 2 2 3 3 2" xfId="41882" xr:uid="{00000000-0005-0000-0000-000017110000}"/>
    <cellStyle name="Normal 19 2 4 2 2 3 3 3" xfId="26658" xr:uid="{00000000-0005-0000-0000-000018110000}"/>
    <cellStyle name="Normal 19 2 4 2 2 3 4" xfId="36869" xr:uid="{00000000-0005-0000-0000-000019110000}"/>
    <cellStyle name="Normal 19 2 4 2 2 3 5" xfId="21645" xr:uid="{00000000-0005-0000-0000-00001A110000}"/>
    <cellStyle name="Normal 19 2 4 2 2 4" xfId="13235" xr:uid="{00000000-0005-0000-0000-00001B110000}"/>
    <cellStyle name="Normal 19 2 4 2 2 4 2" xfId="43557" xr:uid="{00000000-0005-0000-0000-00001C110000}"/>
    <cellStyle name="Normal 19 2 4 2 2 4 3" xfId="28333" xr:uid="{00000000-0005-0000-0000-00001D110000}"/>
    <cellStyle name="Normal 19 2 4 2 2 5" xfId="8214" xr:uid="{00000000-0005-0000-0000-00001E110000}"/>
    <cellStyle name="Normal 19 2 4 2 2 5 2" xfId="38540" xr:uid="{00000000-0005-0000-0000-00001F110000}"/>
    <cellStyle name="Normal 19 2 4 2 2 5 3" xfId="23316" xr:uid="{00000000-0005-0000-0000-000020110000}"/>
    <cellStyle name="Normal 19 2 4 2 2 6" xfId="33528" xr:uid="{00000000-0005-0000-0000-000021110000}"/>
    <cellStyle name="Normal 19 2 4 2 2 7" xfId="18303" xr:uid="{00000000-0005-0000-0000-000022110000}"/>
    <cellStyle name="Normal 19 2 4 2 3" xfId="3996" xr:uid="{00000000-0005-0000-0000-000023110000}"/>
    <cellStyle name="Normal 19 2 4 2 3 2" xfId="14070" xr:uid="{00000000-0005-0000-0000-000024110000}"/>
    <cellStyle name="Normal 19 2 4 2 3 2 2" xfId="44392" xr:uid="{00000000-0005-0000-0000-000025110000}"/>
    <cellStyle name="Normal 19 2 4 2 3 2 3" xfId="29168" xr:uid="{00000000-0005-0000-0000-000026110000}"/>
    <cellStyle name="Normal 19 2 4 2 3 3" xfId="9050" xr:uid="{00000000-0005-0000-0000-000027110000}"/>
    <cellStyle name="Normal 19 2 4 2 3 3 2" xfId="39375" xr:uid="{00000000-0005-0000-0000-000028110000}"/>
    <cellStyle name="Normal 19 2 4 2 3 3 3" xfId="24151" xr:uid="{00000000-0005-0000-0000-000029110000}"/>
    <cellStyle name="Normal 19 2 4 2 3 4" xfId="34362" xr:uid="{00000000-0005-0000-0000-00002A110000}"/>
    <cellStyle name="Normal 19 2 4 2 3 5" xfId="19138" xr:uid="{00000000-0005-0000-0000-00002B110000}"/>
    <cellStyle name="Normal 19 2 4 2 4" xfId="5689" xr:uid="{00000000-0005-0000-0000-00002C110000}"/>
    <cellStyle name="Normal 19 2 4 2 4 2" xfId="15741" xr:uid="{00000000-0005-0000-0000-00002D110000}"/>
    <cellStyle name="Normal 19 2 4 2 4 2 2" xfId="46063" xr:uid="{00000000-0005-0000-0000-00002E110000}"/>
    <cellStyle name="Normal 19 2 4 2 4 2 3" xfId="30839" xr:uid="{00000000-0005-0000-0000-00002F110000}"/>
    <cellStyle name="Normal 19 2 4 2 4 3" xfId="10721" xr:uid="{00000000-0005-0000-0000-000030110000}"/>
    <cellStyle name="Normal 19 2 4 2 4 3 2" xfId="41046" xr:uid="{00000000-0005-0000-0000-000031110000}"/>
    <cellStyle name="Normal 19 2 4 2 4 3 3" xfId="25822" xr:uid="{00000000-0005-0000-0000-000032110000}"/>
    <cellStyle name="Normal 19 2 4 2 4 4" xfId="36033" xr:uid="{00000000-0005-0000-0000-000033110000}"/>
    <cellStyle name="Normal 19 2 4 2 4 5" xfId="20809" xr:uid="{00000000-0005-0000-0000-000034110000}"/>
    <cellStyle name="Normal 19 2 4 2 5" xfId="12399" xr:uid="{00000000-0005-0000-0000-000035110000}"/>
    <cellStyle name="Normal 19 2 4 2 5 2" xfId="42721" xr:uid="{00000000-0005-0000-0000-000036110000}"/>
    <cellStyle name="Normal 19 2 4 2 5 3" xfId="27497" xr:uid="{00000000-0005-0000-0000-000037110000}"/>
    <cellStyle name="Normal 19 2 4 2 6" xfId="7378" xr:uid="{00000000-0005-0000-0000-000038110000}"/>
    <cellStyle name="Normal 19 2 4 2 6 2" xfId="37704" xr:uid="{00000000-0005-0000-0000-000039110000}"/>
    <cellStyle name="Normal 19 2 4 2 6 3" xfId="22480" xr:uid="{00000000-0005-0000-0000-00003A110000}"/>
    <cellStyle name="Normal 19 2 4 2 7" xfId="32692" xr:uid="{00000000-0005-0000-0000-00003B110000}"/>
    <cellStyle name="Normal 19 2 4 2 8" xfId="17467" xr:uid="{00000000-0005-0000-0000-00003C110000}"/>
    <cellStyle name="Normal 19 2 4 3" xfId="2725" xr:uid="{00000000-0005-0000-0000-00003D110000}"/>
    <cellStyle name="Normal 19 2 4 3 2" xfId="4415" xr:uid="{00000000-0005-0000-0000-00003E110000}"/>
    <cellStyle name="Normal 19 2 4 3 2 2" xfId="14488" xr:uid="{00000000-0005-0000-0000-00003F110000}"/>
    <cellStyle name="Normal 19 2 4 3 2 2 2" xfId="44810" xr:uid="{00000000-0005-0000-0000-000040110000}"/>
    <cellStyle name="Normal 19 2 4 3 2 2 3" xfId="29586" xr:uid="{00000000-0005-0000-0000-000041110000}"/>
    <cellStyle name="Normal 19 2 4 3 2 3" xfId="9468" xr:uid="{00000000-0005-0000-0000-000042110000}"/>
    <cellStyle name="Normal 19 2 4 3 2 3 2" xfId="39793" xr:uid="{00000000-0005-0000-0000-000043110000}"/>
    <cellStyle name="Normal 19 2 4 3 2 3 3" xfId="24569" xr:uid="{00000000-0005-0000-0000-000044110000}"/>
    <cellStyle name="Normal 19 2 4 3 2 4" xfId="34780" xr:uid="{00000000-0005-0000-0000-000045110000}"/>
    <cellStyle name="Normal 19 2 4 3 2 5" xfId="19556" xr:uid="{00000000-0005-0000-0000-000046110000}"/>
    <cellStyle name="Normal 19 2 4 3 3" xfId="6107" xr:uid="{00000000-0005-0000-0000-000047110000}"/>
    <cellStyle name="Normal 19 2 4 3 3 2" xfId="16159" xr:uid="{00000000-0005-0000-0000-000048110000}"/>
    <cellStyle name="Normal 19 2 4 3 3 2 2" xfId="46481" xr:uid="{00000000-0005-0000-0000-000049110000}"/>
    <cellStyle name="Normal 19 2 4 3 3 2 3" xfId="31257" xr:uid="{00000000-0005-0000-0000-00004A110000}"/>
    <cellStyle name="Normal 19 2 4 3 3 3" xfId="11139" xr:uid="{00000000-0005-0000-0000-00004B110000}"/>
    <cellStyle name="Normal 19 2 4 3 3 3 2" xfId="41464" xr:uid="{00000000-0005-0000-0000-00004C110000}"/>
    <cellStyle name="Normal 19 2 4 3 3 3 3" xfId="26240" xr:uid="{00000000-0005-0000-0000-00004D110000}"/>
    <cellStyle name="Normal 19 2 4 3 3 4" xfId="36451" xr:uid="{00000000-0005-0000-0000-00004E110000}"/>
    <cellStyle name="Normal 19 2 4 3 3 5" xfId="21227" xr:uid="{00000000-0005-0000-0000-00004F110000}"/>
    <cellStyle name="Normal 19 2 4 3 4" xfId="12817" xr:uid="{00000000-0005-0000-0000-000050110000}"/>
    <cellStyle name="Normal 19 2 4 3 4 2" xfId="43139" xr:uid="{00000000-0005-0000-0000-000051110000}"/>
    <cellStyle name="Normal 19 2 4 3 4 3" xfId="27915" xr:uid="{00000000-0005-0000-0000-000052110000}"/>
    <cellStyle name="Normal 19 2 4 3 5" xfId="7796" xr:uid="{00000000-0005-0000-0000-000053110000}"/>
    <cellStyle name="Normal 19 2 4 3 5 2" xfId="38122" xr:uid="{00000000-0005-0000-0000-000054110000}"/>
    <cellStyle name="Normal 19 2 4 3 5 3" xfId="22898" xr:uid="{00000000-0005-0000-0000-000055110000}"/>
    <cellStyle name="Normal 19 2 4 3 6" xfId="33110" xr:uid="{00000000-0005-0000-0000-000056110000}"/>
    <cellStyle name="Normal 19 2 4 3 7" xfId="17885" xr:uid="{00000000-0005-0000-0000-000057110000}"/>
    <cellStyle name="Normal 19 2 4 4" xfId="3578" xr:uid="{00000000-0005-0000-0000-000058110000}"/>
    <cellStyle name="Normal 19 2 4 4 2" xfId="13652" xr:uid="{00000000-0005-0000-0000-000059110000}"/>
    <cellStyle name="Normal 19 2 4 4 2 2" xfId="43974" xr:uid="{00000000-0005-0000-0000-00005A110000}"/>
    <cellStyle name="Normal 19 2 4 4 2 3" xfId="28750" xr:uid="{00000000-0005-0000-0000-00005B110000}"/>
    <cellStyle name="Normal 19 2 4 4 3" xfId="8632" xr:uid="{00000000-0005-0000-0000-00005C110000}"/>
    <cellStyle name="Normal 19 2 4 4 3 2" xfId="38957" xr:uid="{00000000-0005-0000-0000-00005D110000}"/>
    <cellStyle name="Normal 19 2 4 4 3 3" xfId="23733" xr:uid="{00000000-0005-0000-0000-00005E110000}"/>
    <cellStyle name="Normal 19 2 4 4 4" xfId="33944" xr:uid="{00000000-0005-0000-0000-00005F110000}"/>
    <cellStyle name="Normal 19 2 4 4 5" xfId="18720" xr:uid="{00000000-0005-0000-0000-000060110000}"/>
    <cellStyle name="Normal 19 2 4 5" xfId="5271" xr:uid="{00000000-0005-0000-0000-000061110000}"/>
    <cellStyle name="Normal 19 2 4 5 2" xfId="15323" xr:uid="{00000000-0005-0000-0000-000062110000}"/>
    <cellStyle name="Normal 19 2 4 5 2 2" xfId="45645" xr:uid="{00000000-0005-0000-0000-000063110000}"/>
    <cellStyle name="Normal 19 2 4 5 2 3" xfId="30421" xr:uid="{00000000-0005-0000-0000-000064110000}"/>
    <cellStyle name="Normal 19 2 4 5 3" xfId="10303" xr:uid="{00000000-0005-0000-0000-000065110000}"/>
    <cellStyle name="Normal 19 2 4 5 3 2" xfId="40628" xr:uid="{00000000-0005-0000-0000-000066110000}"/>
    <cellStyle name="Normal 19 2 4 5 3 3" xfId="25404" xr:uid="{00000000-0005-0000-0000-000067110000}"/>
    <cellStyle name="Normal 19 2 4 5 4" xfId="35615" xr:uid="{00000000-0005-0000-0000-000068110000}"/>
    <cellStyle name="Normal 19 2 4 5 5" xfId="20391" xr:uid="{00000000-0005-0000-0000-000069110000}"/>
    <cellStyle name="Normal 19 2 4 6" xfId="11981" xr:uid="{00000000-0005-0000-0000-00006A110000}"/>
    <cellStyle name="Normal 19 2 4 6 2" xfId="42303" xr:uid="{00000000-0005-0000-0000-00006B110000}"/>
    <cellStyle name="Normal 19 2 4 6 3" xfId="27079" xr:uid="{00000000-0005-0000-0000-00006C110000}"/>
    <cellStyle name="Normal 19 2 4 7" xfId="6960" xr:uid="{00000000-0005-0000-0000-00006D110000}"/>
    <cellStyle name="Normal 19 2 4 7 2" xfId="37286" xr:uid="{00000000-0005-0000-0000-00006E110000}"/>
    <cellStyle name="Normal 19 2 4 7 3" xfId="22062" xr:uid="{00000000-0005-0000-0000-00006F110000}"/>
    <cellStyle name="Normal 19 2 4 8" xfId="32274" xr:uid="{00000000-0005-0000-0000-000070110000}"/>
    <cellStyle name="Normal 19 2 4 9" xfId="17049" xr:uid="{00000000-0005-0000-0000-000071110000}"/>
    <cellStyle name="Normal 19 2 5" xfId="2094" xr:uid="{00000000-0005-0000-0000-000072110000}"/>
    <cellStyle name="Normal 19 2 5 2" xfId="2935" xr:uid="{00000000-0005-0000-0000-000073110000}"/>
    <cellStyle name="Normal 19 2 5 2 2" xfId="4625" xr:uid="{00000000-0005-0000-0000-000074110000}"/>
    <cellStyle name="Normal 19 2 5 2 2 2" xfId="14698" xr:uid="{00000000-0005-0000-0000-000075110000}"/>
    <cellStyle name="Normal 19 2 5 2 2 2 2" xfId="45020" xr:uid="{00000000-0005-0000-0000-000076110000}"/>
    <cellStyle name="Normal 19 2 5 2 2 2 3" xfId="29796" xr:uid="{00000000-0005-0000-0000-000077110000}"/>
    <cellStyle name="Normal 19 2 5 2 2 3" xfId="9678" xr:uid="{00000000-0005-0000-0000-000078110000}"/>
    <cellStyle name="Normal 19 2 5 2 2 3 2" xfId="40003" xr:uid="{00000000-0005-0000-0000-000079110000}"/>
    <cellStyle name="Normal 19 2 5 2 2 3 3" xfId="24779" xr:uid="{00000000-0005-0000-0000-00007A110000}"/>
    <cellStyle name="Normal 19 2 5 2 2 4" xfId="34990" xr:uid="{00000000-0005-0000-0000-00007B110000}"/>
    <cellStyle name="Normal 19 2 5 2 2 5" xfId="19766" xr:uid="{00000000-0005-0000-0000-00007C110000}"/>
    <cellStyle name="Normal 19 2 5 2 3" xfId="6317" xr:uid="{00000000-0005-0000-0000-00007D110000}"/>
    <cellStyle name="Normal 19 2 5 2 3 2" xfId="16369" xr:uid="{00000000-0005-0000-0000-00007E110000}"/>
    <cellStyle name="Normal 19 2 5 2 3 2 2" xfId="46691" xr:uid="{00000000-0005-0000-0000-00007F110000}"/>
    <cellStyle name="Normal 19 2 5 2 3 2 3" xfId="31467" xr:uid="{00000000-0005-0000-0000-000080110000}"/>
    <cellStyle name="Normal 19 2 5 2 3 3" xfId="11349" xr:uid="{00000000-0005-0000-0000-000081110000}"/>
    <cellStyle name="Normal 19 2 5 2 3 3 2" xfId="41674" xr:uid="{00000000-0005-0000-0000-000082110000}"/>
    <cellStyle name="Normal 19 2 5 2 3 3 3" xfId="26450" xr:uid="{00000000-0005-0000-0000-000083110000}"/>
    <cellStyle name="Normal 19 2 5 2 3 4" xfId="36661" xr:uid="{00000000-0005-0000-0000-000084110000}"/>
    <cellStyle name="Normal 19 2 5 2 3 5" xfId="21437" xr:uid="{00000000-0005-0000-0000-000085110000}"/>
    <cellStyle name="Normal 19 2 5 2 4" xfId="13027" xr:uid="{00000000-0005-0000-0000-000086110000}"/>
    <cellStyle name="Normal 19 2 5 2 4 2" xfId="43349" xr:uid="{00000000-0005-0000-0000-000087110000}"/>
    <cellStyle name="Normal 19 2 5 2 4 3" xfId="28125" xr:uid="{00000000-0005-0000-0000-000088110000}"/>
    <cellStyle name="Normal 19 2 5 2 5" xfId="8006" xr:uid="{00000000-0005-0000-0000-000089110000}"/>
    <cellStyle name="Normal 19 2 5 2 5 2" xfId="38332" xr:uid="{00000000-0005-0000-0000-00008A110000}"/>
    <cellStyle name="Normal 19 2 5 2 5 3" xfId="23108" xr:uid="{00000000-0005-0000-0000-00008B110000}"/>
    <cellStyle name="Normal 19 2 5 2 6" xfId="33320" xr:uid="{00000000-0005-0000-0000-00008C110000}"/>
    <cellStyle name="Normal 19 2 5 2 7" xfId="18095" xr:uid="{00000000-0005-0000-0000-00008D110000}"/>
    <cellStyle name="Normal 19 2 5 3" xfId="3788" xr:uid="{00000000-0005-0000-0000-00008E110000}"/>
    <cellStyle name="Normal 19 2 5 3 2" xfId="13862" xr:uid="{00000000-0005-0000-0000-00008F110000}"/>
    <cellStyle name="Normal 19 2 5 3 2 2" xfId="44184" xr:uid="{00000000-0005-0000-0000-000090110000}"/>
    <cellStyle name="Normal 19 2 5 3 2 3" xfId="28960" xr:uid="{00000000-0005-0000-0000-000091110000}"/>
    <cellStyle name="Normal 19 2 5 3 3" xfId="8842" xr:uid="{00000000-0005-0000-0000-000092110000}"/>
    <cellStyle name="Normal 19 2 5 3 3 2" xfId="39167" xr:uid="{00000000-0005-0000-0000-000093110000}"/>
    <cellStyle name="Normal 19 2 5 3 3 3" xfId="23943" xr:uid="{00000000-0005-0000-0000-000094110000}"/>
    <cellStyle name="Normal 19 2 5 3 4" xfId="34154" xr:uid="{00000000-0005-0000-0000-000095110000}"/>
    <cellStyle name="Normal 19 2 5 3 5" xfId="18930" xr:uid="{00000000-0005-0000-0000-000096110000}"/>
    <cellStyle name="Normal 19 2 5 4" xfId="5481" xr:uid="{00000000-0005-0000-0000-000097110000}"/>
    <cellStyle name="Normal 19 2 5 4 2" xfId="15533" xr:uid="{00000000-0005-0000-0000-000098110000}"/>
    <cellStyle name="Normal 19 2 5 4 2 2" xfId="45855" xr:uid="{00000000-0005-0000-0000-000099110000}"/>
    <cellStyle name="Normal 19 2 5 4 2 3" xfId="30631" xr:uid="{00000000-0005-0000-0000-00009A110000}"/>
    <cellStyle name="Normal 19 2 5 4 3" xfId="10513" xr:uid="{00000000-0005-0000-0000-00009B110000}"/>
    <cellStyle name="Normal 19 2 5 4 3 2" xfId="40838" xr:uid="{00000000-0005-0000-0000-00009C110000}"/>
    <cellStyle name="Normal 19 2 5 4 3 3" xfId="25614" xr:uid="{00000000-0005-0000-0000-00009D110000}"/>
    <cellStyle name="Normal 19 2 5 4 4" xfId="35825" xr:uid="{00000000-0005-0000-0000-00009E110000}"/>
    <cellStyle name="Normal 19 2 5 4 5" xfId="20601" xr:uid="{00000000-0005-0000-0000-00009F110000}"/>
    <cellStyle name="Normal 19 2 5 5" xfId="12191" xr:uid="{00000000-0005-0000-0000-0000A0110000}"/>
    <cellStyle name="Normal 19 2 5 5 2" xfId="42513" xr:uid="{00000000-0005-0000-0000-0000A1110000}"/>
    <cellStyle name="Normal 19 2 5 5 3" xfId="27289" xr:uid="{00000000-0005-0000-0000-0000A2110000}"/>
    <cellStyle name="Normal 19 2 5 6" xfId="7170" xr:uid="{00000000-0005-0000-0000-0000A3110000}"/>
    <cellStyle name="Normal 19 2 5 6 2" xfId="37496" xr:uid="{00000000-0005-0000-0000-0000A4110000}"/>
    <cellStyle name="Normal 19 2 5 6 3" xfId="22272" xr:uid="{00000000-0005-0000-0000-0000A5110000}"/>
    <cellStyle name="Normal 19 2 5 7" xfId="32484" xr:uid="{00000000-0005-0000-0000-0000A6110000}"/>
    <cellStyle name="Normal 19 2 5 8" xfId="17259" xr:uid="{00000000-0005-0000-0000-0000A7110000}"/>
    <cellStyle name="Normal 19 2 6" xfId="2515" xr:uid="{00000000-0005-0000-0000-0000A8110000}"/>
    <cellStyle name="Normal 19 2 6 2" xfId="4207" xr:uid="{00000000-0005-0000-0000-0000A9110000}"/>
    <cellStyle name="Normal 19 2 6 2 2" xfId="14280" xr:uid="{00000000-0005-0000-0000-0000AA110000}"/>
    <cellStyle name="Normal 19 2 6 2 2 2" xfId="44602" xr:uid="{00000000-0005-0000-0000-0000AB110000}"/>
    <cellStyle name="Normal 19 2 6 2 2 3" xfId="29378" xr:uid="{00000000-0005-0000-0000-0000AC110000}"/>
    <cellStyle name="Normal 19 2 6 2 3" xfId="9260" xr:uid="{00000000-0005-0000-0000-0000AD110000}"/>
    <cellStyle name="Normal 19 2 6 2 3 2" xfId="39585" xr:uid="{00000000-0005-0000-0000-0000AE110000}"/>
    <cellStyle name="Normal 19 2 6 2 3 3" xfId="24361" xr:uid="{00000000-0005-0000-0000-0000AF110000}"/>
    <cellStyle name="Normal 19 2 6 2 4" xfId="34572" xr:uid="{00000000-0005-0000-0000-0000B0110000}"/>
    <cellStyle name="Normal 19 2 6 2 5" xfId="19348" xr:uid="{00000000-0005-0000-0000-0000B1110000}"/>
    <cellStyle name="Normal 19 2 6 3" xfId="5899" xr:uid="{00000000-0005-0000-0000-0000B2110000}"/>
    <cellStyle name="Normal 19 2 6 3 2" xfId="15951" xr:uid="{00000000-0005-0000-0000-0000B3110000}"/>
    <cellStyle name="Normal 19 2 6 3 2 2" xfId="46273" xr:uid="{00000000-0005-0000-0000-0000B4110000}"/>
    <cellStyle name="Normal 19 2 6 3 2 3" xfId="31049" xr:uid="{00000000-0005-0000-0000-0000B5110000}"/>
    <cellStyle name="Normal 19 2 6 3 3" xfId="10931" xr:uid="{00000000-0005-0000-0000-0000B6110000}"/>
    <cellStyle name="Normal 19 2 6 3 3 2" xfId="41256" xr:uid="{00000000-0005-0000-0000-0000B7110000}"/>
    <cellStyle name="Normal 19 2 6 3 3 3" xfId="26032" xr:uid="{00000000-0005-0000-0000-0000B8110000}"/>
    <cellStyle name="Normal 19 2 6 3 4" xfId="36243" xr:uid="{00000000-0005-0000-0000-0000B9110000}"/>
    <cellStyle name="Normal 19 2 6 3 5" xfId="21019" xr:uid="{00000000-0005-0000-0000-0000BA110000}"/>
    <cellStyle name="Normal 19 2 6 4" xfId="12609" xr:uid="{00000000-0005-0000-0000-0000BB110000}"/>
    <cellStyle name="Normal 19 2 6 4 2" xfId="42931" xr:uid="{00000000-0005-0000-0000-0000BC110000}"/>
    <cellStyle name="Normal 19 2 6 4 3" xfId="27707" xr:uid="{00000000-0005-0000-0000-0000BD110000}"/>
    <cellStyle name="Normal 19 2 6 5" xfId="7588" xr:uid="{00000000-0005-0000-0000-0000BE110000}"/>
    <cellStyle name="Normal 19 2 6 5 2" xfId="37914" xr:uid="{00000000-0005-0000-0000-0000BF110000}"/>
    <cellStyle name="Normal 19 2 6 5 3" xfId="22690" xr:uid="{00000000-0005-0000-0000-0000C0110000}"/>
    <cellStyle name="Normal 19 2 6 6" xfId="32902" xr:uid="{00000000-0005-0000-0000-0000C1110000}"/>
    <cellStyle name="Normal 19 2 6 7" xfId="17677" xr:uid="{00000000-0005-0000-0000-0000C2110000}"/>
    <cellStyle name="Normal 19 2 7" xfId="3366" xr:uid="{00000000-0005-0000-0000-0000C3110000}"/>
    <cellStyle name="Normal 19 2 7 2" xfId="13444" xr:uid="{00000000-0005-0000-0000-0000C4110000}"/>
    <cellStyle name="Normal 19 2 7 2 2" xfId="43766" xr:uid="{00000000-0005-0000-0000-0000C5110000}"/>
    <cellStyle name="Normal 19 2 7 2 3" xfId="28542" xr:uid="{00000000-0005-0000-0000-0000C6110000}"/>
    <cellStyle name="Normal 19 2 7 3" xfId="8424" xr:uid="{00000000-0005-0000-0000-0000C7110000}"/>
    <cellStyle name="Normal 19 2 7 3 2" xfId="38749" xr:uid="{00000000-0005-0000-0000-0000C8110000}"/>
    <cellStyle name="Normal 19 2 7 3 3" xfId="23525" xr:uid="{00000000-0005-0000-0000-0000C9110000}"/>
    <cellStyle name="Normal 19 2 7 4" xfId="33736" xr:uid="{00000000-0005-0000-0000-0000CA110000}"/>
    <cellStyle name="Normal 19 2 7 5" xfId="18512" xr:uid="{00000000-0005-0000-0000-0000CB110000}"/>
    <cellStyle name="Normal 19 2 8" xfId="5060" xr:uid="{00000000-0005-0000-0000-0000CC110000}"/>
    <cellStyle name="Normal 19 2 8 2" xfId="15115" xr:uid="{00000000-0005-0000-0000-0000CD110000}"/>
    <cellStyle name="Normal 19 2 8 2 2" xfId="45437" xr:uid="{00000000-0005-0000-0000-0000CE110000}"/>
    <cellStyle name="Normal 19 2 8 2 3" xfId="30213" xr:uid="{00000000-0005-0000-0000-0000CF110000}"/>
    <cellStyle name="Normal 19 2 8 3" xfId="10095" xr:uid="{00000000-0005-0000-0000-0000D0110000}"/>
    <cellStyle name="Normal 19 2 8 3 2" xfId="40420" xr:uid="{00000000-0005-0000-0000-0000D1110000}"/>
    <cellStyle name="Normal 19 2 8 3 3" xfId="25196" xr:uid="{00000000-0005-0000-0000-0000D2110000}"/>
    <cellStyle name="Normal 19 2 8 4" xfId="35407" xr:uid="{00000000-0005-0000-0000-0000D3110000}"/>
    <cellStyle name="Normal 19 2 8 5" xfId="20183" xr:uid="{00000000-0005-0000-0000-0000D4110000}"/>
    <cellStyle name="Normal 19 2 9" xfId="11771" xr:uid="{00000000-0005-0000-0000-0000D5110000}"/>
    <cellStyle name="Normal 19 2 9 2" xfId="42095" xr:uid="{00000000-0005-0000-0000-0000D6110000}"/>
    <cellStyle name="Normal 19 2 9 3" xfId="26871" xr:uid="{00000000-0005-0000-0000-0000D7110000}"/>
    <cellStyle name="Normal 19 3" xfId="47278" xr:uid="{00000000-0005-0000-0000-0000D8110000}"/>
    <cellStyle name="Normal 2" xfId="122" xr:uid="{00000000-0005-0000-0000-0000D9110000}"/>
    <cellStyle name="Normal 2 10" xfId="47393" xr:uid="{00000000-0005-0000-0000-0000DA110000}"/>
    <cellStyle name="Normal 2 11" xfId="47443" xr:uid="{00000000-0005-0000-0000-0000DB110000}"/>
    <cellStyle name="Normal 2 2" xfId="123" xr:uid="{00000000-0005-0000-0000-0000DC110000}"/>
    <cellStyle name="Normal 2 2 2" xfId="334" xr:uid="{00000000-0005-0000-0000-0000DD110000}"/>
    <cellStyle name="Normal 2 2 2 2" xfId="47409" xr:uid="{00000000-0005-0000-0000-0000DE110000}"/>
    <cellStyle name="Normal 2 2 3" xfId="777" xr:uid="{00000000-0005-0000-0000-0000DF110000}"/>
    <cellStyle name="Normal 2 2 3 10" xfId="6751" xr:uid="{00000000-0005-0000-0000-0000E0110000}"/>
    <cellStyle name="Normal 2 2 3 10 2" xfId="37079" xr:uid="{00000000-0005-0000-0000-0000E1110000}"/>
    <cellStyle name="Normal 2 2 3 10 3" xfId="21855" xr:uid="{00000000-0005-0000-0000-0000E2110000}"/>
    <cellStyle name="Normal 2 2 3 11" xfId="32070" xr:uid="{00000000-0005-0000-0000-0000E3110000}"/>
    <cellStyle name="Normal 2 2 3 12" xfId="16840" xr:uid="{00000000-0005-0000-0000-0000E4110000}"/>
    <cellStyle name="Normal 2 2 3 13" xfId="1421" xr:uid="{00000000-0005-0000-0000-0000E5110000}"/>
    <cellStyle name="Normal 2 2 3 14" xfId="47279" xr:uid="{00000000-0005-0000-0000-0000E6110000}"/>
    <cellStyle name="Normal 2 2 3 2" xfId="1715" xr:uid="{00000000-0005-0000-0000-0000E7110000}"/>
    <cellStyle name="Normal 2 2 3 2 10" xfId="32122" xr:uid="{00000000-0005-0000-0000-0000E8110000}"/>
    <cellStyle name="Normal 2 2 3 2 11" xfId="16894" xr:uid="{00000000-0005-0000-0000-0000E9110000}"/>
    <cellStyle name="Normal 2 2 3 2 2" xfId="1823" xr:uid="{00000000-0005-0000-0000-0000EA110000}"/>
    <cellStyle name="Normal 2 2 3 2 2 10" xfId="16998" xr:uid="{00000000-0005-0000-0000-0000EB110000}"/>
    <cellStyle name="Normal 2 2 3 2 2 2" xfId="2040" xr:uid="{00000000-0005-0000-0000-0000EC110000}"/>
    <cellStyle name="Normal 2 2 3 2 2 2 2" xfId="2461" xr:uid="{00000000-0005-0000-0000-0000ED110000}"/>
    <cellStyle name="Normal 2 2 3 2 2 2 2 2" xfId="3300" xr:uid="{00000000-0005-0000-0000-0000EE110000}"/>
    <cellStyle name="Normal 2 2 3 2 2 2 2 2 2" xfId="4990" xr:uid="{00000000-0005-0000-0000-0000EF110000}"/>
    <cellStyle name="Normal 2 2 3 2 2 2 2 2 2 2" xfId="15063" xr:uid="{00000000-0005-0000-0000-0000F0110000}"/>
    <cellStyle name="Normal 2 2 3 2 2 2 2 2 2 2 2" xfId="45385" xr:uid="{00000000-0005-0000-0000-0000F1110000}"/>
    <cellStyle name="Normal 2 2 3 2 2 2 2 2 2 2 3" xfId="30161" xr:uid="{00000000-0005-0000-0000-0000F2110000}"/>
    <cellStyle name="Normal 2 2 3 2 2 2 2 2 2 3" xfId="10043" xr:uid="{00000000-0005-0000-0000-0000F3110000}"/>
    <cellStyle name="Normal 2 2 3 2 2 2 2 2 2 3 2" xfId="40368" xr:uid="{00000000-0005-0000-0000-0000F4110000}"/>
    <cellStyle name="Normal 2 2 3 2 2 2 2 2 2 3 3" xfId="25144" xr:uid="{00000000-0005-0000-0000-0000F5110000}"/>
    <cellStyle name="Normal 2 2 3 2 2 2 2 2 2 4" xfId="35355" xr:uid="{00000000-0005-0000-0000-0000F6110000}"/>
    <cellStyle name="Normal 2 2 3 2 2 2 2 2 2 5" xfId="20131" xr:uid="{00000000-0005-0000-0000-0000F7110000}"/>
    <cellStyle name="Normal 2 2 3 2 2 2 2 2 3" xfId="6682" xr:uid="{00000000-0005-0000-0000-0000F8110000}"/>
    <cellStyle name="Normal 2 2 3 2 2 2 2 2 3 2" xfId="16734" xr:uid="{00000000-0005-0000-0000-0000F9110000}"/>
    <cellStyle name="Normal 2 2 3 2 2 2 2 2 3 2 2" xfId="47056" xr:uid="{00000000-0005-0000-0000-0000FA110000}"/>
    <cellStyle name="Normal 2 2 3 2 2 2 2 2 3 2 3" xfId="31832" xr:uid="{00000000-0005-0000-0000-0000FB110000}"/>
    <cellStyle name="Normal 2 2 3 2 2 2 2 2 3 3" xfId="11714" xr:uid="{00000000-0005-0000-0000-0000FC110000}"/>
    <cellStyle name="Normal 2 2 3 2 2 2 2 2 3 3 2" xfId="42039" xr:uid="{00000000-0005-0000-0000-0000FD110000}"/>
    <cellStyle name="Normal 2 2 3 2 2 2 2 2 3 3 3" xfId="26815" xr:uid="{00000000-0005-0000-0000-0000FE110000}"/>
    <cellStyle name="Normal 2 2 3 2 2 2 2 2 3 4" xfId="37026" xr:uid="{00000000-0005-0000-0000-0000FF110000}"/>
    <cellStyle name="Normal 2 2 3 2 2 2 2 2 3 5" xfId="21802" xr:uid="{00000000-0005-0000-0000-000000120000}"/>
    <cellStyle name="Normal 2 2 3 2 2 2 2 2 4" xfId="13392" xr:uid="{00000000-0005-0000-0000-000001120000}"/>
    <cellStyle name="Normal 2 2 3 2 2 2 2 2 4 2" xfId="43714" xr:uid="{00000000-0005-0000-0000-000002120000}"/>
    <cellStyle name="Normal 2 2 3 2 2 2 2 2 4 3" xfId="28490" xr:uid="{00000000-0005-0000-0000-000003120000}"/>
    <cellStyle name="Normal 2 2 3 2 2 2 2 2 5" xfId="8371" xr:uid="{00000000-0005-0000-0000-000004120000}"/>
    <cellStyle name="Normal 2 2 3 2 2 2 2 2 5 2" xfId="38697" xr:uid="{00000000-0005-0000-0000-000005120000}"/>
    <cellStyle name="Normal 2 2 3 2 2 2 2 2 5 3" xfId="23473" xr:uid="{00000000-0005-0000-0000-000006120000}"/>
    <cellStyle name="Normal 2 2 3 2 2 2 2 2 6" xfId="33685" xr:uid="{00000000-0005-0000-0000-000007120000}"/>
    <cellStyle name="Normal 2 2 3 2 2 2 2 2 7" xfId="18460" xr:uid="{00000000-0005-0000-0000-000008120000}"/>
    <cellStyle name="Normal 2 2 3 2 2 2 2 3" xfId="4153" xr:uid="{00000000-0005-0000-0000-000009120000}"/>
    <cellStyle name="Normal 2 2 3 2 2 2 2 3 2" xfId="14227" xr:uid="{00000000-0005-0000-0000-00000A120000}"/>
    <cellStyle name="Normal 2 2 3 2 2 2 2 3 2 2" xfId="44549" xr:uid="{00000000-0005-0000-0000-00000B120000}"/>
    <cellStyle name="Normal 2 2 3 2 2 2 2 3 2 3" xfId="29325" xr:uid="{00000000-0005-0000-0000-00000C120000}"/>
    <cellStyle name="Normal 2 2 3 2 2 2 2 3 3" xfId="9207" xr:uid="{00000000-0005-0000-0000-00000D120000}"/>
    <cellStyle name="Normal 2 2 3 2 2 2 2 3 3 2" xfId="39532" xr:uid="{00000000-0005-0000-0000-00000E120000}"/>
    <cellStyle name="Normal 2 2 3 2 2 2 2 3 3 3" xfId="24308" xr:uid="{00000000-0005-0000-0000-00000F120000}"/>
    <cellStyle name="Normal 2 2 3 2 2 2 2 3 4" xfId="34519" xr:uid="{00000000-0005-0000-0000-000010120000}"/>
    <cellStyle name="Normal 2 2 3 2 2 2 2 3 5" xfId="19295" xr:uid="{00000000-0005-0000-0000-000011120000}"/>
    <cellStyle name="Normal 2 2 3 2 2 2 2 4" xfId="5846" xr:uid="{00000000-0005-0000-0000-000012120000}"/>
    <cellStyle name="Normal 2 2 3 2 2 2 2 4 2" xfId="15898" xr:uid="{00000000-0005-0000-0000-000013120000}"/>
    <cellStyle name="Normal 2 2 3 2 2 2 2 4 2 2" xfId="46220" xr:uid="{00000000-0005-0000-0000-000014120000}"/>
    <cellStyle name="Normal 2 2 3 2 2 2 2 4 2 3" xfId="30996" xr:uid="{00000000-0005-0000-0000-000015120000}"/>
    <cellStyle name="Normal 2 2 3 2 2 2 2 4 3" xfId="10878" xr:uid="{00000000-0005-0000-0000-000016120000}"/>
    <cellStyle name="Normal 2 2 3 2 2 2 2 4 3 2" xfId="41203" xr:uid="{00000000-0005-0000-0000-000017120000}"/>
    <cellStyle name="Normal 2 2 3 2 2 2 2 4 3 3" xfId="25979" xr:uid="{00000000-0005-0000-0000-000018120000}"/>
    <cellStyle name="Normal 2 2 3 2 2 2 2 4 4" xfId="36190" xr:uid="{00000000-0005-0000-0000-000019120000}"/>
    <cellStyle name="Normal 2 2 3 2 2 2 2 4 5" xfId="20966" xr:uid="{00000000-0005-0000-0000-00001A120000}"/>
    <cellStyle name="Normal 2 2 3 2 2 2 2 5" xfId="12556" xr:uid="{00000000-0005-0000-0000-00001B120000}"/>
    <cellStyle name="Normal 2 2 3 2 2 2 2 5 2" xfId="42878" xr:uid="{00000000-0005-0000-0000-00001C120000}"/>
    <cellStyle name="Normal 2 2 3 2 2 2 2 5 3" xfId="27654" xr:uid="{00000000-0005-0000-0000-00001D120000}"/>
    <cellStyle name="Normal 2 2 3 2 2 2 2 6" xfId="7535" xr:uid="{00000000-0005-0000-0000-00001E120000}"/>
    <cellStyle name="Normal 2 2 3 2 2 2 2 6 2" xfId="37861" xr:uid="{00000000-0005-0000-0000-00001F120000}"/>
    <cellStyle name="Normal 2 2 3 2 2 2 2 6 3" xfId="22637" xr:uid="{00000000-0005-0000-0000-000020120000}"/>
    <cellStyle name="Normal 2 2 3 2 2 2 2 7" xfId="32849" xr:uid="{00000000-0005-0000-0000-000021120000}"/>
    <cellStyle name="Normal 2 2 3 2 2 2 2 8" xfId="17624" xr:uid="{00000000-0005-0000-0000-000022120000}"/>
    <cellStyle name="Normal 2 2 3 2 2 2 3" xfId="2882" xr:uid="{00000000-0005-0000-0000-000023120000}"/>
    <cellStyle name="Normal 2 2 3 2 2 2 3 2" xfId="4572" xr:uid="{00000000-0005-0000-0000-000024120000}"/>
    <cellStyle name="Normal 2 2 3 2 2 2 3 2 2" xfId="14645" xr:uid="{00000000-0005-0000-0000-000025120000}"/>
    <cellStyle name="Normal 2 2 3 2 2 2 3 2 2 2" xfId="44967" xr:uid="{00000000-0005-0000-0000-000026120000}"/>
    <cellStyle name="Normal 2 2 3 2 2 2 3 2 2 3" xfId="29743" xr:uid="{00000000-0005-0000-0000-000027120000}"/>
    <cellStyle name="Normal 2 2 3 2 2 2 3 2 3" xfId="9625" xr:uid="{00000000-0005-0000-0000-000028120000}"/>
    <cellStyle name="Normal 2 2 3 2 2 2 3 2 3 2" xfId="39950" xr:uid="{00000000-0005-0000-0000-000029120000}"/>
    <cellStyle name="Normal 2 2 3 2 2 2 3 2 3 3" xfId="24726" xr:uid="{00000000-0005-0000-0000-00002A120000}"/>
    <cellStyle name="Normal 2 2 3 2 2 2 3 2 4" xfId="34937" xr:uid="{00000000-0005-0000-0000-00002B120000}"/>
    <cellStyle name="Normal 2 2 3 2 2 2 3 2 5" xfId="19713" xr:uid="{00000000-0005-0000-0000-00002C120000}"/>
    <cellStyle name="Normal 2 2 3 2 2 2 3 3" xfId="6264" xr:uid="{00000000-0005-0000-0000-00002D120000}"/>
    <cellStyle name="Normal 2 2 3 2 2 2 3 3 2" xfId="16316" xr:uid="{00000000-0005-0000-0000-00002E120000}"/>
    <cellStyle name="Normal 2 2 3 2 2 2 3 3 2 2" xfId="46638" xr:uid="{00000000-0005-0000-0000-00002F120000}"/>
    <cellStyle name="Normal 2 2 3 2 2 2 3 3 2 3" xfId="31414" xr:uid="{00000000-0005-0000-0000-000030120000}"/>
    <cellStyle name="Normal 2 2 3 2 2 2 3 3 3" xfId="11296" xr:uid="{00000000-0005-0000-0000-000031120000}"/>
    <cellStyle name="Normal 2 2 3 2 2 2 3 3 3 2" xfId="41621" xr:uid="{00000000-0005-0000-0000-000032120000}"/>
    <cellStyle name="Normal 2 2 3 2 2 2 3 3 3 3" xfId="26397" xr:uid="{00000000-0005-0000-0000-000033120000}"/>
    <cellStyle name="Normal 2 2 3 2 2 2 3 3 4" xfId="36608" xr:uid="{00000000-0005-0000-0000-000034120000}"/>
    <cellStyle name="Normal 2 2 3 2 2 2 3 3 5" xfId="21384" xr:uid="{00000000-0005-0000-0000-000035120000}"/>
    <cellStyle name="Normal 2 2 3 2 2 2 3 4" xfId="12974" xr:uid="{00000000-0005-0000-0000-000036120000}"/>
    <cellStyle name="Normal 2 2 3 2 2 2 3 4 2" xfId="43296" xr:uid="{00000000-0005-0000-0000-000037120000}"/>
    <cellStyle name="Normal 2 2 3 2 2 2 3 4 3" xfId="28072" xr:uid="{00000000-0005-0000-0000-000038120000}"/>
    <cellStyle name="Normal 2 2 3 2 2 2 3 5" xfId="7953" xr:uid="{00000000-0005-0000-0000-000039120000}"/>
    <cellStyle name="Normal 2 2 3 2 2 2 3 5 2" xfId="38279" xr:uid="{00000000-0005-0000-0000-00003A120000}"/>
    <cellStyle name="Normal 2 2 3 2 2 2 3 5 3" xfId="23055" xr:uid="{00000000-0005-0000-0000-00003B120000}"/>
    <cellStyle name="Normal 2 2 3 2 2 2 3 6" xfId="33267" xr:uid="{00000000-0005-0000-0000-00003C120000}"/>
    <cellStyle name="Normal 2 2 3 2 2 2 3 7" xfId="18042" xr:uid="{00000000-0005-0000-0000-00003D120000}"/>
    <cellStyle name="Normal 2 2 3 2 2 2 4" xfId="3735" xr:uid="{00000000-0005-0000-0000-00003E120000}"/>
    <cellStyle name="Normal 2 2 3 2 2 2 4 2" xfId="13809" xr:uid="{00000000-0005-0000-0000-00003F120000}"/>
    <cellStyle name="Normal 2 2 3 2 2 2 4 2 2" xfId="44131" xr:uid="{00000000-0005-0000-0000-000040120000}"/>
    <cellStyle name="Normal 2 2 3 2 2 2 4 2 3" xfId="28907" xr:uid="{00000000-0005-0000-0000-000041120000}"/>
    <cellStyle name="Normal 2 2 3 2 2 2 4 3" xfId="8789" xr:uid="{00000000-0005-0000-0000-000042120000}"/>
    <cellStyle name="Normal 2 2 3 2 2 2 4 3 2" xfId="39114" xr:uid="{00000000-0005-0000-0000-000043120000}"/>
    <cellStyle name="Normal 2 2 3 2 2 2 4 3 3" xfId="23890" xr:uid="{00000000-0005-0000-0000-000044120000}"/>
    <cellStyle name="Normal 2 2 3 2 2 2 4 4" xfId="34101" xr:uid="{00000000-0005-0000-0000-000045120000}"/>
    <cellStyle name="Normal 2 2 3 2 2 2 4 5" xfId="18877" xr:uid="{00000000-0005-0000-0000-000046120000}"/>
    <cellStyle name="Normal 2 2 3 2 2 2 5" xfId="5428" xr:uid="{00000000-0005-0000-0000-000047120000}"/>
    <cellStyle name="Normal 2 2 3 2 2 2 5 2" xfId="15480" xr:uid="{00000000-0005-0000-0000-000048120000}"/>
    <cellStyle name="Normal 2 2 3 2 2 2 5 2 2" xfId="45802" xr:uid="{00000000-0005-0000-0000-000049120000}"/>
    <cellStyle name="Normal 2 2 3 2 2 2 5 2 3" xfId="30578" xr:uid="{00000000-0005-0000-0000-00004A120000}"/>
    <cellStyle name="Normal 2 2 3 2 2 2 5 3" xfId="10460" xr:uid="{00000000-0005-0000-0000-00004B120000}"/>
    <cellStyle name="Normal 2 2 3 2 2 2 5 3 2" xfId="40785" xr:uid="{00000000-0005-0000-0000-00004C120000}"/>
    <cellStyle name="Normal 2 2 3 2 2 2 5 3 3" xfId="25561" xr:uid="{00000000-0005-0000-0000-00004D120000}"/>
    <cellStyle name="Normal 2 2 3 2 2 2 5 4" xfId="35772" xr:uid="{00000000-0005-0000-0000-00004E120000}"/>
    <cellStyle name="Normal 2 2 3 2 2 2 5 5" xfId="20548" xr:uid="{00000000-0005-0000-0000-00004F120000}"/>
    <cellStyle name="Normal 2 2 3 2 2 2 6" xfId="12138" xr:uid="{00000000-0005-0000-0000-000050120000}"/>
    <cellStyle name="Normal 2 2 3 2 2 2 6 2" xfId="42460" xr:uid="{00000000-0005-0000-0000-000051120000}"/>
    <cellStyle name="Normal 2 2 3 2 2 2 6 3" xfId="27236" xr:uid="{00000000-0005-0000-0000-000052120000}"/>
    <cellStyle name="Normal 2 2 3 2 2 2 7" xfId="7117" xr:uid="{00000000-0005-0000-0000-000053120000}"/>
    <cellStyle name="Normal 2 2 3 2 2 2 7 2" xfId="37443" xr:uid="{00000000-0005-0000-0000-000054120000}"/>
    <cellStyle name="Normal 2 2 3 2 2 2 7 3" xfId="22219" xr:uid="{00000000-0005-0000-0000-000055120000}"/>
    <cellStyle name="Normal 2 2 3 2 2 2 8" xfId="32431" xr:uid="{00000000-0005-0000-0000-000056120000}"/>
    <cellStyle name="Normal 2 2 3 2 2 2 9" xfId="17206" xr:uid="{00000000-0005-0000-0000-000057120000}"/>
    <cellStyle name="Normal 2 2 3 2 2 3" xfId="2253" xr:uid="{00000000-0005-0000-0000-000058120000}"/>
    <cellStyle name="Normal 2 2 3 2 2 3 2" xfId="3092" xr:uid="{00000000-0005-0000-0000-000059120000}"/>
    <cellStyle name="Normal 2 2 3 2 2 3 2 2" xfId="4782" xr:uid="{00000000-0005-0000-0000-00005A120000}"/>
    <cellStyle name="Normal 2 2 3 2 2 3 2 2 2" xfId="14855" xr:uid="{00000000-0005-0000-0000-00005B120000}"/>
    <cellStyle name="Normal 2 2 3 2 2 3 2 2 2 2" xfId="45177" xr:uid="{00000000-0005-0000-0000-00005C120000}"/>
    <cellStyle name="Normal 2 2 3 2 2 3 2 2 2 3" xfId="29953" xr:uid="{00000000-0005-0000-0000-00005D120000}"/>
    <cellStyle name="Normal 2 2 3 2 2 3 2 2 3" xfId="9835" xr:uid="{00000000-0005-0000-0000-00005E120000}"/>
    <cellStyle name="Normal 2 2 3 2 2 3 2 2 3 2" xfId="40160" xr:uid="{00000000-0005-0000-0000-00005F120000}"/>
    <cellStyle name="Normal 2 2 3 2 2 3 2 2 3 3" xfId="24936" xr:uid="{00000000-0005-0000-0000-000060120000}"/>
    <cellStyle name="Normal 2 2 3 2 2 3 2 2 4" xfId="35147" xr:uid="{00000000-0005-0000-0000-000061120000}"/>
    <cellStyle name="Normal 2 2 3 2 2 3 2 2 5" xfId="19923" xr:uid="{00000000-0005-0000-0000-000062120000}"/>
    <cellStyle name="Normal 2 2 3 2 2 3 2 3" xfId="6474" xr:uid="{00000000-0005-0000-0000-000063120000}"/>
    <cellStyle name="Normal 2 2 3 2 2 3 2 3 2" xfId="16526" xr:uid="{00000000-0005-0000-0000-000064120000}"/>
    <cellStyle name="Normal 2 2 3 2 2 3 2 3 2 2" xfId="46848" xr:uid="{00000000-0005-0000-0000-000065120000}"/>
    <cellStyle name="Normal 2 2 3 2 2 3 2 3 2 3" xfId="31624" xr:uid="{00000000-0005-0000-0000-000066120000}"/>
    <cellStyle name="Normal 2 2 3 2 2 3 2 3 3" xfId="11506" xr:uid="{00000000-0005-0000-0000-000067120000}"/>
    <cellStyle name="Normal 2 2 3 2 2 3 2 3 3 2" xfId="41831" xr:uid="{00000000-0005-0000-0000-000068120000}"/>
    <cellStyle name="Normal 2 2 3 2 2 3 2 3 3 3" xfId="26607" xr:uid="{00000000-0005-0000-0000-000069120000}"/>
    <cellStyle name="Normal 2 2 3 2 2 3 2 3 4" xfId="36818" xr:uid="{00000000-0005-0000-0000-00006A120000}"/>
    <cellStyle name="Normal 2 2 3 2 2 3 2 3 5" xfId="21594" xr:uid="{00000000-0005-0000-0000-00006B120000}"/>
    <cellStyle name="Normal 2 2 3 2 2 3 2 4" xfId="13184" xr:uid="{00000000-0005-0000-0000-00006C120000}"/>
    <cellStyle name="Normal 2 2 3 2 2 3 2 4 2" xfId="43506" xr:uid="{00000000-0005-0000-0000-00006D120000}"/>
    <cellStyle name="Normal 2 2 3 2 2 3 2 4 3" xfId="28282" xr:uid="{00000000-0005-0000-0000-00006E120000}"/>
    <cellStyle name="Normal 2 2 3 2 2 3 2 5" xfId="8163" xr:uid="{00000000-0005-0000-0000-00006F120000}"/>
    <cellStyle name="Normal 2 2 3 2 2 3 2 5 2" xfId="38489" xr:uid="{00000000-0005-0000-0000-000070120000}"/>
    <cellStyle name="Normal 2 2 3 2 2 3 2 5 3" xfId="23265" xr:uid="{00000000-0005-0000-0000-000071120000}"/>
    <cellStyle name="Normal 2 2 3 2 2 3 2 6" xfId="33477" xr:uid="{00000000-0005-0000-0000-000072120000}"/>
    <cellStyle name="Normal 2 2 3 2 2 3 2 7" xfId="18252" xr:uid="{00000000-0005-0000-0000-000073120000}"/>
    <cellStyle name="Normal 2 2 3 2 2 3 3" xfId="3945" xr:uid="{00000000-0005-0000-0000-000074120000}"/>
    <cellStyle name="Normal 2 2 3 2 2 3 3 2" xfId="14019" xr:uid="{00000000-0005-0000-0000-000075120000}"/>
    <cellStyle name="Normal 2 2 3 2 2 3 3 2 2" xfId="44341" xr:uid="{00000000-0005-0000-0000-000076120000}"/>
    <cellStyle name="Normal 2 2 3 2 2 3 3 2 3" xfId="29117" xr:uid="{00000000-0005-0000-0000-000077120000}"/>
    <cellStyle name="Normal 2 2 3 2 2 3 3 3" xfId="8999" xr:uid="{00000000-0005-0000-0000-000078120000}"/>
    <cellStyle name="Normal 2 2 3 2 2 3 3 3 2" xfId="39324" xr:uid="{00000000-0005-0000-0000-000079120000}"/>
    <cellStyle name="Normal 2 2 3 2 2 3 3 3 3" xfId="24100" xr:uid="{00000000-0005-0000-0000-00007A120000}"/>
    <cellStyle name="Normal 2 2 3 2 2 3 3 4" xfId="34311" xr:uid="{00000000-0005-0000-0000-00007B120000}"/>
    <cellStyle name="Normal 2 2 3 2 2 3 3 5" xfId="19087" xr:uid="{00000000-0005-0000-0000-00007C120000}"/>
    <cellStyle name="Normal 2 2 3 2 2 3 4" xfId="5638" xr:uid="{00000000-0005-0000-0000-00007D120000}"/>
    <cellStyle name="Normal 2 2 3 2 2 3 4 2" xfId="15690" xr:uid="{00000000-0005-0000-0000-00007E120000}"/>
    <cellStyle name="Normal 2 2 3 2 2 3 4 2 2" xfId="46012" xr:uid="{00000000-0005-0000-0000-00007F120000}"/>
    <cellStyle name="Normal 2 2 3 2 2 3 4 2 3" xfId="30788" xr:uid="{00000000-0005-0000-0000-000080120000}"/>
    <cellStyle name="Normal 2 2 3 2 2 3 4 3" xfId="10670" xr:uid="{00000000-0005-0000-0000-000081120000}"/>
    <cellStyle name="Normal 2 2 3 2 2 3 4 3 2" xfId="40995" xr:uid="{00000000-0005-0000-0000-000082120000}"/>
    <cellStyle name="Normal 2 2 3 2 2 3 4 3 3" xfId="25771" xr:uid="{00000000-0005-0000-0000-000083120000}"/>
    <cellStyle name="Normal 2 2 3 2 2 3 4 4" xfId="35982" xr:uid="{00000000-0005-0000-0000-000084120000}"/>
    <cellStyle name="Normal 2 2 3 2 2 3 4 5" xfId="20758" xr:uid="{00000000-0005-0000-0000-000085120000}"/>
    <cellStyle name="Normal 2 2 3 2 2 3 5" xfId="12348" xr:uid="{00000000-0005-0000-0000-000086120000}"/>
    <cellStyle name="Normal 2 2 3 2 2 3 5 2" xfId="42670" xr:uid="{00000000-0005-0000-0000-000087120000}"/>
    <cellStyle name="Normal 2 2 3 2 2 3 5 3" xfId="27446" xr:uid="{00000000-0005-0000-0000-000088120000}"/>
    <cellStyle name="Normal 2 2 3 2 2 3 6" xfId="7327" xr:uid="{00000000-0005-0000-0000-000089120000}"/>
    <cellStyle name="Normal 2 2 3 2 2 3 6 2" xfId="37653" xr:uid="{00000000-0005-0000-0000-00008A120000}"/>
    <cellStyle name="Normal 2 2 3 2 2 3 6 3" xfId="22429" xr:uid="{00000000-0005-0000-0000-00008B120000}"/>
    <cellStyle name="Normal 2 2 3 2 2 3 7" xfId="32641" xr:uid="{00000000-0005-0000-0000-00008C120000}"/>
    <cellStyle name="Normal 2 2 3 2 2 3 8" xfId="17416" xr:uid="{00000000-0005-0000-0000-00008D120000}"/>
    <cellStyle name="Normal 2 2 3 2 2 4" xfId="2674" xr:uid="{00000000-0005-0000-0000-00008E120000}"/>
    <cellStyle name="Normal 2 2 3 2 2 4 2" xfId="4364" xr:uid="{00000000-0005-0000-0000-00008F120000}"/>
    <cellStyle name="Normal 2 2 3 2 2 4 2 2" xfId="14437" xr:uid="{00000000-0005-0000-0000-000090120000}"/>
    <cellStyle name="Normal 2 2 3 2 2 4 2 2 2" xfId="44759" xr:uid="{00000000-0005-0000-0000-000091120000}"/>
    <cellStyle name="Normal 2 2 3 2 2 4 2 2 3" xfId="29535" xr:uid="{00000000-0005-0000-0000-000092120000}"/>
    <cellStyle name="Normal 2 2 3 2 2 4 2 3" xfId="9417" xr:uid="{00000000-0005-0000-0000-000093120000}"/>
    <cellStyle name="Normal 2 2 3 2 2 4 2 3 2" xfId="39742" xr:uid="{00000000-0005-0000-0000-000094120000}"/>
    <cellStyle name="Normal 2 2 3 2 2 4 2 3 3" xfId="24518" xr:uid="{00000000-0005-0000-0000-000095120000}"/>
    <cellStyle name="Normal 2 2 3 2 2 4 2 4" xfId="34729" xr:uid="{00000000-0005-0000-0000-000096120000}"/>
    <cellStyle name="Normal 2 2 3 2 2 4 2 5" xfId="19505" xr:uid="{00000000-0005-0000-0000-000097120000}"/>
    <cellStyle name="Normal 2 2 3 2 2 4 3" xfId="6056" xr:uid="{00000000-0005-0000-0000-000098120000}"/>
    <cellStyle name="Normal 2 2 3 2 2 4 3 2" xfId="16108" xr:uid="{00000000-0005-0000-0000-000099120000}"/>
    <cellStyle name="Normal 2 2 3 2 2 4 3 2 2" xfId="46430" xr:uid="{00000000-0005-0000-0000-00009A120000}"/>
    <cellStyle name="Normal 2 2 3 2 2 4 3 2 3" xfId="31206" xr:uid="{00000000-0005-0000-0000-00009B120000}"/>
    <cellStyle name="Normal 2 2 3 2 2 4 3 3" xfId="11088" xr:uid="{00000000-0005-0000-0000-00009C120000}"/>
    <cellStyle name="Normal 2 2 3 2 2 4 3 3 2" xfId="41413" xr:uid="{00000000-0005-0000-0000-00009D120000}"/>
    <cellStyle name="Normal 2 2 3 2 2 4 3 3 3" xfId="26189" xr:uid="{00000000-0005-0000-0000-00009E120000}"/>
    <cellStyle name="Normal 2 2 3 2 2 4 3 4" xfId="36400" xr:uid="{00000000-0005-0000-0000-00009F120000}"/>
    <cellStyle name="Normal 2 2 3 2 2 4 3 5" xfId="21176" xr:uid="{00000000-0005-0000-0000-0000A0120000}"/>
    <cellStyle name="Normal 2 2 3 2 2 4 4" xfId="12766" xr:uid="{00000000-0005-0000-0000-0000A1120000}"/>
    <cellStyle name="Normal 2 2 3 2 2 4 4 2" xfId="43088" xr:uid="{00000000-0005-0000-0000-0000A2120000}"/>
    <cellStyle name="Normal 2 2 3 2 2 4 4 3" xfId="27864" xr:uid="{00000000-0005-0000-0000-0000A3120000}"/>
    <cellStyle name="Normal 2 2 3 2 2 4 5" xfId="7745" xr:uid="{00000000-0005-0000-0000-0000A4120000}"/>
    <cellStyle name="Normal 2 2 3 2 2 4 5 2" xfId="38071" xr:uid="{00000000-0005-0000-0000-0000A5120000}"/>
    <cellStyle name="Normal 2 2 3 2 2 4 5 3" xfId="22847" xr:uid="{00000000-0005-0000-0000-0000A6120000}"/>
    <cellStyle name="Normal 2 2 3 2 2 4 6" xfId="33059" xr:uid="{00000000-0005-0000-0000-0000A7120000}"/>
    <cellStyle name="Normal 2 2 3 2 2 4 7" xfId="17834" xr:uid="{00000000-0005-0000-0000-0000A8120000}"/>
    <cellStyle name="Normal 2 2 3 2 2 5" xfId="3527" xr:uid="{00000000-0005-0000-0000-0000A9120000}"/>
    <cellStyle name="Normal 2 2 3 2 2 5 2" xfId="13601" xr:uid="{00000000-0005-0000-0000-0000AA120000}"/>
    <cellStyle name="Normal 2 2 3 2 2 5 2 2" xfId="43923" xr:uid="{00000000-0005-0000-0000-0000AB120000}"/>
    <cellStyle name="Normal 2 2 3 2 2 5 2 3" xfId="28699" xr:uid="{00000000-0005-0000-0000-0000AC120000}"/>
    <cellStyle name="Normal 2 2 3 2 2 5 3" xfId="8581" xr:uid="{00000000-0005-0000-0000-0000AD120000}"/>
    <cellStyle name="Normal 2 2 3 2 2 5 3 2" xfId="38906" xr:uid="{00000000-0005-0000-0000-0000AE120000}"/>
    <cellStyle name="Normal 2 2 3 2 2 5 3 3" xfId="23682" xr:uid="{00000000-0005-0000-0000-0000AF120000}"/>
    <cellStyle name="Normal 2 2 3 2 2 5 4" xfId="33893" xr:uid="{00000000-0005-0000-0000-0000B0120000}"/>
    <cellStyle name="Normal 2 2 3 2 2 5 5" xfId="18669" xr:uid="{00000000-0005-0000-0000-0000B1120000}"/>
    <cellStyle name="Normal 2 2 3 2 2 6" xfId="5220" xr:uid="{00000000-0005-0000-0000-0000B2120000}"/>
    <cellStyle name="Normal 2 2 3 2 2 6 2" xfId="15272" xr:uid="{00000000-0005-0000-0000-0000B3120000}"/>
    <cellStyle name="Normal 2 2 3 2 2 6 2 2" xfId="45594" xr:uid="{00000000-0005-0000-0000-0000B4120000}"/>
    <cellStyle name="Normal 2 2 3 2 2 6 2 3" xfId="30370" xr:uid="{00000000-0005-0000-0000-0000B5120000}"/>
    <cellStyle name="Normal 2 2 3 2 2 6 3" xfId="10252" xr:uid="{00000000-0005-0000-0000-0000B6120000}"/>
    <cellStyle name="Normal 2 2 3 2 2 6 3 2" xfId="40577" xr:uid="{00000000-0005-0000-0000-0000B7120000}"/>
    <cellStyle name="Normal 2 2 3 2 2 6 3 3" xfId="25353" xr:uid="{00000000-0005-0000-0000-0000B8120000}"/>
    <cellStyle name="Normal 2 2 3 2 2 6 4" xfId="35564" xr:uid="{00000000-0005-0000-0000-0000B9120000}"/>
    <cellStyle name="Normal 2 2 3 2 2 6 5" xfId="20340" xr:uid="{00000000-0005-0000-0000-0000BA120000}"/>
    <cellStyle name="Normal 2 2 3 2 2 7" xfId="11930" xr:uid="{00000000-0005-0000-0000-0000BB120000}"/>
    <cellStyle name="Normal 2 2 3 2 2 7 2" xfId="42252" xr:uid="{00000000-0005-0000-0000-0000BC120000}"/>
    <cellStyle name="Normal 2 2 3 2 2 7 3" xfId="27028" xr:uid="{00000000-0005-0000-0000-0000BD120000}"/>
    <cellStyle name="Normal 2 2 3 2 2 8" xfId="6909" xr:uid="{00000000-0005-0000-0000-0000BE120000}"/>
    <cellStyle name="Normal 2 2 3 2 2 8 2" xfId="37235" xr:uid="{00000000-0005-0000-0000-0000BF120000}"/>
    <cellStyle name="Normal 2 2 3 2 2 8 3" xfId="22011" xr:uid="{00000000-0005-0000-0000-0000C0120000}"/>
    <cellStyle name="Normal 2 2 3 2 2 9" xfId="32223" xr:uid="{00000000-0005-0000-0000-0000C1120000}"/>
    <cellStyle name="Normal 2 2 3 2 3" xfId="1936" xr:uid="{00000000-0005-0000-0000-0000C2120000}"/>
    <cellStyle name="Normal 2 2 3 2 3 2" xfId="2357" xr:uid="{00000000-0005-0000-0000-0000C3120000}"/>
    <cellStyle name="Normal 2 2 3 2 3 2 2" xfId="3196" xr:uid="{00000000-0005-0000-0000-0000C4120000}"/>
    <cellStyle name="Normal 2 2 3 2 3 2 2 2" xfId="4886" xr:uid="{00000000-0005-0000-0000-0000C5120000}"/>
    <cellStyle name="Normal 2 2 3 2 3 2 2 2 2" xfId="14959" xr:uid="{00000000-0005-0000-0000-0000C6120000}"/>
    <cellStyle name="Normal 2 2 3 2 3 2 2 2 2 2" xfId="45281" xr:uid="{00000000-0005-0000-0000-0000C7120000}"/>
    <cellStyle name="Normal 2 2 3 2 3 2 2 2 2 3" xfId="30057" xr:uid="{00000000-0005-0000-0000-0000C8120000}"/>
    <cellStyle name="Normal 2 2 3 2 3 2 2 2 3" xfId="9939" xr:uid="{00000000-0005-0000-0000-0000C9120000}"/>
    <cellStyle name="Normal 2 2 3 2 3 2 2 2 3 2" xfId="40264" xr:uid="{00000000-0005-0000-0000-0000CA120000}"/>
    <cellStyle name="Normal 2 2 3 2 3 2 2 2 3 3" xfId="25040" xr:uid="{00000000-0005-0000-0000-0000CB120000}"/>
    <cellStyle name="Normal 2 2 3 2 3 2 2 2 4" xfId="35251" xr:uid="{00000000-0005-0000-0000-0000CC120000}"/>
    <cellStyle name="Normal 2 2 3 2 3 2 2 2 5" xfId="20027" xr:uid="{00000000-0005-0000-0000-0000CD120000}"/>
    <cellStyle name="Normal 2 2 3 2 3 2 2 3" xfId="6578" xr:uid="{00000000-0005-0000-0000-0000CE120000}"/>
    <cellStyle name="Normal 2 2 3 2 3 2 2 3 2" xfId="16630" xr:uid="{00000000-0005-0000-0000-0000CF120000}"/>
    <cellStyle name="Normal 2 2 3 2 3 2 2 3 2 2" xfId="46952" xr:uid="{00000000-0005-0000-0000-0000D0120000}"/>
    <cellStyle name="Normal 2 2 3 2 3 2 2 3 2 3" xfId="31728" xr:uid="{00000000-0005-0000-0000-0000D1120000}"/>
    <cellStyle name="Normal 2 2 3 2 3 2 2 3 3" xfId="11610" xr:uid="{00000000-0005-0000-0000-0000D2120000}"/>
    <cellStyle name="Normal 2 2 3 2 3 2 2 3 3 2" xfId="41935" xr:uid="{00000000-0005-0000-0000-0000D3120000}"/>
    <cellStyle name="Normal 2 2 3 2 3 2 2 3 3 3" xfId="26711" xr:uid="{00000000-0005-0000-0000-0000D4120000}"/>
    <cellStyle name="Normal 2 2 3 2 3 2 2 3 4" xfId="36922" xr:uid="{00000000-0005-0000-0000-0000D5120000}"/>
    <cellStyle name="Normal 2 2 3 2 3 2 2 3 5" xfId="21698" xr:uid="{00000000-0005-0000-0000-0000D6120000}"/>
    <cellStyle name="Normal 2 2 3 2 3 2 2 4" xfId="13288" xr:uid="{00000000-0005-0000-0000-0000D7120000}"/>
    <cellStyle name="Normal 2 2 3 2 3 2 2 4 2" xfId="43610" xr:uid="{00000000-0005-0000-0000-0000D8120000}"/>
    <cellStyle name="Normal 2 2 3 2 3 2 2 4 3" xfId="28386" xr:uid="{00000000-0005-0000-0000-0000D9120000}"/>
    <cellStyle name="Normal 2 2 3 2 3 2 2 5" xfId="8267" xr:uid="{00000000-0005-0000-0000-0000DA120000}"/>
    <cellStyle name="Normal 2 2 3 2 3 2 2 5 2" xfId="38593" xr:uid="{00000000-0005-0000-0000-0000DB120000}"/>
    <cellStyle name="Normal 2 2 3 2 3 2 2 5 3" xfId="23369" xr:uid="{00000000-0005-0000-0000-0000DC120000}"/>
    <cellStyle name="Normal 2 2 3 2 3 2 2 6" xfId="33581" xr:uid="{00000000-0005-0000-0000-0000DD120000}"/>
    <cellStyle name="Normal 2 2 3 2 3 2 2 7" xfId="18356" xr:uid="{00000000-0005-0000-0000-0000DE120000}"/>
    <cellStyle name="Normal 2 2 3 2 3 2 3" xfId="4049" xr:uid="{00000000-0005-0000-0000-0000DF120000}"/>
    <cellStyle name="Normal 2 2 3 2 3 2 3 2" xfId="14123" xr:uid="{00000000-0005-0000-0000-0000E0120000}"/>
    <cellStyle name="Normal 2 2 3 2 3 2 3 2 2" xfId="44445" xr:uid="{00000000-0005-0000-0000-0000E1120000}"/>
    <cellStyle name="Normal 2 2 3 2 3 2 3 2 3" xfId="29221" xr:uid="{00000000-0005-0000-0000-0000E2120000}"/>
    <cellStyle name="Normal 2 2 3 2 3 2 3 3" xfId="9103" xr:uid="{00000000-0005-0000-0000-0000E3120000}"/>
    <cellStyle name="Normal 2 2 3 2 3 2 3 3 2" xfId="39428" xr:uid="{00000000-0005-0000-0000-0000E4120000}"/>
    <cellStyle name="Normal 2 2 3 2 3 2 3 3 3" xfId="24204" xr:uid="{00000000-0005-0000-0000-0000E5120000}"/>
    <cellStyle name="Normal 2 2 3 2 3 2 3 4" xfId="34415" xr:uid="{00000000-0005-0000-0000-0000E6120000}"/>
    <cellStyle name="Normal 2 2 3 2 3 2 3 5" xfId="19191" xr:uid="{00000000-0005-0000-0000-0000E7120000}"/>
    <cellStyle name="Normal 2 2 3 2 3 2 4" xfId="5742" xr:uid="{00000000-0005-0000-0000-0000E8120000}"/>
    <cellStyle name="Normal 2 2 3 2 3 2 4 2" xfId="15794" xr:uid="{00000000-0005-0000-0000-0000E9120000}"/>
    <cellStyle name="Normal 2 2 3 2 3 2 4 2 2" xfId="46116" xr:uid="{00000000-0005-0000-0000-0000EA120000}"/>
    <cellStyle name="Normal 2 2 3 2 3 2 4 2 3" xfId="30892" xr:uid="{00000000-0005-0000-0000-0000EB120000}"/>
    <cellStyle name="Normal 2 2 3 2 3 2 4 3" xfId="10774" xr:uid="{00000000-0005-0000-0000-0000EC120000}"/>
    <cellStyle name="Normal 2 2 3 2 3 2 4 3 2" xfId="41099" xr:uid="{00000000-0005-0000-0000-0000ED120000}"/>
    <cellStyle name="Normal 2 2 3 2 3 2 4 3 3" xfId="25875" xr:uid="{00000000-0005-0000-0000-0000EE120000}"/>
    <cellStyle name="Normal 2 2 3 2 3 2 4 4" xfId="36086" xr:uid="{00000000-0005-0000-0000-0000EF120000}"/>
    <cellStyle name="Normal 2 2 3 2 3 2 4 5" xfId="20862" xr:uid="{00000000-0005-0000-0000-0000F0120000}"/>
    <cellStyle name="Normal 2 2 3 2 3 2 5" xfId="12452" xr:uid="{00000000-0005-0000-0000-0000F1120000}"/>
    <cellStyle name="Normal 2 2 3 2 3 2 5 2" xfId="42774" xr:uid="{00000000-0005-0000-0000-0000F2120000}"/>
    <cellStyle name="Normal 2 2 3 2 3 2 5 3" xfId="27550" xr:uid="{00000000-0005-0000-0000-0000F3120000}"/>
    <cellStyle name="Normal 2 2 3 2 3 2 6" xfId="7431" xr:uid="{00000000-0005-0000-0000-0000F4120000}"/>
    <cellStyle name="Normal 2 2 3 2 3 2 6 2" xfId="37757" xr:uid="{00000000-0005-0000-0000-0000F5120000}"/>
    <cellStyle name="Normal 2 2 3 2 3 2 6 3" xfId="22533" xr:uid="{00000000-0005-0000-0000-0000F6120000}"/>
    <cellStyle name="Normal 2 2 3 2 3 2 7" xfId="32745" xr:uid="{00000000-0005-0000-0000-0000F7120000}"/>
    <cellStyle name="Normal 2 2 3 2 3 2 8" xfId="17520" xr:uid="{00000000-0005-0000-0000-0000F8120000}"/>
    <cellStyle name="Normal 2 2 3 2 3 3" xfId="2778" xr:uid="{00000000-0005-0000-0000-0000F9120000}"/>
    <cellStyle name="Normal 2 2 3 2 3 3 2" xfId="4468" xr:uid="{00000000-0005-0000-0000-0000FA120000}"/>
    <cellStyle name="Normal 2 2 3 2 3 3 2 2" xfId="14541" xr:uid="{00000000-0005-0000-0000-0000FB120000}"/>
    <cellStyle name="Normal 2 2 3 2 3 3 2 2 2" xfId="44863" xr:uid="{00000000-0005-0000-0000-0000FC120000}"/>
    <cellStyle name="Normal 2 2 3 2 3 3 2 2 3" xfId="29639" xr:uid="{00000000-0005-0000-0000-0000FD120000}"/>
    <cellStyle name="Normal 2 2 3 2 3 3 2 3" xfId="9521" xr:uid="{00000000-0005-0000-0000-0000FE120000}"/>
    <cellStyle name="Normal 2 2 3 2 3 3 2 3 2" xfId="39846" xr:uid="{00000000-0005-0000-0000-0000FF120000}"/>
    <cellStyle name="Normal 2 2 3 2 3 3 2 3 3" xfId="24622" xr:uid="{00000000-0005-0000-0000-000000130000}"/>
    <cellStyle name="Normal 2 2 3 2 3 3 2 4" xfId="34833" xr:uid="{00000000-0005-0000-0000-000001130000}"/>
    <cellStyle name="Normal 2 2 3 2 3 3 2 5" xfId="19609" xr:uid="{00000000-0005-0000-0000-000002130000}"/>
    <cellStyle name="Normal 2 2 3 2 3 3 3" xfId="6160" xr:uid="{00000000-0005-0000-0000-000003130000}"/>
    <cellStyle name="Normal 2 2 3 2 3 3 3 2" xfId="16212" xr:uid="{00000000-0005-0000-0000-000004130000}"/>
    <cellStyle name="Normal 2 2 3 2 3 3 3 2 2" xfId="46534" xr:uid="{00000000-0005-0000-0000-000005130000}"/>
    <cellStyle name="Normal 2 2 3 2 3 3 3 2 3" xfId="31310" xr:uid="{00000000-0005-0000-0000-000006130000}"/>
    <cellStyle name="Normal 2 2 3 2 3 3 3 3" xfId="11192" xr:uid="{00000000-0005-0000-0000-000007130000}"/>
    <cellStyle name="Normal 2 2 3 2 3 3 3 3 2" xfId="41517" xr:uid="{00000000-0005-0000-0000-000008130000}"/>
    <cellStyle name="Normal 2 2 3 2 3 3 3 3 3" xfId="26293" xr:uid="{00000000-0005-0000-0000-000009130000}"/>
    <cellStyle name="Normal 2 2 3 2 3 3 3 4" xfId="36504" xr:uid="{00000000-0005-0000-0000-00000A130000}"/>
    <cellStyle name="Normal 2 2 3 2 3 3 3 5" xfId="21280" xr:uid="{00000000-0005-0000-0000-00000B130000}"/>
    <cellStyle name="Normal 2 2 3 2 3 3 4" xfId="12870" xr:uid="{00000000-0005-0000-0000-00000C130000}"/>
    <cellStyle name="Normal 2 2 3 2 3 3 4 2" xfId="43192" xr:uid="{00000000-0005-0000-0000-00000D130000}"/>
    <cellStyle name="Normal 2 2 3 2 3 3 4 3" xfId="27968" xr:uid="{00000000-0005-0000-0000-00000E130000}"/>
    <cellStyle name="Normal 2 2 3 2 3 3 5" xfId="7849" xr:uid="{00000000-0005-0000-0000-00000F130000}"/>
    <cellStyle name="Normal 2 2 3 2 3 3 5 2" xfId="38175" xr:uid="{00000000-0005-0000-0000-000010130000}"/>
    <cellStyle name="Normal 2 2 3 2 3 3 5 3" xfId="22951" xr:uid="{00000000-0005-0000-0000-000011130000}"/>
    <cellStyle name="Normal 2 2 3 2 3 3 6" xfId="33163" xr:uid="{00000000-0005-0000-0000-000012130000}"/>
    <cellStyle name="Normal 2 2 3 2 3 3 7" xfId="17938" xr:uid="{00000000-0005-0000-0000-000013130000}"/>
    <cellStyle name="Normal 2 2 3 2 3 4" xfId="3631" xr:uid="{00000000-0005-0000-0000-000014130000}"/>
    <cellStyle name="Normal 2 2 3 2 3 4 2" xfId="13705" xr:uid="{00000000-0005-0000-0000-000015130000}"/>
    <cellStyle name="Normal 2 2 3 2 3 4 2 2" xfId="44027" xr:uid="{00000000-0005-0000-0000-000016130000}"/>
    <cellStyle name="Normal 2 2 3 2 3 4 2 3" xfId="28803" xr:uid="{00000000-0005-0000-0000-000017130000}"/>
    <cellStyle name="Normal 2 2 3 2 3 4 3" xfId="8685" xr:uid="{00000000-0005-0000-0000-000018130000}"/>
    <cellStyle name="Normal 2 2 3 2 3 4 3 2" xfId="39010" xr:uid="{00000000-0005-0000-0000-000019130000}"/>
    <cellStyle name="Normal 2 2 3 2 3 4 3 3" xfId="23786" xr:uid="{00000000-0005-0000-0000-00001A130000}"/>
    <cellStyle name="Normal 2 2 3 2 3 4 4" xfId="33997" xr:uid="{00000000-0005-0000-0000-00001B130000}"/>
    <cellStyle name="Normal 2 2 3 2 3 4 5" xfId="18773" xr:uid="{00000000-0005-0000-0000-00001C130000}"/>
    <cellStyle name="Normal 2 2 3 2 3 5" xfId="5324" xr:uid="{00000000-0005-0000-0000-00001D130000}"/>
    <cellStyle name="Normal 2 2 3 2 3 5 2" xfId="15376" xr:uid="{00000000-0005-0000-0000-00001E130000}"/>
    <cellStyle name="Normal 2 2 3 2 3 5 2 2" xfId="45698" xr:uid="{00000000-0005-0000-0000-00001F130000}"/>
    <cellStyle name="Normal 2 2 3 2 3 5 2 3" xfId="30474" xr:uid="{00000000-0005-0000-0000-000020130000}"/>
    <cellStyle name="Normal 2 2 3 2 3 5 3" xfId="10356" xr:uid="{00000000-0005-0000-0000-000021130000}"/>
    <cellStyle name="Normal 2 2 3 2 3 5 3 2" xfId="40681" xr:uid="{00000000-0005-0000-0000-000022130000}"/>
    <cellStyle name="Normal 2 2 3 2 3 5 3 3" xfId="25457" xr:uid="{00000000-0005-0000-0000-000023130000}"/>
    <cellStyle name="Normal 2 2 3 2 3 5 4" xfId="35668" xr:uid="{00000000-0005-0000-0000-000024130000}"/>
    <cellStyle name="Normal 2 2 3 2 3 5 5" xfId="20444" xr:uid="{00000000-0005-0000-0000-000025130000}"/>
    <cellStyle name="Normal 2 2 3 2 3 6" xfId="12034" xr:uid="{00000000-0005-0000-0000-000026130000}"/>
    <cellStyle name="Normal 2 2 3 2 3 6 2" xfId="42356" xr:uid="{00000000-0005-0000-0000-000027130000}"/>
    <cellStyle name="Normal 2 2 3 2 3 6 3" xfId="27132" xr:uid="{00000000-0005-0000-0000-000028130000}"/>
    <cellStyle name="Normal 2 2 3 2 3 7" xfId="7013" xr:uid="{00000000-0005-0000-0000-000029130000}"/>
    <cellStyle name="Normal 2 2 3 2 3 7 2" xfId="37339" xr:uid="{00000000-0005-0000-0000-00002A130000}"/>
    <cellStyle name="Normal 2 2 3 2 3 7 3" xfId="22115" xr:uid="{00000000-0005-0000-0000-00002B130000}"/>
    <cellStyle name="Normal 2 2 3 2 3 8" xfId="32327" xr:uid="{00000000-0005-0000-0000-00002C130000}"/>
    <cellStyle name="Normal 2 2 3 2 3 9" xfId="17102" xr:uid="{00000000-0005-0000-0000-00002D130000}"/>
    <cellStyle name="Normal 2 2 3 2 4" xfId="2149" xr:uid="{00000000-0005-0000-0000-00002E130000}"/>
    <cellStyle name="Normal 2 2 3 2 4 2" xfId="2988" xr:uid="{00000000-0005-0000-0000-00002F130000}"/>
    <cellStyle name="Normal 2 2 3 2 4 2 2" xfId="4678" xr:uid="{00000000-0005-0000-0000-000030130000}"/>
    <cellStyle name="Normal 2 2 3 2 4 2 2 2" xfId="14751" xr:uid="{00000000-0005-0000-0000-000031130000}"/>
    <cellStyle name="Normal 2 2 3 2 4 2 2 2 2" xfId="45073" xr:uid="{00000000-0005-0000-0000-000032130000}"/>
    <cellStyle name="Normal 2 2 3 2 4 2 2 2 3" xfId="29849" xr:uid="{00000000-0005-0000-0000-000033130000}"/>
    <cellStyle name="Normal 2 2 3 2 4 2 2 3" xfId="9731" xr:uid="{00000000-0005-0000-0000-000034130000}"/>
    <cellStyle name="Normal 2 2 3 2 4 2 2 3 2" xfId="40056" xr:uid="{00000000-0005-0000-0000-000035130000}"/>
    <cellStyle name="Normal 2 2 3 2 4 2 2 3 3" xfId="24832" xr:uid="{00000000-0005-0000-0000-000036130000}"/>
    <cellStyle name="Normal 2 2 3 2 4 2 2 4" xfId="35043" xr:uid="{00000000-0005-0000-0000-000037130000}"/>
    <cellStyle name="Normal 2 2 3 2 4 2 2 5" xfId="19819" xr:uid="{00000000-0005-0000-0000-000038130000}"/>
    <cellStyle name="Normal 2 2 3 2 4 2 3" xfId="6370" xr:uid="{00000000-0005-0000-0000-000039130000}"/>
    <cellStyle name="Normal 2 2 3 2 4 2 3 2" xfId="16422" xr:uid="{00000000-0005-0000-0000-00003A130000}"/>
    <cellStyle name="Normal 2 2 3 2 4 2 3 2 2" xfId="46744" xr:uid="{00000000-0005-0000-0000-00003B130000}"/>
    <cellStyle name="Normal 2 2 3 2 4 2 3 2 3" xfId="31520" xr:uid="{00000000-0005-0000-0000-00003C130000}"/>
    <cellStyle name="Normal 2 2 3 2 4 2 3 3" xfId="11402" xr:uid="{00000000-0005-0000-0000-00003D130000}"/>
    <cellStyle name="Normal 2 2 3 2 4 2 3 3 2" xfId="41727" xr:uid="{00000000-0005-0000-0000-00003E130000}"/>
    <cellStyle name="Normal 2 2 3 2 4 2 3 3 3" xfId="26503" xr:uid="{00000000-0005-0000-0000-00003F130000}"/>
    <cellStyle name="Normal 2 2 3 2 4 2 3 4" xfId="36714" xr:uid="{00000000-0005-0000-0000-000040130000}"/>
    <cellStyle name="Normal 2 2 3 2 4 2 3 5" xfId="21490" xr:uid="{00000000-0005-0000-0000-000041130000}"/>
    <cellStyle name="Normal 2 2 3 2 4 2 4" xfId="13080" xr:uid="{00000000-0005-0000-0000-000042130000}"/>
    <cellStyle name="Normal 2 2 3 2 4 2 4 2" xfId="43402" xr:uid="{00000000-0005-0000-0000-000043130000}"/>
    <cellStyle name="Normal 2 2 3 2 4 2 4 3" xfId="28178" xr:uid="{00000000-0005-0000-0000-000044130000}"/>
    <cellStyle name="Normal 2 2 3 2 4 2 5" xfId="8059" xr:uid="{00000000-0005-0000-0000-000045130000}"/>
    <cellStyle name="Normal 2 2 3 2 4 2 5 2" xfId="38385" xr:uid="{00000000-0005-0000-0000-000046130000}"/>
    <cellStyle name="Normal 2 2 3 2 4 2 5 3" xfId="23161" xr:uid="{00000000-0005-0000-0000-000047130000}"/>
    <cellStyle name="Normal 2 2 3 2 4 2 6" xfId="33373" xr:uid="{00000000-0005-0000-0000-000048130000}"/>
    <cellStyle name="Normal 2 2 3 2 4 2 7" xfId="18148" xr:uid="{00000000-0005-0000-0000-000049130000}"/>
    <cellStyle name="Normal 2 2 3 2 4 3" xfId="3841" xr:uid="{00000000-0005-0000-0000-00004A130000}"/>
    <cellStyle name="Normal 2 2 3 2 4 3 2" xfId="13915" xr:uid="{00000000-0005-0000-0000-00004B130000}"/>
    <cellStyle name="Normal 2 2 3 2 4 3 2 2" xfId="44237" xr:uid="{00000000-0005-0000-0000-00004C130000}"/>
    <cellStyle name="Normal 2 2 3 2 4 3 2 3" xfId="29013" xr:uid="{00000000-0005-0000-0000-00004D130000}"/>
    <cellStyle name="Normal 2 2 3 2 4 3 3" xfId="8895" xr:uid="{00000000-0005-0000-0000-00004E130000}"/>
    <cellStyle name="Normal 2 2 3 2 4 3 3 2" xfId="39220" xr:uid="{00000000-0005-0000-0000-00004F130000}"/>
    <cellStyle name="Normal 2 2 3 2 4 3 3 3" xfId="23996" xr:uid="{00000000-0005-0000-0000-000050130000}"/>
    <cellStyle name="Normal 2 2 3 2 4 3 4" xfId="34207" xr:uid="{00000000-0005-0000-0000-000051130000}"/>
    <cellStyle name="Normal 2 2 3 2 4 3 5" xfId="18983" xr:uid="{00000000-0005-0000-0000-000052130000}"/>
    <cellStyle name="Normal 2 2 3 2 4 4" xfId="5534" xr:uid="{00000000-0005-0000-0000-000053130000}"/>
    <cellStyle name="Normal 2 2 3 2 4 4 2" xfId="15586" xr:uid="{00000000-0005-0000-0000-000054130000}"/>
    <cellStyle name="Normal 2 2 3 2 4 4 2 2" xfId="45908" xr:uid="{00000000-0005-0000-0000-000055130000}"/>
    <cellStyle name="Normal 2 2 3 2 4 4 2 3" xfId="30684" xr:uid="{00000000-0005-0000-0000-000056130000}"/>
    <cellStyle name="Normal 2 2 3 2 4 4 3" xfId="10566" xr:uid="{00000000-0005-0000-0000-000057130000}"/>
    <cellStyle name="Normal 2 2 3 2 4 4 3 2" xfId="40891" xr:uid="{00000000-0005-0000-0000-000058130000}"/>
    <cellStyle name="Normal 2 2 3 2 4 4 3 3" xfId="25667" xr:uid="{00000000-0005-0000-0000-000059130000}"/>
    <cellStyle name="Normal 2 2 3 2 4 4 4" xfId="35878" xr:uid="{00000000-0005-0000-0000-00005A130000}"/>
    <cellStyle name="Normal 2 2 3 2 4 4 5" xfId="20654" xr:uid="{00000000-0005-0000-0000-00005B130000}"/>
    <cellStyle name="Normal 2 2 3 2 4 5" xfId="12244" xr:uid="{00000000-0005-0000-0000-00005C130000}"/>
    <cellStyle name="Normal 2 2 3 2 4 5 2" xfId="42566" xr:uid="{00000000-0005-0000-0000-00005D130000}"/>
    <cellStyle name="Normal 2 2 3 2 4 5 3" xfId="27342" xr:uid="{00000000-0005-0000-0000-00005E130000}"/>
    <cellStyle name="Normal 2 2 3 2 4 6" xfId="7223" xr:uid="{00000000-0005-0000-0000-00005F130000}"/>
    <cellStyle name="Normal 2 2 3 2 4 6 2" xfId="37549" xr:uid="{00000000-0005-0000-0000-000060130000}"/>
    <cellStyle name="Normal 2 2 3 2 4 6 3" xfId="22325" xr:uid="{00000000-0005-0000-0000-000061130000}"/>
    <cellStyle name="Normal 2 2 3 2 4 7" xfId="32537" xr:uid="{00000000-0005-0000-0000-000062130000}"/>
    <cellStyle name="Normal 2 2 3 2 4 8" xfId="17312" xr:uid="{00000000-0005-0000-0000-000063130000}"/>
    <cellStyle name="Normal 2 2 3 2 5" xfId="2570" xr:uid="{00000000-0005-0000-0000-000064130000}"/>
    <cellStyle name="Normal 2 2 3 2 5 2" xfId="4260" xr:uid="{00000000-0005-0000-0000-000065130000}"/>
    <cellStyle name="Normal 2 2 3 2 5 2 2" xfId="14333" xr:uid="{00000000-0005-0000-0000-000066130000}"/>
    <cellStyle name="Normal 2 2 3 2 5 2 2 2" xfId="44655" xr:uid="{00000000-0005-0000-0000-000067130000}"/>
    <cellStyle name="Normal 2 2 3 2 5 2 2 3" xfId="29431" xr:uid="{00000000-0005-0000-0000-000068130000}"/>
    <cellStyle name="Normal 2 2 3 2 5 2 3" xfId="9313" xr:uid="{00000000-0005-0000-0000-000069130000}"/>
    <cellStyle name="Normal 2 2 3 2 5 2 3 2" xfId="39638" xr:uid="{00000000-0005-0000-0000-00006A130000}"/>
    <cellStyle name="Normal 2 2 3 2 5 2 3 3" xfId="24414" xr:uid="{00000000-0005-0000-0000-00006B130000}"/>
    <cellStyle name="Normal 2 2 3 2 5 2 4" xfId="34625" xr:uid="{00000000-0005-0000-0000-00006C130000}"/>
    <cellStyle name="Normal 2 2 3 2 5 2 5" xfId="19401" xr:uid="{00000000-0005-0000-0000-00006D130000}"/>
    <cellStyle name="Normal 2 2 3 2 5 3" xfId="5952" xr:uid="{00000000-0005-0000-0000-00006E130000}"/>
    <cellStyle name="Normal 2 2 3 2 5 3 2" xfId="16004" xr:uid="{00000000-0005-0000-0000-00006F130000}"/>
    <cellStyle name="Normal 2 2 3 2 5 3 2 2" xfId="46326" xr:uid="{00000000-0005-0000-0000-000070130000}"/>
    <cellStyle name="Normal 2 2 3 2 5 3 2 3" xfId="31102" xr:uid="{00000000-0005-0000-0000-000071130000}"/>
    <cellStyle name="Normal 2 2 3 2 5 3 3" xfId="10984" xr:uid="{00000000-0005-0000-0000-000072130000}"/>
    <cellStyle name="Normal 2 2 3 2 5 3 3 2" xfId="41309" xr:uid="{00000000-0005-0000-0000-000073130000}"/>
    <cellStyle name="Normal 2 2 3 2 5 3 3 3" xfId="26085" xr:uid="{00000000-0005-0000-0000-000074130000}"/>
    <cellStyle name="Normal 2 2 3 2 5 3 4" xfId="36296" xr:uid="{00000000-0005-0000-0000-000075130000}"/>
    <cellStyle name="Normal 2 2 3 2 5 3 5" xfId="21072" xr:uid="{00000000-0005-0000-0000-000076130000}"/>
    <cellStyle name="Normal 2 2 3 2 5 4" xfId="12662" xr:uid="{00000000-0005-0000-0000-000077130000}"/>
    <cellStyle name="Normal 2 2 3 2 5 4 2" xfId="42984" xr:uid="{00000000-0005-0000-0000-000078130000}"/>
    <cellStyle name="Normal 2 2 3 2 5 4 3" xfId="27760" xr:uid="{00000000-0005-0000-0000-000079130000}"/>
    <cellStyle name="Normal 2 2 3 2 5 5" xfId="7641" xr:uid="{00000000-0005-0000-0000-00007A130000}"/>
    <cellStyle name="Normal 2 2 3 2 5 5 2" xfId="37967" xr:uid="{00000000-0005-0000-0000-00007B130000}"/>
    <cellStyle name="Normal 2 2 3 2 5 5 3" xfId="22743" xr:uid="{00000000-0005-0000-0000-00007C130000}"/>
    <cellStyle name="Normal 2 2 3 2 5 6" xfId="32955" xr:uid="{00000000-0005-0000-0000-00007D130000}"/>
    <cellStyle name="Normal 2 2 3 2 5 7" xfId="17730" xr:uid="{00000000-0005-0000-0000-00007E130000}"/>
    <cellStyle name="Normal 2 2 3 2 6" xfId="3423" xr:uid="{00000000-0005-0000-0000-00007F130000}"/>
    <cellStyle name="Normal 2 2 3 2 6 2" xfId="13497" xr:uid="{00000000-0005-0000-0000-000080130000}"/>
    <cellStyle name="Normal 2 2 3 2 6 2 2" xfId="43819" xr:uid="{00000000-0005-0000-0000-000081130000}"/>
    <cellStyle name="Normal 2 2 3 2 6 2 3" xfId="28595" xr:uid="{00000000-0005-0000-0000-000082130000}"/>
    <cellStyle name="Normal 2 2 3 2 6 3" xfId="8477" xr:uid="{00000000-0005-0000-0000-000083130000}"/>
    <cellStyle name="Normal 2 2 3 2 6 3 2" xfId="38802" xr:uid="{00000000-0005-0000-0000-000084130000}"/>
    <cellStyle name="Normal 2 2 3 2 6 3 3" xfId="23578" xr:uid="{00000000-0005-0000-0000-000085130000}"/>
    <cellStyle name="Normal 2 2 3 2 6 4" xfId="33789" xr:uid="{00000000-0005-0000-0000-000086130000}"/>
    <cellStyle name="Normal 2 2 3 2 6 5" xfId="18565" xr:uid="{00000000-0005-0000-0000-000087130000}"/>
    <cellStyle name="Normal 2 2 3 2 7" xfId="5116" xr:uid="{00000000-0005-0000-0000-000088130000}"/>
    <cellStyle name="Normal 2 2 3 2 7 2" xfId="15168" xr:uid="{00000000-0005-0000-0000-000089130000}"/>
    <cellStyle name="Normal 2 2 3 2 7 2 2" xfId="45490" xr:uid="{00000000-0005-0000-0000-00008A130000}"/>
    <cellStyle name="Normal 2 2 3 2 7 2 3" xfId="30266" xr:uid="{00000000-0005-0000-0000-00008B130000}"/>
    <cellStyle name="Normal 2 2 3 2 7 3" xfId="10148" xr:uid="{00000000-0005-0000-0000-00008C130000}"/>
    <cellStyle name="Normal 2 2 3 2 7 3 2" xfId="40473" xr:uid="{00000000-0005-0000-0000-00008D130000}"/>
    <cellStyle name="Normal 2 2 3 2 7 3 3" xfId="25249" xr:uid="{00000000-0005-0000-0000-00008E130000}"/>
    <cellStyle name="Normal 2 2 3 2 7 4" xfId="35460" xr:uid="{00000000-0005-0000-0000-00008F130000}"/>
    <cellStyle name="Normal 2 2 3 2 7 5" xfId="20236" xr:uid="{00000000-0005-0000-0000-000090130000}"/>
    <cellStyle name="Normal 2 2 3 2 8" xfId="11826" xr:uid="{00000000-0005-0000-0000-000091130000}"/>
    <cellStyle name="Normal 2 2 3 2 8 2" xfId="42148" xr:uid="{00000000-0005-0000-0000-000092130000}"/>
    <cellStyle name="Normal 2 2 3 2 8 3" xfId="26924" xr:uid="{00000000-0005-0000-0000-000093130000}"/>
    <cellStyle name="Normal 2 2 3 2 9" xfId="6805" xr:uid="{00000000-0005-0000-0000-000094130000}"/>
    <cellStyle name="Normal 2 2 3 2 9 2" xfId="37131" xr:uid="{00000000-0005-0000-0000-000095130000}"/>
    <cellStyle name="Normal 2 2 3 2 9 3" xfId="21907" xr:uid="{00000000-0005-0000-0000-000096130000}"/>
    <cellStyle name="Normal 2 2 3 3" xfId="1769" xr:uid="{00000000-0005-0000-0000-000097130000}"/>
    <cellStyle name="Normal 2 2 3 3 10" xfId="16946" xr:uid="{00000000-0005-0000-0000-000098130000}"/>
    <cellStyle name="Normal 2 2 3 3 2" xfId="1988" xr:uid="{00000000-0005-0000-0000-000099130000}"/>
    <cellStyle name="Normal 2 2 3 3 2 2" xfId="2409" xr:uid="{00000000-0005-0000-0000-00009A130000}"/>
    <cellStyle name="Normal 2 2 3 3 2 2 2" xfId="3248" xr:uid="{00000000-0005-0000-0000-00009B130000}"/>
    <cellStyle name="Normal 2 2 3 3 2 2 2 2" xfId="4938" xr:uid="{00000000-0005-0000-0000-00009C130000}"/>
    <cellStyle name="Normal 2 2 3 3 2 2 2 2 2" xfId="15011" xr:uid="{00000000-0005-0000-0000-00009D130000}"/>
    <cellStyle name="Normal 2 2 3 3 2 2 2 2 2 2" xfId="45333" xr:uid="{00000000-0005-0000-0000-00009E130000}"/>
    <cellStyle name="Normal 2 2 3 3 2 2 2 2 2 3" xfId="30109" xr:uid="{00000000-0005-0000-0000-00009F130000}"/>
    <cellStyle name="Normal 2 2 3 3 2 2 2 2 3" xfId="9991" xr:uid="{00000000-0005-0000-0000-0000A0130000}"/>
    <cellStyle name="Normal 2 2 3 3 2 2 2 2 3 2" xfId="40316" xr:uid="{00000000-0005-0000-0000-0000A1130000}"/>
    <cellStyle name="Normal 2 2 3 3 2 2 2 2 3 3" xfId="25092" xr:uid="{00000000-0005-0000-0000-0000A2130000}"/>
    <cellStyle name="Normal 2 2 3 3 2 2 2 2 4" xfId="35303" xr:uid="{00000000-0005-0000-0000-0000A3130000}"/>
    <cellStyle name="Normal 2 2 3 3 2 2 2 2 5" xfId="20079" xr:uid="{00000000-0005-0000-0000-0000A4130000}"/>
    <cellStyle name="Normal 2 2 3 3 2 2 2 3" xfId="6630" xr:uid="{00000000-0005-0000-0000-0000A5130000}"/>
    <cellStyle name="Normal 2 2 3 3 2 2 2 3 2" xfId="16682" xr:uid="{00000000-0005-0000-0000-0000A6130000}"/>
    <cellStyle name="Normal 2 2 3 3 2 2 2 3 2 2" xfId="47004" xr:uid="{00000000-0005-0000-0000-0000A7130000}"/>
    <cellStyle name="Normal 2 2 3 3 2 2 2 3 2 3" xfId="31780" xr:uid="{00000000-0005-0000-0000-0000A8130000}"/>
    <cellStyle name="Normal 2 2 3 3 2 2 2 3 3" xfId="11662" xr:uid="{00000000-0005-0000-0000-0000A9130000}"/>
    <cellStyle name="Normal 2 2 3 3 2 2 2 3 3 2" xfId="41987" xr:uid="{00000000-0005-0000-0000-0000AA130000}"/>
    <cellStyle name="Normal 2 2 3 3 2 2 2 3 3 3" xfId="26763" xr:uid="{00000000-0005-0000-0000-0000AB130000}"/>
    <cellStyle name="Normal 2 2 3 3 2 2 2 3 4" xfId="36974" xr:uid="{00000000-0005-0000-0000-0000AC130000}"/>
    <cellStyle name="Normal 2 2 3 3 2 2 2 3 5" xfId="21750" xr:uid="{00000000-0005-0000-0000-0000AD130000}"/>
    <cellStyle name="Normal 2 2 3 3 2 2 2 4" xfId="13340" xr:uid="{00000000-0005-0000-0000-0000AE130000}"/>
    <cellStyle name="Normal 2 2 3 3 2 2 2 4 2" xfId="43662" xr:uid="{00000000-0005-0000-0000-0000AF130000}"/>
    <cellStyle name="Normal 2 2 3 3 2 2 2 4 3" xfId="28438" xr:uid="{00000000-0005-0000-0000-0000B0130000}"/>
    <cellStyle name="Normal 2 2 3 3 2 2 2 5" xfId="8319" xr:uid="{00000000-0005-0000-0000-0000B1130000}"/>
    <cellStyle name="Normal 2 2 3 3 2 2 2 5 2" xfId="38645" xr:uid="{00000000-0005-0000-0000-0000B2130000}"/>
    <cellStyle name="Normal 2 2 3 3 2 2 2 5 3" xfId="23421" xr:uid="{00000000-0005-0000-0000-0000B3130000}"/>
    <cellStyle name="Normal 2 2 3 3 2 2 2 6" xfId="33633" xr:uid="{00000000-0005-0000-0000-0000B4130000}"/>
    <cellStyle name="Normal 2 2 3 3 2 2 2 7" xfId="18408" xr:uid="{00000000-0005-0000-0000-0000B5130000}"/>
    <cellStyle name="Normal 2 2 3 3 2 2 3" xfId="4101" xr:uid="{00000000-0005-0000-0000-0000B6130000}"/>
    <cellStyle name="Normal 2 2 3 3 2 2 3 2" xfId="14175" xr:uid="{00000000-0005-0000-0000-0000B7130000}"/>
    <cellStyle name="Normal 2 2 3 3 2 2 3 2 2" xfId="44497" xr:uid="{00000000-0005-0000-0000-0000B8130000}"/>
    <cellStyle name="Normal 2 2 3 3 2 2 3 2 3" xfId="29273" xr:uid="{00000000-0005-0000-0000-0000B9130000}"/>
    <cellStyle name="Normal 2 2 3 3 2 2 3 3" xfId="9155" xr:uid="{00000000-0005-0000-0000-0000BA130000}"/>
    <cellStyle name="Normal 2 2 3 3 2 2 3 3 2" xfId="39480" xr:uid="{00000000-0005-0000-0000-0000BB130000}"/>
    <cellStyle name="Normal 2 2 3 3 2 2 3 3 3" xfId="24256" xr:uid="{00000000-0005-0000-0000-0000BC130000}"/>
    <cellStyle name="Normal 2 2 3 3 2 2 3 4" xfId="34467" xr:uid="{00000000-0005-0000-0000-0000BD130000}"/>
    <cellStyle name="Normal 2 2 3 3 2 2 3 5" xfId="19243" xr:uid="{00000000-0005-0000-0000-0000BE130000}"/>
    <cellStyle name="Normal 2 2 3 3 2 2 4" xfId="5794" xr:uid="{00000000-0005-0000-0000-0000BF130000}"/>
    <cellStyle name="Normal 2 2 3 3 2 2 4 2" xfId="15846" xr:uid="{00000000-0005-0000-0000-0000C0130000}"/>
    <cellStyle name="Normal 2 2 3 3 2 2 4 2 2" xfId="46168" xr:uid="{00000000-0005-0000-0000-0000C1130000}"/>
    <cellStyle name="Normal 2 2 3 3 2 2 4 2 3" xfId="30944" xr:uid="{00000000-0005-0000-0000-0000C2130000}"/>
    <cellStyle name="Normal 2 2 3 3 2 2 4 3" xfId="10826" xr:uid="{00000000-0005-0000-0000-0000C3130000}"/>
    <cellStyle name="Normal 2 2 3 3 2 2 4 3 2" xfId="41151" xr:uid="{00000000-0005-0000-0000-0000C4130000}"/>
    <cellStyle name="Normal 2 2 3 3 2 2 4 3 3" xfId="25927" xr:uid="{00000000-0005-0000-0000-0000C5130000}"/>
    <cellStyle name="Normal 2 2 3 3 2 2 4 4" xfId="36138" xr:uid="{00000000-0005-0000-0000-0000C6130000}"/>
    <cellStyle name="Normal 2 2 3 3 2 2 4 5" xfId="20914" xr:uid="{00000000-0005-0000-0000-0000C7130000}"/>
    <cellStyle name="Normal 2 2 3 3 2 2 5" xfId="12504" xr:uid="{00000000-0005-0000-0000-0000C8130000}"/>
    <cellStyle name="Normal 2 2 3 3 2 2 5 2" xfId="42826" xr:uid="{00000000-0005-0000-0000-0000C9130000}"/>
    <cellStyle name="Normal 2 2 3 3 2 2 5 3" xfId="27602" xr:uid="{00000000-0005-0000-0000-0000CA130000}"/>
    <cellStyle name="Normal 2 2 3 3 2 2 6" xfId="7483" xr:uid="{00000000-0005-0000-0000-0000CB130000}"/>
    <cellStyle name="Normal 2 2 3 3 2 2 6 2" xfId="37809" xr:uid="{00000000-0005-0000-0000-0000CC130000}"/>
    <cellStyle name="Normal 2 2 3 3 2 2 6 3" xfId="22585" xr:uid="{00000000-0005-0000-0000-0000CD130000}"/>
    <cellStyle name="Normal 2 2 3 3 2 2 7" xfId="32797" xr:uid="{00000000-0005-0000-0000-0000CE130000}"/>
    <cellStyle name="Normal 2 2 3 3 2 2 8" xfId="17572" xr:uid="{00000000-0005-0000-0000-0000CF130000}"/>
    <cellStyle name="Normal 2 2 3 3 2 3" xfId="2830" xr:uid="{00000000-0005-0000-0000-0000D0130000}"/>
    <cellStyle name="Normal 2 2 3 3 2 3 2" xfId="4520" xr:uid="{00000000-0005-0000-0000-0000D1130000}"/>
    <cellStyle name="Normal 2 2 3 3 2 3 2 2" xfId="14593" xr:uid="{00000000-0005-0000-0000-0000D2130000}"/>
    <cellStyle name="Normal 2 2 3 3 2 3 2 2 2" xfId="44915" xr:uid="{00000000-0005-0000-0000-0000D3130000}"/>
    <cellStyle name="Normal 2 2 3 3 2 3 2 2 3" xfId="29691" xr:uid="{00000000-0005-0000-0000-0000D4130000}"/>
    <cellStyle name="Normal 2 2 3 3 2 3 2 3" xfId="9573" xr:uid="{00000000-0005-0000-0000-0000D5130000}"/>
    <cellStyle name="Normal 2 2 3 3 2 3 2 3 2" xfId="39898" xr:uid="{00000000-0005-0000-0000-0000D6130000}"/>
    <cellStyle name="Normal 2 2 3 3 2 3 2 3 3" xfId="24674" xr:uid="{00000000-0005-0000-0000-0000D7130000}"/>
    <cellStyle name="Normal 2 2 3 3 2 3 2 4" xfId="34885" xr:uid="{00000000-0005-0000-0000-0000D8130000}"/>
    <cellStyle name="Normal 2 2 3 3 2 3 2 5" xfId="19661" xr:uid="{00000000-0005-0000-0000-0000D9130000}"/>
    <cellStyle name="Normal 2 2 3 3 2 3 3" xfId="6212" xr:uid="{00000000-0005-0000-0000-0000DA130000}"/>
    <cellStyle name="Normal 2 2 3 3 2 3 3 2" xfId="16264" xr:uid="{00000000-0005-0000-0000-0000DB130000}"/>
    <cellStyle name="Normal 2 2 3 3 2 3 3 2 2" xfId="46586" xr:uid="{00000000-0005-0000-0000-0000DC130000}"/>
    <cellStyle name="Normal 2 2 3 3 2 3 3 2 3" xfId="31362" xr:uid="{00000000-0005-0000-0000-0000DD130000}"/>
    <cellStyle name="Normal 2 2 3 3 2 3 3 3" xfId="11244" xr:uid="{00000000-0005-0000-0000-0000DE130000}"/>
    <cellStyle name="Normal 2 2 3 3 2 3 3 3 2" xfId="41569" xr:uid="{00000000-0005-0000-0000-0000DF130000}"/>
    <cellStyle name="Normal 2 2 3 3 2 3 3 3 3" xfId="26345" xr:uid="{00000000-0005-0000-0000-0000E0130000}"/>
    <cellStyle name="Normal 2 2 3 3 2 3 3 4" xfId="36556" xr:uid="{00000000-0005-0000-0000-0000E1130000}"/>
    <cellStyle name="Normal 2 2 3 3 2 3 3 5" xfId="21332" xr:uid="{00000000-0005-0000-0000-0000E2130000}"/>
    <cellStyle name="Normal 2 2 3 3 2 3 4" xfId="12922" xr:uid="{00000000-0005-0000-0000-0000E3130000}"/>
    <cellStyle name="Normal 2 2 3 3 2 3 4 2" xfId="43244" xr:uid="{00000000-0005-0000-0000-0000E4130000}"/>
    <cellStyle name="Normal 2 2 3 3 2 3 4 3" xfId="28020" xr:uid="{00000000-0005-0000-0000-0000E5130000}"/>
    <cellStyle name="Normal 2 2 3 3 2 3 5" xfId="7901" xr:uid="{00000000-0005-0000-0000-0000E6130000}"/>
    <cellStyle name="Normal 2 2 3 3 2 3 5 2" xfId="38227" xr:uid="{00000000-0005-0000-0000-0000E7130000}"/>
    <cellStyle name="Normal 2 2 3 3 2 3 5 3" xfId="23003" xr:uid="{00000000-0005-0000-0000-0000E8130000}"/>
    <cellStyle name="Normal 2 2 3 3 2 3 6" xfId="33215" xr:uid="{00000000-0005-0000-0000-0000E9130000}"/>
    <cellStyle name="Normal 2 2 3 3 2 3 7" xfId="17990" xr:uid="{00000000-0005-0000-0000-0000EA130000}"/>
    <cellStyle name="Normal 2 2 3 3 2 4" xfId="3683" xr:uid="{00000000-0005-0000-0000-0000EB130000}"/>
    <cellStyle name="Normal 2 2 3 3 2 4 2" xfId="13757" xr:uid="{00000000-0005-0000-0000-0000EC130000}"/>
    <cellStyle name="Normal 2 2 3 3 2 4 2 2" xfId="44079" xr:uid="{00000000-0005-0000-0000-0000ED130000}"/>
    <cellStyle name="Normal 2 2 3 3 2 4 2 3" xfId="28855" xr:uid="{00000000-0005-0000-0000-0000EE130000}"/>
    <cellStyle name="Normal 2 2 3 3 2 4 3" xfId="8737" xr:uid="{00000000-0005-0000-0000-0000EF130000}"/>
    <cellStyle name="Normal 2 2 3 3 2 4 3 2" xfId="39062" xr:uid="{00000000-0005-0000-0000-0000F0130000}"/>
    <cellStyle name="Normal 2 2 3 3 2 4 3 3" xfId="23838" xr:uid="{00000000-0005-0000-0000-0000F1130000}"/>
    <cellStyle name="Normal 2 2 3 3 2 4 4" xfId="34049" xr:uid="{00000000-0005-0000-0000-0000F2130000}"/>
    <cellStyle name="Normal 2 2 3 3 2 4 5" xfId="18825" xr:uid="{00000000-0005-0000-0000-0000F3130000}"/>
    <cellStyle name="Normal 2 2 3 3 2 5" xfId="5376" xr:uid="{00000000-0005-0000-0000-0000F4130000}"/>
    <cellStyle name="Normal 2 2 3 3 2 5 2" xfId="15428" xr:uid="{00000000-0005-0000-0000-0000F5130000}"/>
    <cellStyle name="Normal 2 2 3 3 2 5 2 2" xfId="45750" xr:uid="{00000000-0005-0000-0000-0000F6130000}"/>
    <cellStyle name="Normal 2 2 3 3 2 5 2 3" xfId="30526" xr:uid="{00000000-0005-0000-0000-0000F7130000}"/>
    <cellStyle name="Normal 2 2 3 3 2 5 3" xfId="10408" xr:uid="{00000000-0005-0000-0000-0000F8130000}"/>
    <cellStyle name="Normal 2 2 3 3 2 5 3 2" xfId="40733" xr:uid="{00000000-0005-0000-0000-0000F9130000}"/>
    <cellStyle name="Normal 2 2 3 3 2 5 3 3" xfId="25509" xr:uid="{00000000-0005-0000-0000-0000FA130000}"/>
    <cellStyle name="Normal 2 2 3 3 2 5 4" xfId="35720" xr:uid="{00000000-0005-0000-0000-0000FB130000}"/>
    <cellStyle name="Normal 2 2 3 3 2 5 5" xfId="20496" xr:uid="{00000000-0005-0000-0000-0000FC130000}"/>
    <cellStyle name="Normal 2 2 3 3 2 6" xfId="12086" xr:uid="{00000000-0005-0000-0000-0000FD130000}"/>
    <cellStyle name="Normal 2 2 3 3 2 6 2" xfId="42408" xr:uid="{00000000-0005-0000-0000-0000FE130000}"/>
    <cellStyle name="Normal 2 2 3 3 2 6 3" xfId="27184" xr:uid="{00000000-0005-0000-0000-0000FF130000}"/>
    <cellStyle name="Normal 2 2 3 3 2 7" xfId="7065" xr:uid="{00000000-0005-0000-0000-000000140000}"/>
    <cellStyle name="Normal 2 2 3 3 2 7 2" xfId="37391" xr:uid="{00000000-0005-0000-0000-000001140000}"/>
    <cellStyle name="Normal 2 2 3 3 2 7 3" xfId="22167" xr:uid="{00000000-0005-0000-0000-000002140000}"/>
    <cellStyle name="Normal 2 2 3 3 2 8" xfId="32379" xr:uid="{00000000-0005-0000-0000-000003140000}"/>
    <cellStyle name="Normal 2 2 3 3 2 9" xfId="17154" xr:uid="{00000000-0005-0000-0000-000004140000}"/>
    <cellStyle name="Normal 2 2 3 3 3" xfId="2201" xr:uid="{00000000-0005-0000-0000-000005140000}"/>
    <cellStyle name="Normal 2 2 3 3 3 2" xfId="3040" xr:uid="{00000000-0005-0000-0000-000006140000}"/>
    <cellStyle name="Normal 2 2 3 3 3 2 2" xfId="4730" xr:uid="{00000000-0005-0000-0000-000007140000}"/>
    <cellStyle name="Normal 2 2 3 3 3 2 2 2" xfId="14803" xr:uid="{00000000-0005-0000-0000-000008140000}"/>
    <cellStyle name="Normal 2 2 3 3 3 2 2 2 2" xfId="45125" xr:uid="{00000000-0005-0000-0000-000009140000}"/>
    <cellStyle name="Normal 2 2 3 3 3 2 2 2 3" xfId="29901" xr:uid="{00000000-0005-0000-0000-00000A140000}"/>
    <cellStyle name="Normal 2 2 3 3 3 2 2 3" xfId="9783" xr:uid="{00000000-0005-0000-0000-00000B140000}"/>
    <cellStyle name="Normal 2 2 3 3 3 2 2 3 2" xfId="40108" xr:uid="{00000000-0005-0000-0000-00000C140000}"/>
    <cellStyle name="Normal 2 2 3 3 3 2 2 3 3" xfId="24884" xr:uid="{00000000-0005-0000-0000-00000D140000}"/>
    <cellStyle name="Normal 2 2 3 3 3 2 2 4" xfId="35095" xr:uid="{00000000-0005-0000-0000-00000E140000}"/>
    <cellStyle name="Normal 2 2 3 3 3 2 2 5" xfId="19871" xr:uid="{00000000-0005-0000-0000-00000F140000}"/>
    <cellStyle name="Normal 2 2 3 3 3 2 3" xfId="6422" xr:uid="{00000000-0005-0000-0000-000010140000}"/>
    <cellStyle name="Normal 2 2 3 3 3 2 3 2" xfId="16474" xr:uid="{00000000-0005-0000-0000-000011140000}"/>
    <cellStyle name="Normal 2 2 3 3 3 2 3 2 2" xfId="46796" xr:uid="{00000000-0005-0000-0000-000012140000}"/>
    <cellStyle name="Normal 2 2 3 3 3 2 3 2 3" xfId="31572" xr:uid="{00000000-0005-0000-0000-000013140000}"/>
    <cellStyle name="Normal 2 2 3 3 3 2 3 3" xfId="11454" xr:uid="{00000000-0005-0000-0000-000014140000}"/>
    <cellStyle name="Normal 2 2 3 3 3 2 3 3 2" xfId="41779" xr:uid="{00000000-0005-0000-0000-000015140000}"/>
    <cellStyle name="Normal 2 2 3 3 3 2 3 3 3" xfId="26555" xr:uid="{00000000-0005-0000-0000-000016140000}"/>
    <cellStyle name="Normal 2 2 3 3 3 2 3 4" xfId="36766" xr:uid="{00000000-0005-0000-0000-000017140000}"/>
    <cellStyle name="Normal 2 2 3 3 3 2 3 5" xfId="21542" xr:uid="{00000000-0005-0000-0000-000018140000}"/>
    <cellStyle name="Normal 2 2 3 3 3 2 4" xfId="13132" xr:uid="{00000000-0005-0000-0000-000019140000}"/>
    <cellStyle name="Normal 2 2 3 3 3 2 4 2" xfId="43454" xr:uid="{00000000-0005-0000-0000-00001A140000}"/>
    <cellStyle name="Normal 2 2 3 3 3 2 4 3" xfId="28230" xr:uid="{00000000-0005-0000-0000-00001B140000}"/>
    <cellStyle name="Normal 2 2 3 3 3 2 5" xfId="8111" xr:uid="{00000000-0005-0000-0000-00001C140000}"/>
    <cellStyle name="Normal 2 2 3 3 3 2 5 2" xfId="38437" xr:uid="{00000000-0005-0000-0000-00001D140000}"/>
    <cellStyle name="Normal 2 2 3 3 3 2 5 3" xfId="23213" xr:uid="{00000000-0005-0000-0000-00001E140000}"/>
    <cellStyle name="Normal 2 2 3 3 3 2 6" xfId="33425" xr:uid="{00000000-0005-0000-0000-00001F140000}"/>
    <cellStyle name="Normal 2 2 3 3 3 2 7" xfId="18200" xr:uid="{00000000-0005-0000-0000-000020140000}"/>
    <cellStyle name="Normal 2 2 3 3 3 3" xfId="3893" xr:uid="{00000000-0005-0000-0000-000021140000}"/>
    <cellStyle name="Normal 2 2 3 3 3 3 2" xfId="13967" xr:uid="{00000000-0005-0000-0000-000022140000}"/>
    <cellStyle name="Normal 2 2 3 3 3 3 2 2" xfId="44289" xr:uid="{00000000-0005-0000-0000-000023140000}"/>
    <cellStyle name="Normal 2 2 3 3 3 3 2 3" xfId="29065" xr:uid="{00000000-0005-0000-0000-000024140000}"/>
    <cellStyle name="Normal 2 2 3 3 3 3 3" xfId="8947" xr:uid="{00000000-0005-0000-0000-000025140000}"/>
    <cellStyle name="Normal 2 2 3 3 3 3 3 2" xfId="39272" xr:uid="{00000000-0005-0000-0000-000026140000}"/>
    <cellStyle name="Normal 2 2 3 3 3 3 3 3" xfId="24048" xr:uid="{00000000-0005-0000-0000-000027140000}"/>
    <cellStyle name="Normal 2 2 3 3 3 3 4" xfId="34259" xr:uid="{00000000-0005-0000-0000-000028140000}"/>
    <cellStyle name="Normal 2 2 3 3 3 3 5" xfId="19035" xr:uid="{00000000-0005-0000-0000-000029140000}"/>
    <cellStyle name="Normal 2 2 3 3 3 4" xfId="5586" xr:uid="{00000000-0005-0000-0000-00002A140000}"/>
    <cellStyle name="Normal 2 2 3 3 3 4 2" xfId="15638" xr:uid="{00000000-0005-0000-0000-00002B140000}"/>
    <cellStyle name="Normal 2 2 3 3 3 4 2 2" xfId="45960" xr:uid="{00000000-0005-0000-0000-00002C140000}"/>
    <cellStyle name="Normal 2 2 3 3 3 4 2 3" xfId="30736" xr:uid="{00000000-0005-0000-0000-00002D140000}"/>
    <cellStyle name="Normal 2 2 3 3 3 4 3" xfId="10618" xr:uid="{00000000-0005-0000-0000-00002E140000}"/>
    <cellStyle name="Normal 2 2 3 3 3 4 3 2" xfId="40943" xr:uid="{00000000-0005-0000-0000-00002F140000}"/>
    <cellStyle name="Normal 2 2 3 3 3 4 3 3" xfId="25719" xr:uid="{00000000-0005-0000-0000-000030140000}"/>
    <cellStyle name="Normal 2 2 3 3 3 4 4" xfId="35930" xr:uid="{00000000-0005-0000-0000-000031140000}"/>
    <cellStyle name="Normal 2 2 3 3 3 4 5" xfId="20706" xr:uid="{00000000-0005-0000-0000-000032140000}"/>
    <cellStyle name="Normal 2 2 3 3 3 5" xfId="12296" xr:uid="{00000000-0005-0000-0000-000033140000}"/>
    <cellStyle name="Normal 2 2 3 3 3 5 2" xfId="42618" xr:uid="{00000000-0005-0000-0000-000034140000}"/>
    <cellStyle name="Normal 2 2 3 3 3 5 3" xfId="27394" xr:uid="{00000000-0005-0000-0000-000035140000}"/>
    <cellStyle name="Normal 2 2 3 3 3 6" xfId="7275" xr:uid="{00000000-0005-0000-0000-000036140000}"/>
    <cellStyle name="Normal 2 2 3 3 3 6 2" xfId="37601" xr:uid="{00000000-0005-0000-0000-000037140000}"/>
    <cellStyle name="Normal 2 2 3 3 3 6 3" xfId="22377" xr:uid="{00000000-0005-0000-0000-000038140000}"/>
    <cellStyle name="Normal 2 2 3 3 3 7" xfId="32589" xr:uid="{00000000-0005-0000-0000-000039140000}"/>
    <cellStyle name="Normal 2 2 3 3 3 8" xfId="17364" xr:uid="{00000000-0005-0000-0000-00003A140000}"/>
    <cellStyle name="Normal 2 2 3 3 4" xfId="2622" xr:uid="{00000000-0005-0000-0000-00003B140000}"/>
    <cellStyle name="Normal 2 2 3 3 4 2" xfId="4312" xr:uid="{00000000-0005-0000-0000-00003C140000}"/>
    <cellStyle name="Normal 2 2 3 3 4 2 2" xfId="14385" xr:uid="{00000000-0005-0000-0000-00003D140000}"/>
    <cellStyle name="Normal 2 2 3 3 4 2 2 2" xfId="44707" xr:uid="{00000000-0005-0000-0000-00003E140000}"/>
    <cellStyle name="Normal 2 2 3 3 4 2 2 3" xfId="29483" xr:uid="{00000000-0005-0000-0000-00003F140000}"/>
    <cellStyle name="Normal 2 2 3 3 4 2 3" xfId="9365" xr:uid="{00000000-0005-0000-0000-000040140000}"/>
    <cellStyle name="Normal 2 2 3 3 4 2 3 2" xfId="39690" xr:uid="{00000000-0005-0000-0000-000041140000}"/>
    <cellStyle name="Normal 2 2 3 3 4 2 3 3" xfId="24466" xr:uid="{00000000-0005-0000-0000-000042140000}"/>
    <cellStyle name="Normal 2 2 3 3 4 2 4" xfId="34677" xr:uid="{00000000-0005-0000-0000-000043140000}"/>
    <cellStyle name="Normal 2 2 3 3 4 2 5" xfId="19453" xr:uid="{00000000-0005-0000-0000-000044140000}"/>
    <cellStyle name="Normal 2 2 3 3 4 3" xfId="6004" xr:uid="{00000000-0005-0000-0000-000045140000}"/>
    <cellStyle name="Normal 2 2 3 3 4 3 2" xfId="16056" xr:uid="{00000000-0005-0000-0000-000046140000}"/>
    <cellStyle name="Normal 2 2 3 3 4 3 2 2" xfId="46378" xr:uid="{00000000-0005-0000-0000-000047140000}"/>
    <cellStyle name="Normal 2 2 3 3 4 3 2 3" xfId="31154" xr:uid="{00000000-0005-0000-0000-000048140000}"/>
    <cellStyle name="Normal 2 2 3 3 4 3 3" xfId="11036" xr:uid="{00000000-0005-0000-0000-000049140000}"/>
    <cellStyle name="Normal 2 2 3 3 4 3 3 2" xfId="41361" xr:uid="{00000000-0005-0000-0000-00004A140000}"/>
    <cellStyle name="Normal 2 2 3 3 4 3 3 3" xfId="26137" xr:uid="{00000000-0005-0000-0000-00004B140000}"/>
    <cellStyle name="Normal 2 2 3 3 4 3 4" xfId="36348" xr:uid="{00000000-0005-0000-0000-00004C140000}"/>
    <cellStyle name="Normal 2 2 3 3 4 3 5" xfId="21124" xr:uid="{00000000-0005-0000-0000-00004D140000}"/>
    <cellStyle name="Normal 2 2 3 3 4 4" xfId="12714" xr:uid="{00000000-0005-0000-0000-00004E140000}"/>
    <cellStyle name="Normal 2 2 3 3 4 4 2" xfId="43036" xr:uid="{00000000-0005-0000-0000-00004F140000}"/>
    <cellStyle name="Normal 2 2 3 3 4 4 3" xfId="27812" xr:uid="{00000000-0005-0000-0000-000050140000}"/>
    <cellStyle name="Normal 2 2 3 3 4 5" xfId="7693" xr:uid="{00000000-0005-0000-0000-000051140000}"/>
    <cellStyle name="Normal 2 2 3 3 4 5 2" xfId="38019" xr:uid="{00000000-0005-0000-0000-000052140000}"/>
    <cellStyle name="Normal 2 2 3 3 4 5 3" xfId="22795" xr:uid="{00000000-0005-0000-0000-000053140000}"/>
    <cellStyle name="Normal 2 2 3 3 4 6" xfId="33007" xr:uid="{00000000-0005-0000-0000-000054140000}"/>
    <cellStyle name="Normal 2 2 3 3 4 7" xfId="17782" xr:uid="{00000000-0005-0000-0000-000055140000}"/>
    <cellStyle name="Normal 2 2 3 3 5" xfId="3475" xr:uid="{00000000-0005-0000-0000-000056140000}"/>
    <cellStyle name="Normal 2 2 3 3 5 2" xfId="13549" xr:uid="{00000000-0005-0000-0000-000057140000}"/>
    <cellStyle name="Normal 2 2 3 3 5 2 2" xfId="43871" xr:uid="{00000000-0005-0000-0000-000058140000}"/>
    <cellStyle name="Normal 2 2 3 3 5 2 3" xfId="28647" xr:uid="{00000000-0005-0000-0000-000059140000}"/>
    <cellStyle name="Normal 2 2 3 3 5 3" xfId="8529" xr:uid="{00000000-0005-0000-0000-00005A140000}"/>
    <cellStyle name="Normal 2 2 3 3 5 3 2" xfId="38854" xr:uid="{00000000-0005-0000-0000-00005B140000}"/>
    <cellStyle name="Normal 2 2 3 3 5 3 3" xfId="23630" xr:uid="{00000000-0005-0000-0000-00005C140000}"/>
    <cellStyle name="Normal 2 2 3 3 5 4" xfId="33841" xr:uid="{00000000-0005-0000-0000-00005D140000}"/>
    <cellStyle name="Normal 2 2 3 3 5 5" xfId="18617" xr:uid="{00000000-0005-0000-0000-00005E140000}"/>
    <cellStyle name="Normal 2 2 3 3 6" xfId="5168" xr:uid="{00000000-0005-0000-0000-00005F140000}"/>
    <cellStyle name="Normal 2 2 3 3 6 2" xfId="15220" xr:uid="{00000000-0005-0000-0000-000060140000}"/>
    <cellStyle name="Normal 2 2 3 3 6 2 2" xfId="45542" xr:uid="{00000000-0005-0000-0000-000061140000}"/>
    <cellStyle name="Normal 2 2 3 3 6 2 3" xfId="30318" xr:uid="{00000000-0005-0000-0000-000062140000}"/>
    <cellStyle name="Normal 2 2 3 3 6 3" xfId="10200" xr:uid="{00000000-0005-0000-0000-000063140000}"/>
    <cellStyle name="Normal 2 2 3 3 6 3 2" xfId="40525" xr:uid="{00000000-0005-0000-0000-000064140000}"/>
    <cellStyle name="Normal 2 2 3 3 6 3 3" xfId="25301" xr:uid="{00000000-0005-0000-0000-000065140000}"/>
    <cellStyle name="Normal 2 2 3 3 6 4" xfId="35512" xr:uid="{00000000-0005-0000-0000-000066140000}"/>
    <cellStyle name="Normal 2 2 3 3 6 5" xfId="20288" xr:uid="{00000000-0005-0000-0000-000067140000}"/>
    <cellStyle name="Normal 2 2 3 3 7" xfId="11878" xr:uid="{00000000-0005-0000-0000-000068140000}"/>
    <cellStyle name="Normal 2 2 3 3 7 2" xfId="42200" xr:uid="{00000000-0005-0000-0000-000069140000}"/>
    <cellStyle name="Normal 2 2 3 3 7 3" xfId="26976" xr:uid="{00000000-0005-0000-0000-00006A140000}"/>
    <cellStyle name="Normal 2 2 3 3 8" xfId="6857" xr:uid="{00000000-0005-0000-0000-00006B140000}"/>
    <cellStyle name="Normal 2 2 3 3 8 2" xfId="37183" xr:uid="{00000000-0005-0000-0000-00006C140000}"/>
    <cellStyle name="Normal 2 2 3 3 8 3" xfId="21959" xr:uid="{00000000-0005-0000-0000-00006D140000}"/>
    <cellStyle name="Normal 2 2 3 3 9" xfId="32172" xr:uid="{00000000-0005-0000-0000-00006E140000}"/>
    <cellStyle name="Normal 2 2 3 4" xfId="1882" xr:uid="{00000000-0005-0000-0000-00006F140000}"/>
    <cellStyle name="Normal 2 2 3 4 2" xfId="2305" xr:uid="{00000000-0005-0000-0000-000070140000}"/>
    <cellStyle name="Normal 2 2 3 4 2 2" xfId="3144" xr:uid="{00000000-0005-0000-0000-000071140000}"/>
    <cellStyle name="Normal 2 2 3 4 2 2 2" xfId="4834" xr:uid="{00000000-0005-0000-0000-000072140000}"/>
    <cellStyle name="Normal 2 2 3 4 2 2 2 2" xfId="14907" xr:uid="{00000000-0005-0000-0000-000073140000}"/>
    <cellStyle name="Normal 2 2 3 4 2 2 2 2 2" xfId="45229" xr:uid="{00000000-0005-0000-0000-000074140000}"/>
    <cellStyle name="Normal 2 2 3 4 2 2 2 2 3" xfId="30005" xr:uid="{00000000-0005-0000-0000-000075140000}"/>
    <cellStyle name="Normal 2 2 3 4 2 2 2 3" xfId="9887" xr:uid="{00000000-0005-0000-0000-000076140000}"/>
    <cellStyle name="Normal 2 2 3 4 2 2 2 3 2" xfId="40212" xr:uid="{00000000-0005-0000-0000-000077140000}"/>
    <cellStyle name="Normal 2 2 3 4 2 2 2 3 3" xfId="24988" xr:uid="{00000000-0005-0000-0000-000078140000}"/>
    <cellStyle name="Normal 2 2 3 4 2 2 2 4" xfId="35199" xr:uid="{00000000-0005-0000-0000-000079140000}"/>
    <cellStyle name="Normal 2 2 3 4 2 2 2 5" xfId="19975" xr:uid="{00000000-0005-0000-0000-00007A140000}"/>
    <cellStyle name="Normal 2 2 3 4 2 2 3" xfId="6526" xr:uid="{00000000-0005-0000-0000-00007B140000}"/>
    <cellStyle name="Normal 2 2 3 4 2 2 3 2" xfId="16578" xr:uid="{00000000-0005-0000-0000-00007C140000}"/>
    <cellStyle name="Normal 2 2 3 4 2 2 3 2 2" xfId="46900" xr:uid="{00000000-0005-0000-0000-00007D140000}"/>
    <cellStyle name="Normal 2 2 3 4 2 2 3 2 3" xfId="31676" xr:uid="{00000000-0005-0000-0000-00007E140000}"/>
    <cellStyle name="Normal 2 2 3 4 2 2 3 3" xfId="11558" xr:uid="{00000000-0005-0000-0000-00007F140000}"/>
    <cellStyle name="Normal 2 2 3 4 2 2 3 3 2" xfId="41883" xr:uid="{00000000-0005-0000-0000-000080140000}"/>
    <cellStyle name="Normal 2 2 3 4 2 2 3 3 3" xfId="26659" xr:uid="{00000000-0005-0000-0000-000081140000}"/>
    <cellStyle name="Normal 2 2 3 4 2 2 3 4" xfId="36870" xr:uid="{00000000-0005-0000-0000-000082140000}"/>
    <cellStyle name="Normal 2 2 3 4 2 2 3 5" xfId="21646" xr:uid="{00000000-0005-0000-0000-000083140000}"/>
    <cellStyle name="Normal 2 2 3 4 2 2 4" xfId="13236" xr:uid="{00000000-0005-0000-0000-000084140000}"/>
    <cellStyle name="Normal 2 2 3 4 2 2 4 2" xfId="43558" xr:uid="{00000000-0005-0000-0000-000085140000}"/>
    <cellStyle name="Normal 2 2 3 4 2 2 4 3" xfId="28334" xr:uid="{00000000-0005-0000-0000-000086140000}"/>
    <cellStyle name="Normal 2 2 3 4 2 2 5" xfId="8215" xr:uid="{00000000-0005-0000-0000-000087140000}"/>
    <cellStyle name="Normal 2 2 3 4 2 2 5 2" xfId="38541" xr:uid="{00000000-0005-0000-0000-000088140000}"/>
    <cellStyle name="Normal 2 2 3 4 2 2 5 3" xfId="23317" xr:uid="{00000000-0005-0000-0000-000089140000}"/>
    <cellStyle name="Normal 2 2 3 4 2 2 6" xfId="33529" xr:uid="{00000000-0005-0000-0000-00008A140000}"/>
    <cellStyle name="Normal 2 2 3 4 2 2 7" xfId="18304" xr:uid="{00000000-0005-0000-0000-00008B140000}"/>
    <cellStyle name="Normal 2 2 3 4 2 3" xfId="3997" xr:uid="{00000000-0005-0000-0000-00008C140000}"/>
    <cellStyle name="Normal 2 2 3 4 2 3 2" xfId="14071" xr:uid="{00000000-0005-0000-0000-00008D140000}"/>
    <cellStyle name="Normal 2 2 3 4 2 3 2 2" xfId="44393" xr:uid="{00000000-0005-0000-0000-00008E140000}"/>
    <cellStyle name="Normal 2 2 3 4 2 3 2 3" xfId="29169" xr:uid="{00000000-0005-0000-0000-00008F140000}"/>
    <cellStyle name="Normal 2 2 3 4 2 3 3" xfId="9051" xr:uid="{00000000-0005-0000-0000-000090140000}"/>
    <cellStyle name="Normal 2 2 3 4 2 3 3 2" xfId="39376" xr:uid="{00000000-0005-0000-0000-000091140000}"/>
    <cellStyle name="Normal 2 2 3 4 2 3 3 3" xfId="24152" xr:uid="{00000000-0005-0000-0000-000092140000}"/>
    <cellStyle name="Normal 2 2 3 4 2 3 4" xfId="34363" xr:uid="{00000000-0005-0000-0000-000093140000}"/>
    <cellStyle name="Normal 2 2 3 4 2 3 5" xfId="19139" xr:uid="{00000000-0005-0000-0000-000094140000}"/>
    <cellStyle name="Normal 2 2 3 4 2 4" xfId="5690" xr:uid="{00000000-0005-0000-0000-000095140000}"/>
    <cellStyle name="Normal 2 2 3 4 2 4 2" xfId="15742" xr:uid="{00000000-0005-0000-0000-000096140000}"/>
    <cellStyle name="Normal 2 2 3 4 2 4 2 2" xfId="46064" xr:uid="{00000000-0005-0000-0000-000097140000}"/>
    <cellStyle name="Normal 2 2 3 4 2 4 2 3" xfId="30840" xr:uid="{00000000-0005-0000-0000-000098140000}"/>
    <cellStyle name="Normal 2 2 3 4 2 4 3" xfId="10722" xr:uid="{00000000-0005-0000-0000-000099140000}"/>
    <cellStyle name="Normal 2 2 3 4 2 4 3 2" xfId="41047" xr:uid="{00000000-0005-0000-0000-00009A140000}"/>
    <cellStyle name="Normal 2 2 3 4 2 4 3 3" xfId="25823" xr:uid="{00000000-0005-0000-0000-00009B140000}"/>
    <cellStyle name="Normal 2 2 3 4 2 4 4" xfId="36034" xr:uid="{00000000-0005-0000-0000-00009C140000}"/>
    <cellStyle name="Normal 2 2 3 4 2 4 5" xfId="20810" xr:uid="{00000000-0005-0000-0000-00009D140000}"/>
    <cellStyle name="Normal 2 2 3 4 2 5" xfId="12400" xr:uid="{00000000-0005-0000-0000-00009E140000}"/>
    <cellStyle name="Normal 2 2 3 4 2 5 2" xfId="42722" xr:uid="{00000000-0005-0000-0000-00009F140000}"/>
    <cellStyle name="Normal 2 2 3 4 2 5 3" xfId="27498" xr:uid="{00000000-0005-0000-0000-0000A0140000}"/>
    <cellStyle name="Normal 2 2 3 4 2 6" xfId="7379" xr:uid="{00000000-0005-0000-0000-0000A1140000}"/>
    <cellStyle name="Normal 2 2 3 4 2 6 2" xfId="37705" xr:uid="{00000000-0005-0000-0000-0000A2140000}"/>
    <cellStyle name="Normal 2 2 3 4 2 6 3" xfId="22481" xr:uid="{00000000-0005-0000-0000-0000A3140000}"/>
    <cellStyle name="Normal 2 2 3 4 2 7" xfId="32693" xr:uid="{00000000-0005-0000-0000-0000A4140000}"/>
    <cellStyle name="Normal 2 2 3 4 2 8" xfId="17468" xr:uid="{00000000-0005-0000-0000-0000A5140000}"/>
    <cellStyle name="Normal 2 2 3 4 3" xfId="2726" xr:uid="{00000000-0005-0000-0000-0000A6140000}"/>
    <cellStyle name="Normal 2 2 3 4 3 2" xfId="4416" xr:uid="{00000000-0005-0000-0000-0000A7140000}"/>
    <cellStyle name="Normal 2 2 3 4 3 2 2" xfId="14489" xr:uid="{00000000-0005-0000-0000-0000A8140000}"/>
    <cellStyle name="Normal 2 2 3 4 3 2 2 2" xfId="44811" xr:uid="{00000000-0005-0000-0000-0000A9140000}"/>
    <cellStyle name="Normal 2 2 3 4 3 2 2 3" xfId="29587" xr:uid="{00000000-0005-0000-0000-0000AA140000}"/>
    <cellStyle name="Normal 2 2 3 4 3 2 3" xfId="9469" xr:uid="{00000000-0005-0000-0000-0000AB140000}"/>
    <cellStyle name="Normal 2 2 3 4 3 2 3 2" xfId="39794" xr:uid="{00000000-0005-0000-0000-0000AC140000}"/>
    <cellStyle name="Normal 2 2 3 4 3 2 3 3" xfId="24570" xr:uid="{00000000-0005-0000-0000-0000AD140000}"/>
    <cellStyle name="Normal 2 2 3 4 3 2 4" xfId="34781" xr:uid="{00000000-0005-0000-0000-0000AE140000}"/>
    <cellStyle name="Normal 2 2 3 4 3 2 5" xfId="19557" xr:uid="{00000000-0005-0000-0000-0000AF140000}"/>
    <cellStyle name="Normal 2 2 3 4 3 3" xfId="6108" xr:uid="{00000000-0005-0000-0000-0000B0140000}"/>
    <cellStyle name="Normal 2 2 3 4 3 3 2" xfId="16160" xr:uid="{00000000-0005-0000-0000-0000B1140000}"/>
    <cellStyle name="Normal 2 2 3 4 3 3 2 2" xfId="46482" xr:uid="{00000000-0005-0000-0000-0000B2140000}"/>
    <cellStyle name="Normal 2 2 3 4 3 3 2 3" xfId="31258" xr:uid="{00000000-0005-0000-0000-0000B3140000}"/>
    <cellStyle name="Normal 2 2 3 4 3 3 3" xfId="11140" xr:uid="{00000000-0005-0000-0000-0000B4140000}"/>
    <cellStyle name="Normal 2 2 3 4 3 3 3 2" xfId="41465" xr:uid="{00000000-0005-0000-0000-0000B5140000}"/>
    <cellStyle name="Normal 2 2 3 4 3 3 3 3" xfId="26241" xr:uid="{00000000-0005-0000-0000-0000B6140000}"/>
    <cellStyle name="Normal 2 2 3 4 3 3 4" xfId="36452" xr:uid="{00000000-0005-0000-0000-0000B7140000}"/>
    <cellStyle name="Normal 2 2 3 4 3 3 5" xfId="21228" xr:uid="{00000000-0005-0000-0000-0000B8140000}"/>
    <cellStyle name="Normal 2 2 3 4 3 4" xfId="12818" xr:uid="{00000000-0005-0000-0000-0000B9140000}"/>
    <cellStyle name="Normal 2 2 3 4 3 4 2" xfId="43140" xr:uid="{00000000-0005-0000-0000-0000BA140000}"/>
    <cellStyle name="Normal 2 2 3 4 3 4 3" xfId="27916" xr:uid="{00000000-0005-0000-0000-0000BB140000}"/>
    <cellStyle name="Normal 2 2 3 4 3 5" xfId="7797" xr:uid="{00000000-0005-0000-0000-0000BC140000}"/>
    <cellStyle name="Normal 2 2 3 4 3 5 2" xfId="38123" xr:uid="{00000000-0005-0000-0000-0000BD140000}"/>
    <cellStyle name="Normal 2 2 3 4 3 5 3" xfId="22899" xr:uid="{00000000-0005-0000-0000-0000BE140000}"/>
    <cellStyle name="Normal 2 2 3 4 3 6" xfId="33111" xr:uid="{00000000-0005-0000-0000-0000BF140000}"/>
    <cellStyle name="Normal 2 2 3 4 3 7" xfId="17886" xr:uid="{00000000-0005-0000-0000-0000C0140000}"/>
    <cellStyle name="Normal 2 2 3 4 4" xfId="3579" xr:uid="{00000000-0005-0000-0000-0000C1140000}"/>
    <cellStyle name="Normal 2 2 3 4 4 2" xfId="13653" xr:uid="{00000000-0005-0000-0000-0000C2140000}"/>
    <cellStyle name="Normal 2 2 3 4 4 2 2" xfId="43975" xr:uid="{00000000-0005-0000-0000-0000C3140000}"/>
    <cellStyle name="Normal 2 2 3 4 4 2 3" xfId="28751" xr:uid="{00000000-0005-0000-0000-0000C4140000}"/>
    <cellStyle name="Normal 2 2 3 4 4 3" xfId="8633" xr:uid="{00000000-0005-0000-0000-0000C5140000}"/>
    <cellStyle name="Normal 2 2 3 4 4 3 2" xfId="38958" xr:uid="{00000000-0005-0000-0000-0000C6140000}"/>
    <cellStyle name="Normal 2 2 3 4 4 3 3" xfId="23734" xr:uid="{00000000-0005-0000-0000-0000C7140000}"/>
    <cellStyle name="Normal 2 2 3 4 4 4" xfId="33945" xr:uid="{00000000-0005-0000-0000-0000C8140000}"/>
    <cellStyle name="Normal 2 2 3 4 4 5" xfId="18721" xr:uid="{00000000-0005-0000-0000-0000C9140000}"/>
    <cellStyle name="Normal 2 2 3 4 5" xfId="5272" xr:uid="{00000000-0005-0000-0000-0000CA140000}"/>
    <cellStyle name="Normal 2 2 3 4 5 2" xfId="15324" xr:uid="{00000000-0005-0000-0000-0000CB140000}"/>
    <cellStyle name="Normal 2 2 3 4 5 2 2" xfId="45646" xr:uid="{00000000-0005-0000-0000-0000CC140000}"/>
    <cellStyle name="Normal 2 2 3 4 5 2 3" xfId="30422" xr:uid="{00000000-0005-0000-0000-0000CD140000}"/>
    <cellStyle name="Normal 2 2 3 4 5 3" xfId="10304" xr:uid="{00000000-0005-0000-0000-0000CE140000}"/>
    <cellStyle name="Normal 2 2 3 4 5 3 2" xfId="40629" xr:uid="{00000000-0005-0000-0000-0000CF140000}"/>
    <cellStyle name="Normal 2 2 3 4 5 3 3" xfId="25405" xr:uid="{00000000-0005-0000-0000-0000D0140000}"/>
    <cellStyle name="Normal 2 2 3 4 5 4" xfId="35616" xr:uid="{00000000-0005-0000-0000-0000D1140000}"/>
    <cellStyle name="Normal 2 2 3 4 5 5" xfId="20392" xr:uid="{00000000-0005-0000-0000-0000D2140000}"/>
    <cellStyle name="Normal 2 2 3 4 6" xfId="11982" xr:uid="{00000000-0005-0000-0000-0000D3140000}"/>
    <cellStyle name="Normal 2 2 3 4 6 2" xfId="42304" xr:uid="{00000000-0005-0000-0000-0000D4140000}"/>
    <cellStyle name="Normal 2 2 3 4 6 3" xfId="27080" xr:uid="{00000000-0005-0000-0000-0000D5140000}"/>
    <cellStyle name="Normal 2 2 3 4 7" xfId="6961" xr:uid="{00000000-0005-0000-0000-0000D6140000}"/>
    <cellStyle name="Normal 2 2 3 4 7 2" xfId="37287" xr:uid="{00000000-0005-0000-0000-0000D7140000}"/>
    <cellStyle name="Normal 2 2 3 4 7 3" xfId="22063" xr:uid="{00000000-0005-0000-0000-0000D8140000}"/>
    <cellStyle name="Normal 2 2 3 4 8" xfId="32275" xr:uid="{00000000-0005-0000-0000-0000D9140000}"/>
    <cellStyle name="Normal 2 2 3 4 9" xfId="17050" xr:uid="{00000000-0005-0000-0000-0000DA140000}"/>
    <cellStyle name="Normal 2 2 3 5" xfId="2095" xr:uid="{00000000-0005-0000-0000-0000DB140000}"/>
    <cellStyle name="Normal 2 2 3 5 2" xfId="2936" xr:uid="{00000000-0005-0000-0000-0000DC140000}"/>
    <cellStyle name="Normal 2 2 3 5 2 2" xfId="4626" xr:uid="{00000000-0005-0000-0000-0000DD140000}"/>
    <cellStyle name="Normal 2 2 3 5 2 2 2" xfId="14699" xr:uid="{00000000-0005-0000-0000-0000DE140000}"/>
    <cellStyle name="Normal 2 2 3 5 2 2 2 2" xfId="45021" xr:uid="{00000000-0005-0000-0000-0000DF140000}"/>
    <cellStyle name="Normal 2 2 3 5 2 2 2 3" xfId="29797" xr:uid="{00000000-0005-0000-0000-0000E0140000}"/>
    <cellStyle name="Normal 2 2 3 5 2 2 3" xfId="9679" xr:uid="{00000000-0005-0000-0000-0000E1140000}"/>
    <cellStyle name="Normal 2 2 3 5 2 2 3 2" xfId="40004" xr:uid="{00000000-0005-0000-0000-0000E2140000}"/>
    <cellStyle name="Normal 2 2 3 5 2 2 3 3" xfId="24780" xr:uid="{00000000-0005-0000-0000-0000E3140000}"/>
    <cellStyle name="Normal 2 2 3 5 2 2 4" xfId="34991" xr:uid="{00000000-0005-0000-0000-0000E4140000}"/>
    <cellStyle name="Normal 2 2 3 5 2 2 5" xfId="19767" xr:uid="{00000000-0005-0000-0000-0000E5140000}"/>
    <cellStyle name="Normal 2 2 3 5 2 3" xfId="6318" xr:uid="{00000000-0005-0000-0000-0000E6140000}"/>
    <cellStyle name="Normal 2 2 3 5 2 3 2" xfId="16370" xr:uid="{00000000-0005-0000-0000-0000E7140000}"/>
    <cellStyle name="Normal 2 2 3 5 2 3 2 2" xfId="46692" xr:uid="{00000000-0005-0000-0000-0000E8140000}"/>
    <cellStyle name="Normal 2 2 3 5 2 3 2 3" xfId="31468" xr:uid="{00000000-0005-0000-0000-0000E9140000}"/>
    <cellStyle name="Normal 2 2 3 5 2 3 3" xfId="11350" xr:uid="{00000000-0005-0000-0000-0000EA140000}"/>
    <cellStyle name="Normal 2 2 3 5 2 3 3 2" xfId="41675" xr:uid="{00000000-0005-0000-0000-0000EB140000}"/>
    <cellStyle name="Normal 2 2 3 5 2 3 3 3" xfId="26451" xr:uid="{00000000-0005-0000-0000-0000EC140000}"/>
    <cellStyle name="Normal 2 2 3 5 2 3 4" xfId="36662" xr:uid="{00000000-0005-0000-0000-0000ED140000}"/>
    <cellStyle name="Normal 2 2 3 5 2 3 5" xfId="21438" xr:uid="{00000000-0005-0000-0000-0000EE140000}"/>
    <cellStyle name="Normal 2 2 3 5 2 4" xfId="13028" xr:uid="{00000000-0005-0000-0000-0000EF140000}"/>
    <cellStyle name="Normal 2 2 3 5 2 4 2" xfId="43350" xr:uid="{00000000-0005-0000-0000-0000F0140000}"/>
    <cellStyle name="Normal 2 2 3 5 2 4 3" xfId="28126" xr:uid="{00000000-0005-0000-0000-0000F1140000}"/>
    <cellStyle name="Normal 2 2 3 5 2 5" xfId="8007" xr:uid="{00000000-0005-0000-0000-0000F2140000}"/>
    <cellStyle name="Normal 2 2 3 5 2 5 2" xfId="38333" xr:uid="{00000000-0005-0000-0000-0000F3140000}"/>
    <cellStyle name="Normal 2 2 3 5 2 5 3" xfId="23109" xr:uid="{00000000-0005-0000-0000-0000F4140000}"/>
    <cellStyle name="Normal 2 2 3 5 2 6" xfId="33321" xr:uid="{00000000-0005-0000-0000-0000F5140000}"/>
    <cellStyle name="Normal 2 2 3 5 2 7" xfId="18096" xr:uid="{00000000-0005-0000-0000-0000F6140000}"/>
    <cellStyle name="Normal 2 2 3 5 3" xfId="3789" xr:uid="{00000000-0005-0000-0000-0000F7140000}"/>
    <cellStyle name="Normal 2 2 3 5 3 2" xfId="13863" xr:uid="{00000000-0005-0000-0000-0000F8140000}"/>
    <cellStyle name="Normal 2 2 3 5 3 2 2" xfId="44185" xr:uid="{00000000-0005-0000-0000-0000F9140000}"/>
    <cellStyle name="Normal 2 2 3 5 3 2 3" xfId="28961" xr:uid="{00000000-0005-0000-0000-0000FA140000}"/>
    <cellStyle name="Normal 2 2 3 5 3 3" xfId="8843" xr:uid="{00000000-0005-0000-0000-0000FB140000}"/>
    <cellStyle name="Normal 2 2 3 5 3 3 2" xfId="39168" xr:uid="{00000000-0005-0000-0000-0000FC140000}"/>
    <cellStyle name="Normal 2 2 3 5 3 3 3" xfId="23944" xr:uid="{00000000-0005-0000-0000-0000FD140000}"/>
    <cellStyle name="Normal 2 2 3 5 3 4" xfId="34155" xr:uid="{00000000-0005-0000-0000-0000FE140000}"/>
    <cellStyle name="Normal 2 2 3 5 3 5" xfId="18931" xr:uid="{00000000-0005-0000-0000-0000FF140000}"/>
    <cellStyle name="Normal 2 2 3 5 4" xfId="5482" xr:uid="{00000000-0005-0000-0000-000000150000}"/>
    <cellStyle name="Normal 2 2 3 5 4 2" xfId="15534" xr:uid="{00000000-0005-0000-0000-000001150000}"/>
    <cellStyle name="Normal 2 2 3 5 4 2 2" xfId="45856" xr:uid="{00000000-0005-0000-0000-000002150000}"/>
    <cellStyle name="Normal 2 2 3 5 4 2 3" xfId="30632" xr:uid="{00000000-0005-0000-0000-000003150000}"/>
    <cellStyle name="Normal 2 2 3 5 4 3" xfId="10514" xr:uid="{00000000-0005-0000-0000-000004150000}"/>
    <cellStyle name="Normal 2 2 3 5 4 3 2" xfId="40839" xr:uid="{00000000-0005-0000-0000-000005150000}"/>
    <cellStyle name="Normal 2 2 3 5 4 3 3" xfId="25615" xr:uid="{00000000-0005-0000-0000-000006150000}"/>
    <cellStyle name="Normal 2 2 3 5 4 4" xfId="35826" xr:uid="{00000000-0005-0000-0000-000007150000}"/>
    <cellStyle name="Normal 2 2 3 5 4 5" xfId="20602" xr:uid="{00000000-0005-0000-0000-000008150000}"/>
    <cellStyle name="Normal 2 2 3 5 5" xfId="12192" xr:uid="{00000000-0005-0000-0000-000009150000}"/>
    <cellStyle name="Normal 2 2 3 5 5 2" xfId="42514" xr:uid="{00000000-0005-0000-0000-00000A150000}"/>
    <cellStyle name="Normal 2 2 3 5 5 3" xfId="27290" xr:uid="{00000000-0005-0000-0000-00000B150000}"/>
    <cellStyle name="Normal 2 2 3 5 6" xfId="7171" xr:uid="{00000000-0005-0000-0000-00000C150000}"/>
    <cellStyle name="Normal 2 2 3 5 6 2" xfId="37497" xr:uid="{00000000-0005-0000-0000-00000D150000}"/>
    <cellStyle name="Normal 2 2 3 5 6 3" xfId="22273" xr:uid="{00000000-0005-0000-0000-00000E150000}"/>
    <cellStyle name="Normal 2 2 3 5 7" xfId="32485" xr:uid="{00000000-0005-0000-0000-00000F150000}"/>
    <cellStyle name="Normal 2 2 3 5 8" xfId="17260" xr:uid="{00000000-0005-0000-0000-000010150000}"/>
    <cellStyle name="Normal 2 2 3 6" xfId="2516" xr:uid="{00000000-0005-0000-0000-000011150000}"/>
    <cellStyle name="Normal 2 2 3 6 2" xfId="4208" xr:uid="{00000000-0005-0000-0000-000012150000}"/>
    <cellStyle name="Normal 2 2 3 6 2 2" xfId="14281" xr:uid="{00000000-0005-0000-0000-000013150000}"/>
    <cellStyle name="Normal 2 2 3 6 2 2 2" xfId="44603" xr:uid="{00000000-0005-0000-0000-000014150000}"/>
    <cellStyle name="Normal 2 2 3 6 2 2 3" xfId="29379" xr:uid="{00000000-0005-0000-0000-000015150000}"/>
    <cellStyle name="Normal 2 2 3 6 2 3" xfId="9261" xr:uid="{00000000-0005-0000-0000-000016150000}"/>
    <cellStyle name="Normal 2 2 3 6 2 3 2" xfId="39586" xr:uid="{00000000-0005-0000-0000-000017150000}"/>
    <cellStyle name="Normal 2 2 3 6 2 3 3" xfId="24362" xr:uid="{00000000-0005-0000-0000-000018150000}"/>
    <cellStyle name="Normal 2 2 3 6 2 4" xfId="34573" xr:uid="{00000000-0005-0000-0000-000019150000}"/>
    <cellStyle name="Normal 2 2 3 6 2 5" xfId="19349" xr:uid="{00000000-0005-0000-0000-00001A150000}"/>
    <cellStyle name="Normal 2 2 3 6 3" xfId="5900" xr:uid="{00000000-0005-0000-0000-00001B150000}"/>
    <cellStyle name="Normal 2 2 3 6 3 2" xfId="15952" xr:uid="{00000000-0005-0000-0000-00001C150000}"/>
    <cellStyle name="Normal 2 2 3 6 3 2 2" xfId="46274" xr:uid="{00000000-0005-0000-0000-00001D150000}"/>
    <cellStyle name="Normal 2 2 3 6 3 2 3" xfId="31050" xr:uid="{00000000-0005-0000-0000-00001E150000}"/>
    <cellStyle name="Normal 2 2 3 6 3 3" xfId="10932" xr:uid="{00000000-0005-0000-0000-00001F150000}"/>
    <cellStyle name="Normal 2 2 3 6 3 3 2" xfId="41257" xr:uid="{00000000-0005-0000-0000-000020150000}"/>
    <cellStyle name="Normal 2 2 3 6 3 3 3" xfId="26033" xr:uid="{00000000-0005-0000-0000-000021150000}"/>
    <cellStyle name="Normal 2 2 3 6 3 4" xfId="36244" xr:uid="{00000000-0005-0000-0000-000022150000}"/>
    <cellStyle name="Normal 2 2 3 6 3 5" xfId="21020" xr:uid="{00000000-0005-0000-0000-000023150000}"/>
    <cellStyle name="Normal 2 2 3 6 4" xfId="12610" xr:uid="{00000000-0005-0000-0000-000024150000}"/>
    <cellStyle name="Normal 2 2 3 6 4 2" xfId="42932" xr:uid="{00000000-0005-0000-0000-000025150000}"/>
    <cellStyle name="Normal 2 2 3 6 4 3" xfId="27708" xr:uid="{00000000-0005-0000-0000-000026150000}"/>
    <cellStyle name="Normal 2 2 3 6 5" xfId="7589" xr:uid="{00000000-0005-0000-0000-000027150000}"/>
    <cellStyle name="Normal 2 2 3 6 5 2" xfId="37915" xr:uid="{00000000-0005-0000-0000-000028150000}"/>
    <cellStyle name="Normal 2 2 3 6 5 3" xfId="22691" xr:uid="{00000000-0005-0000-0000-000029150000}"/>
    <cellStyle name="Normal 2 2 3 6 6" xfId="32903" xr:uid="{00000000-0005-0000-0000-00002A150000}"/>
    <cellStyle name="Normal 2 2 3 6 7" xfId="17678" xr:uid="{00000000-0005-0000-0000-00002B150000}"/>
    <cellStyle name="Normal 2 2 3 7" xfId="3367" xr:uid="{00000000-0005-0000-0000-00002C150000}"/>
    <cellStyle name="Normal 2 2 3 7 2" xfId="13445" xr:uid="{00000000-0005-0000-0000-00002D150000}"/>
    <cellStyle name="Normal 2 2 3 7 2 2" xfId="43767" xr:uid="{00000000-0005-0000-0000-00002E150000}"/>
    <cellStyle name="Normal 2 2 3 7 2 3" xfId="28543" xr:uid="{00000000-0005-0000-0000-00002F150000}"/>
    <cellStyle name="Normal 2 2 3 7 3" xfId="8425" xr:uid="{00000000-0005-0000-0000-000030150000}"/>
    <cellStyle name="Normal 2 2 3 7 3 2" xfId="38750" xr:uid="{00000000-0005-0000-0000-000031150000}"/>
    <cellStyle name="Normal 2 2 3 7 3 3" xfId="23526" xr:uid="{00000000-0005-0000-0000-000032150000}"/>
    <cellStyle name="Normal 2 2 3 7 4" xfId="33737" xr:uid="{00000000-0005-0000-0000-000033150000}"/>
    <cellStyle name="Normal 2 2 3 7 5" xfId="18513" xr:uid="{00000000-0005-0000-0000-000034150000}"/>
    <cellStyle name="Normal 2 2 3 8" xfId="5061" xr:uid="{00000000-0005-0000-0000-000035150000}"/>
    <cellStyle name="Normal 2 2 3 8 2" xfId="15116" xr:uid="{00000000-0005-0000-0000-000036150000}"/>
    <cellStyle name="Normal 2 2 3 8 2 2" xfId="45438" xr:uid="{00000000-0005-0000-0000-000037150000}"/>
    <cellStyle name="Normal 2 2 3 8 2 3" xfId="30214" xr:uid="{00000000-0005-0000-0000-000038150000}"/>
    <cellStyle name="Normal 2 2 3 8 3" xfId="10096" xr:uid="{00000000-0005-0000-0000-000039150000}"/>
    <cellStyle name="Normal 2 2 3 8 3 2" xfId="40421" xr:uid="{00000000-0005-0000-0000-00003A150000}"/>
    <cellStyle name="Normal 2 2 3 8 3 3" xfId="25197" xr:uid="{00000000-0005-0000-0000-00003B150000}"/>
    <cellStyle name="Normal 2 2 3 8 4" xfId="35408" xr:uid="{00000000-0005-0000-0000-00003C150000}"/>
    <cellStyle name="Normal 2 2 3 8 5" xfId="20184" xr:uid="{00000000-0005-0000-0000-00003D150000}"/>
    <cellStyle name="Normal 2 2 3 9" xfId="11772" xr:uid="{00000000-0005-0000-0000-00003E150000}"/>
    <cellStyle name="Normal 2 2 3 9 2" xfId="42096" xr:uid="{00000000-0005-0000-0000-00003F150000}"/>
    <cellStyle name="Normal 2 2 3 9 3" xfId="26872" xr:uid="{00000000-0005-0000-0000-000040150000}"/>
    <cellStyle name="Normal 2 2 4" xfId="1107" xr:uid="{00000000-0005-0000-0000-000041150000}"/>
    <cellStyle name="Normal 2 2 5" xfId="31972" xr:uid="{00000000-0005-0000-0000-000042150000}"/>
    <cellStyle name="Normal 2 2 6" xfId="934" xr:uid="{00000000-0005-0000-0000-000043150000}"/>
    <cellStyle name="Normal 2 3" xfId="124" xr:uid="{00000000-0005-0000-0000-000044150000}"/>
    <cellStyle name="Normal 2 3 10" xfId="409" xr:uid="{00000000-0005-0000-0000-000045150000}"/>
    <cellStyle name="Normal 2 3 11" xfId="47280" xr:uid="{00000000-0005-0000-0000-000046150000}"/>
    <cellStyle name="Normal 2 3 2" xfId="616" xr:uid="{00000000-0005-0000-0000-000047150000}"/>
    <cellStyle name="Normal 2 3 2 10" xfId="6753" xr:uid="{00000000-0005-0000-0000-000048150000}"/>
    <cellStyle name="Normal 2 3 2 10 2" xfId="37081" xr:uid="{00000000-0005-0000-0000-000049150000}"/>
    <cellStyle name="Normal 2 3 2 10 3" xfId="21857" xr:uid="{00000000-0005-0000-0000-00004A150000}"/>
    <cellStyle name="Normal 2 3 2 11" xfId="32072" xr:uid="{00000000-0005-0000-0000-00004B150000}"/>
    <cellStyle name="Normal 2 3 2 12" xfId="16842" xr:uid="{00000000-0005-0000-0000-00004C150000}"/>
    <cellStyle name="Normal 2 3 2 13" xfId="1423" xr:uid="{00000000-0005-0000-0000-00004D150000}"/>
    <cellStyle name="Normal 2 3 2 14" xfId="47281" xr:uid="{00000000-0005-0000-0000-00004E150000}"/>
    <cellStyle name="Normal 2 3 2 2" xfId="1717" xr:uid="{00000000-0005-0000-0000-00004F150000}"/>
    <cellStyle name="Normal 2 3 2 2 10" xfId="32124" xr:uid="{00000000-0005-0000-0000-000050150000}"/>
    <cellStyle name="Normal 2 3 2 2 11" xfId="16896" xr:uid="{00000000-0005-0000-0000-000051150000}"/>
    <cellStyle name="Normal 2 3 2 2 2" xfId="1825" xr:uid="{00000000-0005-0000-0000-000052150000}"/>
    <cellStyle name="Normal 2 3 2 2 2 10" xfId="17000" xr:uid="{00000000-0005-0000-0000-000053150000}"/>
    <cellStyle name="Normal 2 3 2 2 2 2" xfId="2042" xr:uid="{00000000-0005-0000-0000-000054150000}"/>
    <cellStyle name="Normal 2 3 2 2 2 2 2" xfId="2463" xr:uid="{00000000-0005-0000-0000-000055150000}"/>
    <cellStyle name="Normal 2 3 2 2 2 2 2 2" xfId="3302" xr:uid="{00000000-0005-0000-0000-000056150000}"/>
    <cellStyle name="Normal 2 3 2 2 2 2 2 2 2" xfId="4992" xr:uid="{00000000-0005-0000-0000-000057150000}"/>
    <cellStyle name="Normal 2 3 2 2 2 2 2 2 2 2" xfId="15065" xr:uid="{00000000-0005-0000-0000-000058150000}"/>
    <cellStyle name="Normal 2 3 2 2 2 2 2 2 2 2 2" xfId="45387" xr:uid="{00000000-0005-0000-0000-000059150000}"/>
    <cellStyle name="Normal 2 3 2 2 2 2 2 2 2 2 3" xfId="30163" xr:uid="{00000000-0005-0000-0000-00005A150000}"/>
    <cellStyle name="Normal 2 3 2 2 2 2 2 2 2 3" xfId="10045" xr:uid="{00000000-0005-0000-0000-00005B150000}"/>
    <cellStyle name="Normal 2 3 2 2 2 2 2 2 2 3 2" xfId="40370" xr:uid="{00000000-0005-0000-0000-00005C150000}"/>
    <cellStyle name="Normal 2 3 2 2 2 2 2 2 2 3 3" xfId="25146" xr:uid="{00000000-0005-0000-0000-00005D150000}"/>
    <cellStyle name="Normal 2 3 2 2 2 2 2 2 2 4" xfId="35357" xr:uid="{00000000-0005-0000-0000-00005E150000}"/>
    <cellStyle name="Normal 2 3 2 2 2 2 2 2 2 5" xfId="20133" xr:uid="{00000000-0005-0000-0000-00005F150000}"/>
    <cellStyle name="Normal 2 3 2 2 2 2 2 2 3" xfId="6684" xr:uid="{00000000-0005-0000-0000-000060150000}"/>
    <cellStyle name="Normal 2 3 2 2 2 2 2 2 3 2" xfId="16736" xr:uid="{00000000-0005-0000-0000-000061150000}"/>
    <cellStyle name="Normal 2 3 2 2 2 2 2 2 3 2 2" xfId="47058" xr:uid="{00000000-0005-0000-0000-000062150000}"/>
    <cellStyle name="Normal 2 3 2 2 2 2 2 2 3 2 3" xfId="31834" xr:uid="{00000000-0005-0000-0000-000063150000}"/>
    <cellStyle name="Normal 2 3 2 2 2 2 2 2 3 3" xfId="11716" xr:uid="{00000000-0005-0000-0000-000064150000}"/>
    <cellStyle name="Normal 2 3 2 2 2 2 2 2 3 3 2" xfId="42041" xr:uid="{00000000-0005-0000-0000-000065150000}"/>
    <cellStyle name="Normal 2 3 2 2 2 2 2 2 3 3 3" xfId="26817" xr:uid="{00000000-0005-0000-0000-000066150000}"/>
    <cellStyle name="Normal 2 3 2 2 2 2 2 2 3 4" xfId="37028" xr:uid="{00000000-0005-0000-0000-000067150000}"/>
    <cellStyle name="Normal 2 3 2 2 2 2 2 2 3 5" xfId="21804" xr:uid="{00000000-0005-0000-0000-000068150000}"/>
    <cellStyle name="Normal 2 3 2 2 2 2 2 2 4" xfId="13394" xr:uid="{00000000-0005-0000-0000-000069150000}"/>
    <cellStyle name="Normal 2 3 2 2 2 2 2 2 4 2" xfId="43716" xr:uid="{00000000-0005-0000-0000-00006A150000}"/>
    <cellStyle name="Normal 2 3 2 2 2 2 2 2 4 3" xfId="28492" xr:uid="{00000000-0005-0000-0000-00006B150000}"/>
    <cellStyle name="Normal 2 3 2 2 2 2 2 2 5" xfId="8373" xr:uid="{00000000-0005-0000-0000-00006C150000}"/>
    <cellStyle name="Normal 2 3 2 2 2 2 2 2 5 2" xfId="38699" xr:uid="{00000000-0005-0000-0000-00006D150000}"/>
    <cellStyle name="Normal 2 3 2 2 2 2 2 2 5 3" xfId="23475" xr:uid="{00000000-0005-0000-0000-00006E150000}"/>
    <cellStyle name="Normal 2 3 2 2 2 2 2 2 6" xfId="33687" xr:uid="{00000000-0005-0000-0000-00006F150000}"/>
    <cellStyle name="Normal 2 3 2 2 2 2 2 2 7" xfId="18462" xr:uid="{00000000-0005-0000-0000-000070150000}"/>
    <cellStyle name="Normal 2 3 2 2 2 2 2 3" xfId="4155" xr:uid="{00000000-0005-0000-0000-000071150000}"/>
    <cellStyle name="Normal 2 3 2 2 2 2 2 3 2" xfId="14229" xr:uid="{00000000-0005-0000-0000-000072150000}"/>
    <cellStyle name="Normal 2 3 2 2 2 2 2 3 2 2" xfId="44551" xr:uid="{00000000-0005-0000-0000-000073150000}"/>
    <cellStyle name="Normal 2 3 2 2 2 2 2 3 2 3" xfId="29327" xr:uid="{00000000-0005-0000-0000-000074150000}"/>
    <cellStyle name="Normal 2 3 2 2 2 2 2 3 3" xfId="9209" xr:uid="{00000000-0005-0000-0000-000075150000}"/>
    <cellStyle name="Normal 2 3 2 2 2 2 2 3 3 2" xfId="39534" xr:uid="{00000000-0005-0000-0000-000076150000}"/>
    <cellStyle name="Normal 2 3 2 2 2 2 2 3 3 3" xfId="24310" xr:uid="{00000000-0005-0000-0000-000077150000}"/>
    <cellStyle name="Normal 2 3 2 2 2 2 2 3 4" xfId="34521" xr:uid="{00000000-0005-0000-0000-000078150000}"/>
    <cellStyle name="Normal 2 3 2 2 2 2 2 3 5" xfId="19297" xr:uid="{00000000-0005-0000-0000-000079150000}"/>
    <cellStyle name="Normal 2 3 2 2 2 2 2 4" xfId="5848" xr:uid="{00000000-0005-0000-0000-00007A150000}"/>
    <cellStyle name="Normal 2 3 2 2 2 2 2 4 2" xfId="15900" xr:uid="{00000000-0005-0000-0000-00007B150000}"/>
    <cellStyle name="Normal 2 3 2 2 2 2 2 4 2 2" xfId="46222" xr:uid="{00000000-0005-0000-0000-00007C150000}"/>
    <cellStyle name="Normal 2 3 2 2 2 2 2 4 2 3" xfId="30998" xr:uid="{00000000-0005-0000-0000-00007D150000}"/>
    <cellStyle name="Normal 2 3 2 2 2 2 2 4 3" xfId="10880" xr:uid="{00000000-0005-0000-0000-00007E150000}"/>
    <cellStyle name="Normal 2 3 2 2 2 2 2 4 3 2" xfId="41205" xr:uid="{00000000-0005-0000-0000-00007F150000}"/>
    <cellStyle name="Normal 2 3 2 2 2 2 2 4 3 3" xfId="25981" xr:uid="{00000000-0005-0000-0000-000080150000}"/>
    <cellStyle name="Normal 2 3 2 2 2 2 2 4 4" xfId="36192" xr:uid="{00000000-0005-0000-0000-000081150000}"/>
    <cellStyle name="Normal 2 3 2 2 2 2 2 4 5" xfId="20968" xr:uid="{00000000-0005-0000-0000-000082150000}"/>
    <cellStyle name="Normal 2 3 2 2 2 2 2 5" xfId="12558" xr:uid="{00000000-0005-0000-0000-000083150000}"/>
    <cellStyle name="Normal 2 3 2 2 2 2 2 5 2" xfId="42880" xr:uid="{00000000-0005-0000-0000-000084150000}"/>
    <cellStyle name="Normal 2 3 2 2 2 2 2 5 3" xfId="27656" xr:uid="{00000000-0005-0000-0000-000085150000}"/>
    <cellStyle name="Normal 2 3 2 2 2 2 2 6" xfId="7537" xr:uid="{00000000-0005-0000-0000-000086150000}"/>
    <cellStyle name="Normal 2 3 2 2 2 2 2 6 2" xfId="37863" xr:uid="{00000000-0005-0000-0000-000087150000}"/>
    <cellStyle name="Normal 2 3 2 2 2 2 2 6 3" xfId="22639" xr:uid="{00000000-0005-0000-0000-000088150000}"/>
    <cellStyle name="Normal 2 3 2 2 2 2 2 7" xfId="32851" xr:uid="{00000000-0005-0000-0000-000089150000}"/>
    <cellStyle name="Normal 2 3 2 2 2 2 2 8" xfId="17626" xr:uid="{00000000-0005-0000-0000-00008A150000}"/>
    <cellStyle name="Normal 2 3 2 2 2 2 3" xfId="2884" xr:uid="{00000000-0005-0000-0000-00008B150000}"/>
    <cellStyle name="Normal 2 3 2 2 2 2 3 2" xfId="4574" xr:uid="{00000000-0005-0000-0000-00008C150000}"/>
    <cellStyle name="Normal 2 3 2 2 2 2 3 2 2" xfId="14647" xr:uid="{00000000-0005-0000-0000-00008D150000}"/>
    <cellStyle name="Normal 2 3 2 2 2 2 3 2 2 2" xfId="44969" xr:uid="{00000000-0005-0000-0000-00008E150000}"/>
    <cellStyle name="Normal 2 3 2 2 2 2 3 2 2 3" xfId="29745" xr:uid="{00000000-0005-0000-0000-00008F150000}"/>
    <cellStyle name="Normal 2 3 2 2 2 2 3 2 3" xfId="9627" xr:uid="{00000000-0005-0000-0000-000090150000}"/>
    <cellStyle name="Normal 2 3 2 2 2 2 3 2 3 2" xfId="39952" xr:uid="{00000000-0005-0000-0000-000091150000}"/>
    <cellStyle name="Normal 2 3 2 2 2 2 3 2 3 3" xfId="24728" xr:uid="{00000000-0005-0000-0000-000092150000}"/>
    <cellStyle name="Normal 2 3 2 2 2 2 3 2 4" xfId="34939" xr:uid="{00000000-0005-0000-0000-000093150000}"/>
    <cellStyle name="Normal 2 3 2 2 2 2 3 2 5" xfId="19715" xr:uid="{00000000-0005-0000-0000-000094150000}"/>
    <cellStyle name="Normal 2 3 2 2 2 2 3 3" xfId="6266" xr:uid="{00000000-0005-0000-0000-000095150000}"/>
    <cellStyle name="Normal 2 3 2 2 2 2 3 3 2" xfId="16318" xr:uid="{00000000-0005-0000-0000-000096150000}"/>
    <cellStyle name="Normal 2 3 2 2 2 2 3 3 2 2" xfId="46640" xr:uid="{00000000-0005-0000-0000-000097150000}"/>
    <cellStyle name="Normal 2 3 2 2 2 2 3 3 2 3" xfId="31416" xr:uid="{00000000-0005-0000-0000-000098150000}"/>
    <cellStyle name="Normal 2 3 2 2 2 2 3 3 3" xfId="11298" xr:uid="{00000000-0005-0000-0000-000099150000}"/>
    <cellStyle name="Normal 2 3 2 2 2 2 3 3 3 2" xfId="41623" xr:uid="{00000000-0005-0000-0000-00009A150000}"/>
    <cellStyle name="Normal 2 3 2 2 2 2 3 3 3 3" xfId="26399" xr:uid="{00000000-0005-0000-0000-00009B150000}"/>
    <cellStyle name="Normal 2 3 2 2 2 2 3 3 4" xfId="36610" xr:uid="{00000000-0005-0000-0000-00009C150000}"/>
    <cellStyle name="Normal 2 3 2 2 2 2 3 3 5" xfId="21386" xr:uid="{00000000-0005-0000-0000-00009D150000}"/>
    <cellStyle name="Normal 2 3 2 2 2 2 3 4" xfId="12976" xr:uid="{00000000-0005-0000-0000-00009E150000}"/>
    <cellStyle name="Normal 2 3 2 2 2 2 3 4 2" xfId="43298" xr:uid="{00000000-0005-0000-0000-00009F150000}"/>
    <cellStyle name="Normal 2 3 2 2 2 2 3 4 3" xfId="28074" xr:uid="{00000000-0005-0000-0000-0000A0150000}"/>
    <cellStyle name="Normal 2 3 2 2 2 2 3 5" xfId="7955" xr:uid="{00000000-0005-0000-0000-0000A1150000}"/>
    <cellStyle name="Normal 2 3 2 2 2 2 3 5 2" xfId="38281" xr:uid="{00000000-0005-0000-0000-0000A2150000}"/>
    <cellStyle name="Normal 2 3 2 2 2 2 3 5 3" xfId="23057" xr:uid="{00000000-0005-0000-0000-0000A3150000}"/>
    <cellStyle name="Normal 2 3 2 2 2 2 3 6" xfId="33269" xr:uid="{00000000-0005-0000-0000-0000A4150000}"/>
    <cellStyle name="Normal 2 3 2 2 2 2 3 7" xfId="18044" xr:uid="{00000000-0005-0000-0000-0000A5150000}"/>
    <cellStyle name="Normal 2 3 2 2 2 2 4" xfId="3737" xr:uid="{00000000-0005-0000-0000-0000A6150000}"/>
    <cellStyle name="Normal 2 3 2 2 2 2 4 2" xfId="13811" xr:uid="{00000000-0005-0000-0000-0000A7150000}"/>
    <cellStyle name="Normal 2 3 2 2 2 2 4 2 2" xfId="44133" xr:uid="{00000000-0005-0000-0000-0000A8150000}"/>
    <cellStyle name="Normal 2 3 2 2 2 2 4 2 3" xfId="28909" xr:uid="{00000000-0005-0000-0000-0000A9150000}"/>
    <cellStyle name="Normal 2 3 2 2 2 2 4 3" xfId="8791" xr:uid="{00000000-0005-0000-0000-0000AA150000}"/>
    <cellStyle name="Normal 2 3 2 2 2 2 4 3 2" xfId="39116" xr:uid="{00000000-0005-0000-0000-0000AB150000}"/>
    <cellStyle name="Normal 2 3 2 2 2 2 4 3 3" xfId="23892" xr:uid="{00000000-0005-0000-0000-0000AC150000}"/>
    <cellStyle name="Normal 2 3 2 2 2 2 4 4" xfId="34103" xr:uid="{00000000-0005-0000-0000-0000AD150000}"/>
    <cellStyle name="Normal 2 3 2 2 2 2 4 5" xfId="18879" xr:uid="{00000000-0005-0000-0000-0000AE150000}"/>
    <cellStyle name="Normal 2 3 2 2 2 2 5" xfId="5430" xr:uid="{00000000-0005-0000-0000-0000AF150000}"/>
    <cellStyle name="Normal 2 3 2 2 2 2 5 2" xfId="15482" xr:uid="{00000000-0005-0000-0000-0000B0150000}"/>
    <cellStyle name="Normal 2 3 2 2 2 2 5 2 2" xfId="45804" xr:uid="{00000000-0005-0000-0000-0000B1150000}"/>
    <cellStyle name="Normal 2 3 2 2 2 2 5 2 3" xfId="30580" xr:uid="{00000000-0005-0000-0000-0000B2150000}"/>
    <cellStyle name="Normal 2 3 2 2 2 2 5 3" xfId="10462" xr:uid="{00000000-0005-0000-0000-0000B3150000}"/>
    <cellStyle name="Normal 2 3 2 2 2 2 5 3 2" xfId="40787" xr:uid="{00000000-0005-0000-0000-0000B4150000}"/>
    <cellStyle name="Normal 2 3 2 2 2 2 5 3 3" xfId="25563" xr:uid="{00000000-0005-0000-0000-0000B5150000}"/>
    <cellStyle name="Normal 2 3 2 2 2 2 5 4" xfId="35774" xr:uid="{00000000-0005-0000-0000-0000B6150000}"/>
    <cellStyle name="Normal 2 3 2 2 2 2 5 5" xfId="20550" xr:uid="{00000000-0005-0000-0000-0000B7150000}"/>
    <cellStyle name="Normal 2 3 2 2 2 2 6" xfId="12140" xr:uid="{00000000-0005-0000-0000-0000B8150000}"/>
    <cellStyle name="Normal 2 3 2 2 2 2 6 2" xfId="42462" xr:uid="{00000000-0005-0000-0000-0000B9150000}"/>
    <cellStyle name="Normal 2 3 2 2 2 2 6 3" xfId="27238" xr:uid="{00000000-0005-0000-0000-0000BA150000}"/>
    <cellStyle name="Normal 2 3 2 2 2 2 7" xfId="7119" xr:uid="{00000000-0005-0000-0000-0000BB150000}"/>
    <cellStyle name="Normal 2 3 2 2 2 2 7 2" xfId="37445" xr:uid="{00000000-0005-0000-0000-0000BC150000}"/>
    <cellStyle name="Normal 2 3 2 2 2 2 7 3" xfId="22221" xr:uid="{00000000-0005-0000-0000-0000BD150000}"/>
    <cellStyle name="Normal 2 3 2 2 2 2 8" xfId="32433" xr:uid="{00000000-0005-0000-0000-0000BE150000}"/>
    <cellStyle name="Normal 2 3 2 2 2 2 9" xfId="17208" xr:uid="{00000000-0005-0000-0000-0000BF150000}"/>
    <cellStyle name="Normal 2 3 2 2 2 3" xfId="2255" xr:uid="{00000000-0005-0000-0000-0000C0150000}"/>
    <cellStyle name="Normal 2 3 2 2 2 3 2" xfId="3094" xr:uid="{00000000-0005-0000-0000-0000C1150000}"/>
    <cellStyle name="Normal 2 3 2 2 2 3 2 2" xfId="4784" xr:uid="{00000000-0005-0000-0000-0000C2150000}"/>
    <cellStyle name="Normal 2 3 2 2 2 3 2 2 2" xfId="14857" xr:uid="{00000000-0005-0000-0000-0000C3150000}"/>
    <cellStyle name="Normal 2 3 2 2 2 3 2 2 2 2" xfId="45179" xr:uid="{00000000-0005-0000-0000-0000C4150000}"/>
    <cellStyle name="Normal 2 3 2 2 2 3 2 2 2 3" xfId="29955" xr:uid="{00000000-0005-0000-0000-0000C5150000}"/>
    <cellStyle name="Normal 2 3 2 2 2 3 2 2 3" xfId="9837" xr:uid="{00000000-0005-0000-0000-0000C6150000}"/>
    <cellStyle name="Normal 2 3 2 2 2 3 2 2 3 2" xfId="40162" xr:uid="{00000000-0005-0000-0000-0000C7150000}"/>
    <cellStyle name="Normal 2 3 2 2 2 3 2 2 3 3" xfId="24938" xr:uid="{00000000-0005-0000-0000-0000C8150000}"/>
    <cellStyle name="Normal 2 3 2 2 2 3 2 2 4" xfId="35149" xr:uid="{00000000-0005-0000-0000-0000C9150000}"/>
    <cellStyle name="Normal 2 3 2 2 2 3 2 2 5" xfId="19925" xr:uid="{00000000-0005-0000-0000-0000CA150000}"/>
    <cellStyle name="Normal 2 3 2 2 2 3 2 3" xfId="6476" xr:uid="{00000000-0005-0000-0000-0000CB150000}"/>
    <cellStyle name="Normal 2 3 2 2 2 3 2 3 2" xfId="16528" xr:uid="{00000000-0005-0000-0000-0000CC150000}"/>
    <cellStyle name="Normal 2 3 2 2 2 3 2 3 2 2" xfId="46850" xr:uid="{00000000-0005-0000-0000-0000CD150000}"/>
    <cellStyle name="Normal 2 3 2 2 2 3 2 3 2 3" xfId="31626" xr:uid="{00000000-0005-0000-0000-0000CE150000}"/>
    <cellStyle name="Normal 2 3 2 2 2 3 2 3 3" xfId="11508" xr:uid="{00000000-0005-0000-0000-0000CF150000}"/>
    <cellStyle name="Normal 2 3 2 2 2 3 2 3 3 2" xfId="41833" xr:uid="{00000000-0005-0000-0000-0000D0150000}"/>
    <cellStyle name="Normal 2 3 2 2 2 3 2 3 3 3" xfId="26609" xr:uid="{00000000-0005-0000-0000-0000D1150000}"/>
    <cellStyle name="Normal 2 3 2 2 2 3 2 3 4" xfId="36820" xr:uid="{00000000-0005-0000-0000-0000D2150000}"/>
    <cellStyle name="Normal 2 3 2 2 2 3 2 3 5" xfId="21596" xr:uid="{00000000-0005-0000-0000-0000D3150000}"/>
    <cellStyle name="Normal 2 3 2 2 2 3 2 4" xfId="13186" xr:uid="{00000000-0005-0000-0000-0000D4150000}"/>
    <cellStyle name="Normal 2 3 2 2 2 3 2 4 2" xfId="43508" xr:uid="{00000000-0005-0000-0000-0000D5150000}"/>
    <cellStyle name="Normal 2 3 2 2 2 3 2 4 3" xfId="28284" xr:uid="{00000000-0005-0000-0000-0000D6150000}"/>
    <cellStyle name="Normal 2 3 2 2 2 3 2 5" xfId="8165" xr:uid="{00000000-0005-0000-0000-0000D7150000}"/>
    <cellStyle name="Normal 2 3 2 2 2 3 2 5 2" xfId="38491" xr:uid="{00000000-0005-0000-0000-0000D8150000}"/>
    <cellStyle name="Normal 2 3 2 2 2 3 2 5 3" xfId="23267" xr:uid="{00000000-0005-0000-0000-0000D9150000}"/>
    <cellStyle name="Normal 2 3 2 2 2 3 2 6" xfId="33479" xr:uid="{00000000-0005-0000-0000-0000DA150000}"/>
    <cellStyle name="Normal 2 3 2 2 2 3 2 7" xfId="18254" xr:uid="{00000000-0005-0000-0000-0000DB150000}"/>
    <cellStyle name="Normal 2 3 2 2 2 3 3" xfId="3947" xr:uid="{00000000-0005-0000-0000-0000DC150000}"/>
    <cellStyle name="Normal 2 3 2 2 2 3 3 2" xfId="14021" xr:uid="{00000000-0005-0000-0000-0000DD150000}"/>
    <cellStyle name="Normal 2 3 2 2 2 3 3 2 2" xfId="44343" xr:uid="{00000000-0005-0000-0000-0000DE150000}"/>
    <cellStyle name="Normal 2 3 2 2 2 3 3 2 3" xfId="29119" xr:uid="{00000000-0005-0000-0000-0000DF150000}"/>
    <cellStyle name="Normal 2 3 2 2 2 3 3 3" xfId="9001" xr:uid="{00000000-0005-0000-0000-0000E0150000}"/>
    <cellStyle name="Normal 2 3 2 2 2 3 3 3 2" xfId="39326" xr:uid="{00000000-0005-0000-0000-0000E1150000}"/>
    <cellStyle name="Normal 2 3 2 2 2 3 3 3 3" xfId="24102" xr:uid="{00000000-0005-0000-0000-0000E2150000}"/>
    <cellStyle name="Normal 2 3 2 2 2 3 3 4" xfId="34313" xr:uid="{00000000-0005-0000-0000-0000E3150000}"/>
    <cellStyle name="Normal 2 3 2 2 2 3 3 5" xfId="19089" xr:uid="{00000000-0005-0000-0000-0000E4150000}"/>
    <cellStyle name="Normal 2 3 2 2 2 3 4" xfId="5640" xr:uid="{00000000-0005-0000-0000-0000E5150000}"/>
    <cellStyle name="Normal 2 3 2 2 2 3 4 2" xfId="15692" xr:uid="{00000000-0005-0000-0000-0000E6150000}"/>
    <cellStyle name="Normal 2 3 2 2 2 3 4 2 2" xfId="46014" xr:uid="{00000000-0005-0000-0000-0000E7150000}"/>
    <cellStyle name="Normal 2 3 2 2 2 3 4 2 3" xfId="30790" xr:uid="{00000000-0005-0000-0000-0000E8150000}"/>
    <cellStyle name="Normal 2 3 2 2 2 3 4 3" xfId="10672" xr:uid="{00000000-0005-0000-0000-0000E9150000}"/>
    <cellStyle name="Normal 2 3 2 2 2 3 4 3 2" xfId="40997" xr:uid="{00000000-0005-0000-0000-0000EA150000}"/>
    <cellStyle name="Normal 2 3 2 2 2 3 4 3 3" xfId="25773" xr:uid="{00000000-0005-0000-0000-0000EB150000}"/>
    <cellStyle name="Normal 2 3 2 2 2 3 4 4" xfId="35984" xr:uid="{00000000-0005-0000-0000-0000EC150000}"/>
    <cellStyle name="Normal 2 3 2 2 2 3 4 5" xfId="20760" xr:uid="{00000000-0005-0000-0000-0000ED150000}"/>
    <cellStyle name="Normal 2 3 2 2 2 3 5" xfId="12350" xr:uid="{00000000-0005-0000-0000-0000EE150000}"/>
    <cellStyle name="Normal 2 3 2 2 2 3 5 2" xfId="42672" xr:uid="{00000000-0005-0000-0000-0000EF150000}"/>
    <cellStyle name="Normal 2 3 2 2 2 3 5 3" xfId="27448" xr:uid="{00000000-0005-0000-0000-0000F0150000}"/>
    <cellStyle name="Normal 2 3 2 2 2 3 6" xfId="7329" xr:uid="{00000000-0005-0000-0000-0000F1150000}"/>
    <cellStyle name="Normal 2 3 2 2 2 3 6 2" xfId="37655" xr:uid="{00000000-0005-0000-0000-0000F2150000}"/>
    <cellStyle name="Normal 2 3 2 2 2 3 6 3" xfId="22431" xr:uid="{00000000-0005-0000-0000-0000F3150000}"/>
    <cellStyle name="Normal 2 3 2 2 2 3 7" xfId="32643" xr:uid="{00000000-0005-0000-0000-0000F4150000}"/>
    <cellStyle name="Normal 2 3 2 2 2 3 8" xfId="17418" xr:uid="{00000000-0005-0000-0000-0000F5150000}"/>
    <cellStyle name="Normal 2 3 2 2 2 4" xfId="2676" xr:uid="{00000000-0005-0000-0000-0000F6150000}"/>
    <cellStyle name="Normal 2 3 2 2 2 4 2" xfId="4366" xr:uid="{00000000-0005-0000-0000-0000F7150000}"/>
    <cellStyle name="Normal 2 3 2 2 2 4 2 2" xfId="14439" xr:uid="{00000000-0005-0000-0000-0000F8150000}"/>
    <cellStyle name="Normal 2 3 2 2 2 4 2 2 2" xfId="44761" xr:uid="{00000000-0005-0000-0000-0000F9150000}"/>
    <cellStyle name="Normal 2 3 2 2 2 4 2 2 3" xfId="29537" xr:uid="{00000000-0005-0000-0000-0000FA150000}"/>
    <cellStyle name="Normal 2 3 2 2 2 4 2 3" xfId="9419" xr:uid="{00000000-0005-0000-0000-0000FB150000}"/>
    <cellStyle name="Normal 2 3 2 2 2 4 2 3 2" xfId="39744" xr:uid="{00000000-0005-0000-0000-0000FC150000}"/>
    <cellStyle name="Normal 2 3 2 2 2 4 2 3 3" xfId="24520" xr:uid="{00000000-0005-0000-0000-0000FD150000}"/>
    <cellStyle name="Normal 2 3 2 2 2 4 2 4" xfId="34731" xr:uid="{00000000-0005-0000-0000-0000FE150000}"/>
    <cellStyle name="Normal 2 3 2 2 2 4 2 5" xfId="19507" xr:uid="{00000000-0005-0000-0000-0000FF150000}"/>
    <cellStyle name="Normal 2 3 2 2 2 4 3" xfId="6058" xr:uid="{00000000-0005-0000-0000-000000160000}"/>
    <cellStyle name="Normal 2 3 2 2 2 4 3 2" xfId="16110" xr:uid="{00000000-0005-0000-0000-000001160000}"/>
    <cellStyle name="Normal 2 3 2 2 2 4 3 2 2" xfId="46432" xr:uid="{00000000-0005-0000-0000-000002160000}"/>
    <cellStyle name="Normal 2 3 2 2 2 4 3 2 3" xfId="31208" xr:uid="{00000000-0005-0000-0000-000003160000}"/>
    <cellStyle name="Normal 2 3 2 2 2 4 3 3" xfId="11090" xr:uid="{00000000-0005-0000-0000-000004160000}"/>
    <cellStyle name="Normal 2 3 2 2 2 4 3 3 2" xfId="41415" xr:uid="{00000000-0005-0000-0000-000005160000}"/>
    <cellStyle name="Normal 2 3 2 2 2 4 3 3 3" xfId="26191" xr:uid="{00000000-0005-0000-0000-000006160000}"/>
    <cellStyle name="Normal 2 3 2 2 2 4 3 4" xfId="36402" xr:uid="{00000000-0005-0000-0000-000007160000}"/>
    <cellStyle name="Normal 2 3 2 2 2 4 3 5" xfId="21178" xr:uid="{00000000-0005-0000-0000-000008160000}"/>
    <cellStyle name="Normal 2 3 2 2 2 4 4" xfId="12768" xr:uid="{00000000-0005-0000-0000-000009160000}"/>
    <cellStyle name="Normal 2 3 2 2 2 4 4 2" xfId="43090" xr:uid="{00000000-0005-0000-0000-00000A160000}"/>
    <cellStyle name="Normal 2 3 2 2 2 4 4 3" xfId="27866" xr:uid="{00000000-0005-0000-0000-00000B160000}"/>
    <cellStyle name="Normal 2 3 2 2 2 4 5" xfId="7747" xr:uid="{00000000-0005-0000-0000-00000C160000}"/>
    <cellStyle name="Normal 2 3 2 2 2 4 5 2" xfId="38073" xr:uid="{00000000-0005-0000-0000-00000D160000}"/>
    <cellStyle name="Normal 2 3 2 2 2 4 5 3" xfId="22849" xr:uid="{00000000-0005-0000-0000-00000E160000}"/>
    <cellStyle name="Normal 2 3 2 2 2 4 6" xfId="33061" xr:uid="{00000000-0005-0000-0000-00000F160000}"/>
    <cellStyle name="Normal 2 3 2 2 2 4 7" xfId="17836" xr:uid="{00000000-0005-0000-0000-000010160000}"/>
    <cellStyle name="Normal 2 3 2 2 2 5" xfId="3529" xr:uid="{00000000-0005-0000-0000-000011160000}"/>
    <cellStyle name="Normal 2 3 2 2 2 5 2" xfId="13603" xr:uid="{00000000-0005-0000-0000-000012160000}"/>
    <cellStyle name="Normal 2 3 2 2 2 5 2 2" xfId="43925" xr:uid="{00000000-0005-0000-0000-000013160000}"/>
    <cellStyle name="Normal 2 3 2 2 2 5 2 3" xfId="28701" xr:uid="{00000000-0005-0000-0000-000014160000}"/>
    <cellStyle name="Normal 2 3 2 2 2 5 3" xfId="8583" xr:uid="{00000000-0005-0000-0000-000015160000}"/>
    <cellStyle name="Normal 2 3 2 2 2 5 3 2" xfId="38908" xr:uid="{00000000-0005-0000-0000-000016160000}"/>
    <cellStyle name="Normal 2 3 2 2 2 5 3 3" xfId="23684" xr:uid="{00000000-0005-0000-0000-000017160000}"/>
    <cellStyle name="Normal 2 3 2 2 2 5 4" xfId="33895" xr:uid="{00000000-0005-0000-0000-000018160000}"/>
    <cellStyle name="Normal 2 3 2 2 2 5 5" xfId="18671" xr:uid="{00000000-0005-0000-0000-000019160000}"/>
    <cellStyle name="Normal 2 3 2 2 2 6" xfId="5222" xr:uid="{00000000-0005-0000-0000-00001A160000}"/>
    <cellStyle name="Normal 2 3 2 2 2 6 2" xfId="15274" xr:uid="{00000000-0005-0000-0000-00001B160000}"/>
    <cellStyle name="Normal 2 3 2 2 2 6 2 2" xfId="45596" xr:uid="{00000000-0005-0000-0000-00001C160000}"/>
    <cellStyle name="Normal 2 3 2 2 2 6 2 3" xfId="30372" xr:uid="{00000000-0005-0000-0000-00001D160000}"/>
    <cellStyle name="Normal 2 3 2 2 2 6 3" xfId="10254" xr:uid="{00000000-0005-0000-0000-00001E160000}"/>
    <cellStyle name="Normal 2 3 2 2 2 6 3 2" xfId="40579" xr:uid="{00000000-0005-0000-0000-00001F160000}"/>
    <cellStyle name="Normal 2 3 2 2 2 6 3 3" xfId="25355" xr:uid="{00000000-0005-0000-0000-000020160000}"/>
    <cellStyle name="Normal 2 3 2 2 2 6 4" xfId="35566" xr:uid="{00000000-0005-0000-0000-000021160000}"/>
    <cellStyle name="Normal 2 3 2 2 2 6 5" xfId="20342" xr:uid="{00000000-0005-0000-0000-000022160000}"/>
    <cellStyle name="Normal 2 3 2 2 2 7" xfId="11932" xr:uid="{00000000-0005-0000-0000-000023160000}"/>
    <cellStyle name="Normal 2 3 2 2 2 7 2" xfId="42254" xr:uid="{00000000-0005-0000-0000-000024160000}"/>
    <cellStyle name="Normal 2 3 2 2 2 7 3" xfId="27030" xr:uid="{00000000-0005-0000-0000-000025160000}"/>
    <cellStyle name="Normal 2 3 2 2 2 8" xfId="6911" xr:uid="{00000000-0005-0000-0000-000026160000}"/>
    <cellStyle name="Normal 2 3 2 2 2 8 2" xfId="37237" xr:uid="{00000000-0005-0000-0000-000027160000}"/>
    <cellStyle name="Normal 2 3 2 2 2 8 3" xfId="22013" xr:uid="{00000000-0005-0000-0000-000028160000}"/>
    <cellStyle name="Normal 2 3 2 2 2 9" xfId="32225" xr:uid="{00000000-0005-0000-0000-000029160000}"/>
    <cellStyle name="Normal 2 3 2 2 3" xfId="1938" xr:uid="{00000000-0005-0000-0000-00002A160000}"/>
    <cellStyle name="Normal 2 3 2 2 3 2" xfId="2359" xr:uid="{00000000-0005-0000-0000-00002B160000}"/>
    <cellStyle name="Normal 2 3 2 2 3 2 2" xfId="3198" xr:uid="{00000000-0005-0000-0000-00002C160000}"/>
    <cellStyle name="Normal 2 3 2 2 3 2 2 2" xfId="4888" xr:uid="{00000000-0005-0000-0000-00002D160000}"/>
    <cellStyle name="Normal 2 3 2 2 3 2 2 2 2" xfId="14961" xr:uid="{00000000-0005-0000-0000-00002E160000}"/>
    <cellStyle name="Normal 2 3 2 2 3 2 2 2 2 2" xfId="45283" xr:uid="{00000000-0005-0000-0000-00002F160000}"/>
    <cellStyle name="Normal 2 3 2 2 3 2 2 2 2 3" xfId="30059" xr:uid="{00000000-0005-0000-0000-000030160000}"/>
    <cellStyle name="Normal 2 3 2 2 3 2 2 2 3" xfId="9941" xr:uid="{00000000-0005-0000-0000-000031160000}"/>
    <cellStyle name="Normal 2 3 2 2 3 2 2 2 3 2" xfId="40266" xr:uid="{00000000-0005-0000-0000-000032160000}"/>
    <cellStyle name="Normal 2 3 2 2 3 2 2 2 3 3" xfId="25042" xr:uid="{00000000-0005-0000-0000-000033160000}"/>
    <cellStyle name="Normal 2 3 2 2 3 2 2 2 4" xfId="35253" xr:uid="{00000000-0005-0000-0000-000034160000}"/>
    <cellStyle name="Normal 2 3 2 2 3 2 2 2 5" xfId="20029" xr:uid="{00000000-0005-0000-0000-000035160000}"/>
    <cellStyle name="Normal 2 3 2 2 3 2 2 3" xfId="6580" xr:uid="{00000000-0005-0000-0000-000036160000}"/>
    <cellStyle name="Normal 2 3 2 2 3 2 2 3 2" xfId="16632" xr:uid="{00000000-0005-0000-0000-000037160000}"/>
    <cellStyle name="Normal 2 3 2 2 3 2 2 3 2 2" xfId="46954" xr:uid="{00000000-0005-0000-0000-000038160000}"/>
    <cellStyle name="Normal 2 3 2 2 3 2 2 3 2 3" xfId="31730" xr:uid="{00000000-0005-0000-0000-000039160000}"/>
    <cellStyle name="Normal 2 3 2 2 3 2 2 3 3" xfId="11612" xr:uid="{00000000-0005-0000-0000-00003A160000}"/>
    <cellStyle name="Normal 2 3 2 2 3 2 2 3 3 2" xfId="41937" xr:uid="{00000000-0005-0000-0000-00003B160000}"/>
    <cellStyle name="Normal 2 3 2 2 3 2 2 3 3 3" xfId="26713" xr:uid="{00000000-0005-0000-0000-00003C160000}"/>
    <cellStyle name="Normal 2 3 2 2 3 2 2 3 4" xfId="36924" xr:uid="{00000000-0005-0000-0000-00003D160000}"/>
    <cellStyle name="Normal 2 3 2 2 3 2 2 3 5" xfId="21700" xr:uid="{00000000-0005-0000-0000-00003E160000}"/>
    <cellStyle name="Normal 2 3 2 2 3 2 2 4" xfId="13290" xr:uid="{00000000-0005-0000-0000-00003F160000}"/>
    <cellStyle name="Normal 2 3 2 2 3 2 2 4 2" xfId="43612" xr:uid="{00000000-0005-0000-0000-000040160000}"/>
    <cellStyle name="Normal 2 3 2 2 3 2 2 4 3" xfId="28388" xr:uid="{00000000-0005-0000-0000-000041160000}"/>
    <cellStyle name="Normal 2 3 2 2 3 2 2 5" xfId="8269" xr:uid="{00000000-0005-0000-0000-000042160000}"/>
    <cellStyle name="Normal 2 3 2 2 3 2 2 5 2" xfId="38595" xr:uid="{00000000-0005-0000-0000-000043160000}"/>
    <cellStyle name="Normal 2 3 2 2 3 2 2 5 3" xfId="23371" xr:uid="{00000000-0005-0000-0000-000044160000}"/>
    <cellStyle name="Normal 2 3 2 2 3 2 2 6" xfId="33583" xr:uid="{00000000-0005-0000-0000-000045160000}"/>
    <cellStyle name="Normal 2 3 2 2 3 2 2 7" xfId="18358" xr:uid="{00000000-0005-0000-0000-000046160000}"/>
    <cellStyle name="Normal 2 3 2 2 3 2 3" xfId="4051" xr:uid="{00000000-0005-0000-0000-000047160000}"/>
    <cellStyle name="Normal 2 3 2 2 3 2 3 2" xfId="14125" xr:uid="{00000000-0005-0000-0000-000048160000}"/>
    <cellStyle name="Normal 2 3 2 2 3 2 3 2 2" xfId="44447" xr:uid="{00000000-0005-0000-0000-000049160000}"/>
    <cellStyle name="Normal 2 3 2 2 3 2 3 2 3" xfId="29223" xr:uid="{00000000-0005-0000-0000-00004A160000}"/>
    <cellStyle name="Normal 2 3 2 2 3 2 3 3" xfId="9105" xr:uid="{00000000-0005-0000-0000-00004B160000}"/>
    <cellStyle name="Normal 2 3 2 2 3 2 3 3 2" xfId="39430" xr:uid="{00000000-0005-0000-0000-00004C160000}"/>
    <cellStyle name="Normal 2 3 2 2 3 2 3 3 3" xfId="24206" xr:uid="{00000000-0005-0000-0000-00004D160000}"/>
    <cellStyle name="Normal 2 3 2 2 3 2 3 4" xfId="34417" xr:uid="{00000000-0005-0000-0000-00004E160000}"/>
    <cellStyle name="Normal 2 3 2 2 3 2 3 5" xfId="19193" xr:uid="{00000000-0005-0000-0000-00004F160000}"/>
    <cellStyle name="Normal 2 3 2 2 3 2 4" xfId="5744" xr:uid="{00000000-0005-0000-0000-000050160000}"/>
    <cellStyle name="Normal 2 3 2 2 3 2 4 2" xfId="15796" xr:uid="{00000000-0005-0000-0000-000051160000}"/>
    <cellStyle name="Normal 2 3 2 2 3 2 4 2 2" xfId="46118" xr:uid="{00000000-0005-0000-0000-000052160000}"/>
    <cellStyle name="Normal 2 3 2 2 3 2 4 2 3" xfId="30894" xr:uid="{00000000-0005-0000-0000-000053160000}"/>
    <cellStyle name="Normal 2 3 2 2 3 2 4 3" xfId="10776" xr:uid="{00000000-0005-0000-0000-000054160000}"/>
    <cellStyle name="Normal 2 3 2 2 3 2 4 3 2" xfId="41101" xr:uid="{00000000-0005-0000-0000-000055160000}"/>
    <cellStyle name="Normal 2 3 2 2 3 2 4 3 3" xfId="25877" xr:uid="{00000000-0005-0000-0000-000056160000}"/>
    <cellStyle name="Normal 2 3 2 2 3 2 4 4" xfId="36088" xr:uid="{00000000-0005-0000-0000-000057160000}"/>
    <cellStyle name="Normal 2 3 2 2 3 2 4 5" xfId="20864" xr:uid="{00000000-0005-0000-0000-000058160000}"/>
    <cellStyle name="Normal 2 3 2 2 3 2 5" xfId="12454" xr:uid="{00000000-0005-0000-0000-000059160000}"/>
    <cellStyle name="Normal 2 3 2 2 3 2 5 2" xfId="42776" xr:uid="{00000000-0005-0000-0000-00005A160000}"/>
    <cellStyle name="Normal 2 3 2 2 3 2 5 3" xfId="27552" xr:uid="{00000000-0005-0000-0000-00005B160000}"/>
    <cellStyle name="Normal 2 3 2 2 3 2 6" xfId="7433" xr:uid="{00000000-0005-0000-0000-00005C160000}"/>
    <cellStyle name="Normal 2 3 2 2 3 2 6 2" xfId="37759" xr:uid="{00000000-0005-0000-0000-00005D160000}"/>
    <cellStyle name="Normal 2 3 2 2 3 2 6 3" xfId="22535" xr:uid="{00000000-0005-0000-0000-00005E160000}"/>
    <cellStyle name="Normal 2 3 2 2 3 2 7" xfId="32747" xr:uid="{00000000-0005-0000-0000-00005F160000}"/>
    <cellStyle name="Normal 2 3 2 2 3 2 8" xfId="17522" xr:uid="{00000000-0005-0000-0000-000060160000}"/>
    <cellStyle name="Normal 2 3 2 2 3 3" xfId="2780" xr:uid="{00000000-0005-0000-0000-000061160000}"/>
    <cellStyle name="Normal 2 3 2 2 3 3 2" xfId="4470" xr:uid="{00000000-0005-0000-0000-000062160000}"/>
    <cellStyle name="Normal 2 3 2 2 3 3 2 2" xfId="14543" xr:uid="{00000000-0005-0000-0000-000063160000}"/>
    <cellStyle name="Normal 2 3 2 2 3 3 2 2 2" xfId="44865" xr:uid="{00000000-0005-0000-0000-000064160000}"/>
    <cellStyle name="Normal 2 3 2 2 3 3 2 2 3" xfId="29641" xr:uid="{00000000-0005-0000-0000-000065160000}"/>
    <cellStyle name="Normal 2 3 2 2 3 3 2 3" xfId="9523" xr:uid="{00000000-0005-0000-0000-000066160000}"/>
    <cellStyle name="Normal 2 3 2 2 3 3 2 3 2" xfId="39848" xr:uid="{00000000-0005-0000-0000-000067160000}"/>
    <cellStyle name="Normal 2 3 2 2 3 3 2 3 3" xfId="24624" xr:uid="{00000000-0005-0000-0000-000068160000}"/>
    <cellStyle name="Normal 2 3 2 2 3 3 2 4" xfId="34835" xr:uid="{00000000-0005-0000-0000-000069160000}"/>
    <cellStyle name="Normal 2 3 2 2 3 3 2 5" xfId="19611" xr:uid="{00000000-0005-0000-0000-00006A160000}"/>
    <cellStyle name="Normal 2 3 2 2 3 3 3" xfId="6162" xr:uid="{00000000-0005-0000-0000-00006B160000}"/>
    <cellStyle name="Normal 2 3 2 2 3 3 3 2" xfId="16214" xr:uid="{00000000-0005-0000-0000-00006C160000}"/>
    <cellStyle name="Normal 2 3 2 2 3 3 3 2 2" xfId="46536" xr:uid="{00000000-0005-0000-0000-00006D160000}"/>
    <cellStyle name="Normal 2 3 2 2 3 3 3 2 3" xfId="31312" xr:uid="{00000000-0005-0000-0000-00006E160000}"/>
    <cellStyle name="Normal 2 3 2 2 3 3 3 3" xfId="11194" xr:uid="{00000000-0005-0000-0000-00006F160000}"/>
    <cellStyle name="Normal 2 3 2 2 3 3 3 3 2" xfId="41519" xr:uid="{00000000-0005-0000-0000-000070160000}"/>
    <cellStyle name="Normal 2 3 2 2 3 3 3 3 3" xfId="26295" xr:uid="{00000000-0005-0000-0000-000071160000}"/>
    <cellStyle name="Normal 2 3 2 2 3 3 3 4" xfId="36506" xr:uid="{00000000-0005-0000-0000-000072160000}"/>
    <cellStyle name="Normal 2 3 2 2 3 3 3 5" xfId="21282" xr:uid="{00000000-0005-0000-0000-000073160000}"/>
    <cellStyle name="Normal 2 3 2 2 3 3 4" xfId="12872" xr:uid="{00000000-0005-0000-0000-000074160000}"/>
    <cellStyle name="Normal 2 3 2 2 3 3 4 2" xfId="43194" xr:uid="{00000000-0005-0000-0000-000075160000}"/>
    <cellStyle name="Normal 2 3 2 2 3 3 4 3" xfId="27970" xr:uid="{00000000-0005-0000-0000-000076160000}"/>
    <cellStyle name="Normal 2 3 2 2 3 3 5" xfId="7851" xr:uid="{00000000-0005-0000-0000-000077160000}"/>
    <cellStyle name="Normal 2 3 2 2 3 3 5 2" xfId="38177" xr:uid="{00000000-0005-0000-0000-000078160000}"/>
    <cellStyle name="Normal 2 3 2 2 3 3 5 3" xfId="22953" xr:uid="{00000000-0005-0000-0000-000079160000}"/>
    <cellStyle name="Normal 2 3 2 2 3 3 6" xfId="33165" xr:uid="{00000000-0005-0000-0000-00007A160000}"/>
    <cellStyle name="Normal 2 3 2 2 3 3 7" xfId="17940" xr:uid="{00000000-0005-0000-0000-00007B160000}"/>
    <cellStyle name="Normal 2 3 2 2 3 4" xfId="3633" xr:uid="{00000000-0005-0000-0000-00007C160000}"/>
    <cellStyle name="Normal 2 3 2 2 3 4 2" xfId="13707" xr:uid="{00000000-0005-0000-0000-00007D160000}"/>
    <cellStyle name="Normal 2 3 2 2 3 4 2 2" xfId="44029" xr:uid="{00000000-0005-0000-0000-00007E160000}"/>
    <cellStyle name="Normal 2 3 2 2 3 4 2 3" xfId="28805" xr:uid="{00000000-0005-0000-0000-00007F160000}"/>
    <cellStyle name="Normal 2 3 2 2 3 4 3" xfId="8687" xr:uid="{00000000-0005-0000-0000-000080160000}"/>
    <cellStyle name="Normal 2 3 2 2 3 4 3 2" xfId="39012" xr:uid="{00000000-0005-0000-0000-000081160000}"/>
    <cellStyle name="Normal 2 3 2 2 3 4 3 3" xfId="23788" xr:uid="{00000000-0005-0000-0000-000082160000}"/>
    <cellStyle name="Normal 2 3 2 2 3 4 4" xfId="33999" xr:uid="{00000000-0005-0000-0000-000083160000}"/>
    <cellStyle name="Normal 2 3 2 2 3 4 5" xfId="18775" xr:uid="{00000000-0005-0000-0000-000084160000}"/>
    <cellStyle name="Normal 2 3 2 2 3 5" xfId="5326" xr:uid="{00000000-0005-0000-0000-000085160000}"/>
    <cellStyle name="Normal 2 3 2 2 3 5 2" xfId="15378" xr:uid="{00000000-0005-0000-0000-000086160000}"/>
    <cellStyle name="Normal 2 3 2 2 3 5 2 2" xfId="45700" xr:uid="{00000000-0005-0000-0000-000087160000}"/>
    <cellStyle name="Normal 2 3 2 2 3 5 2 3" xfId="30476" xr:uid="{00000000-0005-0000-0000-000088160000}"/>
    <cellStyle name="Normal 2 3 2 2 3 5 3" xfId="10358" xr:uid="{00000000-0005-0000-0000-000089160000}"/>
    <cellStyle name="Normal 2 3 2 2 3 5 3 2" xfId="40683" xr:uid="{00000000-0005-0000-0000-00008A160000}"/>
    <cellStyle name="Normal 2 3 2 2 3 5 3 3" xfId="25459" xr:uid="{00000000-0005-0000-0000-00008B160000}"/>
    <cellStyle name="Normal 2 3 2 2 3 5 4" xfId="35670" xr:uid="{00000000-0005-0000-0000-00008C160000}"/>
    <cellStyle name="Normal 2 3 2 2 3 5 5" xfId="20446" xr:uid="{00000000-0005-0000-0000-00008D160000}"/>
    <cellStyle name="Normal 2 3 2 2 3 6" xfId="12036" xr:uid="{00000000-0005-0000-0000-00008E160000}"/>
    <cellStyle name="Normal 2 3 2 2 3 6 2" xfId="42358" xr:uid="{00000000-0005-0000-0000-00008F160000}"/>
    <cellStyle name="Normal 2 3 2 2 3 6 3" xfId="27134" xr:uid="{00000000-0005-0000-0000-000090160000}"/>
    <cellStyle name="Normal 2 3 2 2 3 7" xfId="7015" xr:uid="{00000000-0005-0000-0000-000091160000}"/>
    <cellStyle name="Normal 2 3 2 2 3 7 2" xfId="37341" xr:uid="{00000000-0005-0000-0000-000092160000}"/>
    <cellStyle name="Normal 2 3 2 2 3 7 3" xfId="22117" xr:uid="{00000000-0005-0000-0000-000093160000}"/>
    <cellStyle name="Normal 2 3 2 2 3 8" xfId="32329" xr:uid="{00000000-0005-0000-0000-000094160000}"/>
    <cellStyle name="Normal 2 3 2 2 3 9" xfId="17104" xr:uid="{00000000-0005-0000-0000-000095160000}"/>
    <cellStyle name="Normal 2 3 2 2 4" xfId="2151" xr:uid="{00000000-0005-0000-0000-000096160000}"/>
    <cellStyle name="Normal 2 3 2 2 4 2" xfId="2990" xr:uid="{00000000-0005-0000-0000-000097160000}"/>
    <cellStyle name="Normal 2 3 2 2 4 2 2" xfId="4680" xr:uid="{00000000-0005-0000-0000-000098160000}"/>
    <cellStyle name="Normal 2 3 2 2 4 2 2 2" xfId="14753" xr:uid="{00000000-0005-0000-0000-000099160000}"/>
    <cellStyle name="Normal 2 3 2 2 4 2 2 2 2" xfId="45075" xr:uid="{00000000-0005-0000-0000-00009A160000}"/>
    <cellStyle name="Normal 2 3 2 2 4 2 2 2 3" xfId="29851" xr:uid="{00000000-0005-0000-0000-00009B160000}"/>
    <cellStyle name="Normal 2 3 2 2 4 2 2 3" xfId="9733" xr:uid="{00000000-0005-0000-0000-00009C160000}"/>
    <cellStyle name="Normal 2 3 2 2 4 2 2 3 2" xfId="40058" xr:uid="{00000000-0005-0000-0000-00009D160000}"/>
    <cellStyle name="Normal 2 3 2 2 4 2 2 3 3" xfId="24834" xr:uid="{00000000-0005-0000-0000-00009E160000}"/>
    <cellStyle name="Normal 2 3 2 2 4 2 2 4" xfId="35045" xr:uid="{00000000-0005-0000-0000-00009F160000}"/>
    <cellStyle name="Normal 2 3 2 2 4 2 2 5" xfId="19821" xr:uid="{00000000-0005-0000-0000-0000A0160000}"/>
    <cellStyle name="Normal 2 3 2 2 4 2 3" xfId="6372" xr:uid="{00000000-0005-0000-0000-0000A1160000}"/>
    <cellStyle name="Normal 2 3 2 2 4 2 3 2" xfId="16424" xr:uid="{00000000-0005-0000-0000-0000A2160000}"/>
    <cellStyle name="Normal 2 3 2 2 4 2 3 2 2" xfId="46746" xr:uid="{00000000-0005-0000-0000-0000A3160000}"/>
    <cellStyle name="Normal 2 3 2 2 4 2 3 2 3" xfId="31522" xr:uid="{00000000-0005-0000-0000-0000A4160000}"/>
    <cellStyle name="Normal 2 3 2 2 4 2 3 3" xfId="11404" xr:uid="{00000000-0005-0000-0000-0000A5160000}"/>
    <cellStyle name="Normal 2 3 2 2 4 2 3 3 2" xfId="41729" xr:uid="{00000000-0005-0000-0000-0000A6160000}"/>
    <cellStyle name="Normal 2 3 2 2 4 2 3 3 3" xfId="26505" xr:uid="{00000000-0005-0000-0000-0000A7160000}"/>
    <cellStyle name="Normal 2 3 2 2 4 2 3 4" xfId="36716" xr:uid="{00000000-0005-0000-0000-0000A8160000}"/>
    <cellStyle name="Normal 2 3 2 2 4 2 3 5" xfId="21492" xr:uid="{00000000-0005-0000-0000-0000A9160000}"/>
    <cellStyle name="Normal 2 3 2 2 4 2 4" xfId="13082" xr:uid="{00000000-0005-0000-0000-0000AA160000}"/>
    <cellStyle name="Normal 2 3 2 2 4 2 4 2" xfId="43404" xr:uid="{00000000-0005-0000-0000-0000AB160000}"/>
    <cellStyle name="Normal 2 3 2 2 4 2 4 3" xfId="28180" xr:uid="{00000000-0005-0000-0000-0000AC160000}"/>
    <cellStyle name="Normal 2 3 2 2 4 2 5" xfId="8061" xr:uid="{00000000-0005-0000-0000-0000AD160000}"/>
    <cellStyle name="Normal 2 3 2 2 4 2 5 2" xfId="38387" xr:uid="{00000000-0005-0000-0000-0000AE160000}"/>
    <cellStyle name="Normal 2 3 2 2 4 2 5 3" xfId="23163" xr:uid="{00000000-0005-0000-0000-0000AF160000}"/>
    <cellStyle name="Normal 2 3 2 2 4 2 6" xfId="33375" xr:uid="{00000000-0005-0000-0000-0000B0160000}"/>
    <cellStyle name="Normal 2 3 2 2 4 2 7" xfId="18150" xr:uid="{00000000-0005-0000-0000-0000B1160000}"/>
    <cellStyle name="Normal 2 3 2 2 4 3" xfId="3843" xr:uid="{00000000-0005-0000-0000-0000B2160000}"/>
    <cellStyle name="Normal 2 3 2 2 4 3 2" xfId="13917" xr:uid="{00000000-0005-0000-0000-0000B3160000}"/>
    <cellStyle name="Normal 2 3 2 2 4 3 2 2" xfId="44239" xr:uid="{00000000-0005-0000-0000-0000B4160000}"/>
    <cellStyle name="Normal 2 3 2 2 4 3 2 3" xfId="29015" xr:uid="{00000000-0005-0000-0000-0000B5160000}"/>
    <cellStyle name="Normal 2 3 2 2 4 3 3" xfId="8897" xr:uid="{00000000-0005-0000-0000-0000B6160000}"/>
    <cellStyle name="Normal 2 3 2 2 4 3 3 2" xfId="39222" xr:uid="{00000000-0005-0000-0000-0000B7160000}"/>
    <cellStyle name="Normal 2 3 2 2 4 3 3 3" xfId="23998" xr:uid="{00000000-0005-0000-0000-0000B8160000}"/>
    <cellStyle name="Normal 2 3 2 2 4 3 4" xfId="34209" xr:uid="{00000000-0005-0000-0000-0000B9160000}"/>
    <cellStyle name="Normal 2 3 2 2 4 3 5" xfId="18985" xr:uid="{00000000-0005-0000-0000-0000BA160000}"/>
    <cellStyle name="Normal 2 3 2 2 4 4" xfId="5536" xr:uid="{00000000-0005-0000-0000-0000BB160000}"/>
    <cellStyle name="Normal 2 3 2 2 4 4 2" xfId="15588" xr:uid="{00000000-0005-0000-0000-0000BC160000}"/>
    <cellStyle name="Normal 2 3 2 2 4 4 2 2" xfId="45910" xr:uid="{00000000-0005-0000-0000-0000BD160000}"/>
    <cellStyle name="Normal 2 3 2 2 4 4 2 3" xfId="30686" xr:uid="{00000000-0005-0000-0000-0000BE160000}"/>
    <cellStyle name="Normal 2 3 2 2 4 4 3" xfId="10568" xr:uid="{00000000-0005-0000-0000-0000BF160000}"/>
    <cellStyle name="Normal 2 3 2 2 4 4 3 2" xfId="40893" xr:uid="{00000000-0005-0000-0000-0000C0160000}"/>
    <cellStyle name="Normal 2 3 2 2 4 4 3 3" xfId="25669" xr:uid="{00000000-0005-0000-0000-0000C1160000}"/>
    <cellStyle name="Normal 2 3 2 2 4 4 4" xfId="35880" xr:uid="{00000000-0005-0000-0000-0000C2160000}"/>
    <cellStyle name="Normal 2 3 2 2 4 4 5" xfId="20656" xr:uid="{00000000-0005-0000-0000-0000C3160000}"/>
    <cellStyle name="Normal 2 3 2 2 4 5" xfId="12246" xr:uid="{00000000-0005-0000-0000-0000C4160000}"/>
    <cellStyle name="Normal 2 3 2 2 4 5 2" xfId="42568" xr:uid="{00000000-0005-0000-0000-0000C5160000}"/>
    <cellStyle name="Normal 2 3 2 2 4 5 3" xfId="27344" xr:uid="{00000000-0005-0000-0000-0000C6160000}"/>
    <cellStyle name="Normal 2 3 2 2 4 6" xfId="7225" xr:uid="{00000000-0005-0000-0000-0000C7160000}"/>
    <cellStyle name="Normal 2 3 2 2 4 6 2" xfId="37551" xr:uid="{00000000-0005-0000-0000-0000C8160000}"/>
    <cellStyle name="Normal 2 3 2 2 4 6 3" xfId="22327" xr:uid="{00000000-0005-0000-0000-0000C9160000}"/>
    <cellStyle name="Normal 2 3 2 2 4 7" xfId="32539" xr:uid="{00000000-0005-0000-0000-0000CA160000}"/>
    <cellStyle name="Normal 2 3 2 2 4 8" xfId="17314" xr:uid="{00000000-0005-0000-0000-0000CB160000}"/>
    <cellStyle name="Normal 2 3 2 2 5" xfId="2572" xr:uid="{00000000-0005-0000-0000-0000CC160000}"/>
    <cellStyle name="Normal 2 3 2 2 5 2" xfId="4262" xr:uid="{00000000-0005-0000-0000-0000CD160000}"/>
    <cellStyle name="Normal 2 3 2 2 5 2 2" xfId="14335" xr:uid="{00000000-0005-0000-0000-0000CE160000}"/>
    <cellStyle name="Normal 2 3 2 2 5 2 2 2" xfId="44657" xr:uid="{00000000-0005-0000-0000-0000CF160000}"/>
    <cellStyle name="Normal 2 3 2 2 5 2 2 3" xfId="29433" xr:uid="{00000000-0005-0000-0000-0000D0160000}"/>
    <cellStyle name="Normal 2 3 2 2 5 2 3" xfId="9315" xr:uid="{00000000-0005-0000-0000-0000D1160000}"/>
    <cellStyle name="Normal 2 3 2 2 5 2 3 2" xfId="39640" xr:uid="{00000000-0005-0000-0000-0000D2160000}"/>
    <cellStyle name="Normal 2 3 2 2 5 2 3 3" xfId="24416" xr:uid="{00000000-0005-0000-0000-0000D3160000}"/>
    <cellStyle name="Normal 2 3 2 2 5 2 4" xfId="34627" xr:uid="{00000000-0005-0000-0000-0000D4160000}"/>
    <cellStyle name="Normal 2 3 2 2 5 2 5" xfId="19403" xr:uid="{00000000-0005-0000-0000-0000D5160000}"/>
    <cellStyle name="Normal 2 3 2 2 5 3" xfId="5954" xr:uid="{00000000-0005-0000-0000-0000D6160000}"/>
    <cellStyle name="Normal 2 3 2 2 5 3 2" xfId="16006" xr:uid="{00000000-0005-0000-0000-0000D7160000}"/>
    <cellStyle name="Normal 2 3 2 2 5 3 2 2" xfId="46328" xr:uid="{00000000-0005-0000-0000-0000D8160000}"/>
    <cellStyle name="Normal 2 3 2 2 5 3 2 3" xfId="31104" xr:uid="{00000000-0005-0000-0000-0000D9160000}"/>
    <cellStyle name="Normal 2 3 2 2 5 3 3" xfId="10986" xr:uid="{00000000-0005-0000-0000-0000DA160000}"/>
    <cellStyle name="Normal 2 3 2 2 5 3 3 2" xfId="41311" xr:uid="{00000000-0005-0000-0000-0000DB160000}"/>
    <cellStyle name="Normal 2 3 2 2 5 3 3 3" xfId="26087" xr:uid="{00000000-0005-0000-0000-0000DC160000}"/>
    <cellStyle name="Normal 2 3 2 2 5 3 4" xfId="36298" xr:uid="{00000000-0005-0000-0000-0000DD160000}"/>
    <cellStyle name="Normal 2 3 2 2 5 3 5" xfId="21074" xr:uid="{00000000-0005-0000-0000-0000DE160000}"/>
    <cellStyle name="Normal 2 3 2 2 5 4" xfId="12664" xr:uid="{00000000-0005-0000-0000-0000DF160000}"/>
    <cellStyle name="Normal 2 3 2 2 5 4 2" xfId="42986" xr:uid="{00000000-0005-0000-0000-0000E0160000}"/>
    <cellStyle name="Normal 2 3 2 2 5 4 3" xfId="27762" xr:uid="{00000000-0005-0000-0000-0000E1160000}"/>
    <cellStyle name="Normal 2 3 2 2 5 5" xfId="7643" xr:uid="{00000000-0005-0000-0000-0000E2160000}"/>
    <cellStyle name="Normal 2 3 2 2 5 5 2" xfId="37969" xr:uid="{00000000-0005-0000-0000-0000E3160000}"/>
    <cellStyle name="Normal 2 3 2 2 5 5 3" xfId="22745" xr:uid="{00000000-0005-0000-0000-0000E4160000}"/>
    <cellStyle name="Normal 2 3 2 2 5 6" xfId="32957" xr:uid="{00000000-0005-0000-0000-0000E5160000}"/>
    <cellStyle name="Normal 2 3 2 2 5 7" xfId="17732" xr:uid="{00000000-0005-0000-0000-0000E6160000}"/>
    <cellStyle name="Normal 2 3 2 2 6" xfId="3425" xr:uid="{00000000-0005-0000-0000-0000E7160000}"/>
    <cellStyle name="Normal 2 3 2 2 6 2" xfId="13499" xr:uid="{00000000-0005-0000-0000-0000E8160000}"/>
    <cellStyle name="Normal 2 3 2 2 6 2 2" xfId="43821" xr:uid="{00000000-0005-0000-0000-0000E9160000}"/>
    <cellStyle name="Normal 2 3 2 2 6 2 3" xfId="28597" xr:uid="{00000000-0005-0000-0000-0000EA160000}"/>
    <cellStyle name="Normal 2 3 2 2 6 3" xfId="8479" xr:uid="{00000000-0005-0000-0000-0000EB160000}"/>
    <cellStyle name="Normal 2 3 2 2 6 3 2" xfId="38804" xr:uid="{00000000-0005-0000-0000-0000EC160000}"/>
    <cellStyle name="Normal 2 3 2 2 6 3 3" xfId="23580" xr:uid="{00000000-0005-0000-0000-0000ED160000}"/>
    <cellStyle name="Normal 2 3 2 2 6 4" xfId="33791" xr:uid="{00000000-0005-0000-0000-0000EE160000}"/>
    <cellStyle name="Normal 2 3 2 2 6 5" xfId="18567" xr:uid="{00000000-0005-0000-0000-0000EF160000}"/>
    <cellStyle name="Normal 2 3 2 2 7" xfId="5118" xr:uid="{00000000-0005-0000-0000-0000F0160000}"/>
    <cellStyle name="Normal 2 3 2 2 7 2" xfId="15170" xr:uid="{00000000-0005-0000-0000-0000F1160000}"/>
    <cellStyle name="Normal 2 3 2 2 7 2 2" xfId="45492" xr:uid="{00000000-0005-0000-0000-0000F2160000}"/>
    <cellStyle name="Normal 2 3 2 2 7 2 3" xfId="30268" xr:uid="{00000000-0005-0000-0000-0000F3160000}"/>
    <cellStyle name="Normal 2 3 2 2 7 3" xfId="10150" xr:uid="{00000000-0005-0000-0000-0000F4160000}"/>
    <cellStyle name="Normal 2 3 2 2 7 3 2" xfId="40475" xr:uid="{00000000-0005-0000-0000-0000F5160000}"/>
    <cellStyle name="Normal 2 3 2 2 7 3 3" xfId="25251" xr:uid="{00000000-0005-0000-0000-0000F6160000}"/>
    <cellStyle name="Normal 2 3 2 2 7 4" xfId="35462" xr:uid="{00000000-0005-0000-0000-0000F7160000}"/>
    <cellStyle name="Normal 2 3 2 2 7 5" xfId="20238" xr:uid="{00000000-0005-0000-0000-0000F8160000}"/>
    <cellStyle name="Normal 2 3 2 2 8" xfId="11828" xr:uid="{00000000-0005-0000-0000-0000F9160000}"/>
    <cellStyle name="Normal 2 3 2 2 8 2" xfId="42150" xr:uid="{00000000-0005-0000-0000-0000FA160000}"/>
    <cellStyle name="Normal 2 3 2 2 8 3" xfId="26926" xr:uid="{00000000-0005-0000-0000-0000FB160000}"/>
    <cellStyle name="Normal 2 3 2 2 9" xfId="6807" xr:uid="{00000000-0005-0000-0000-0000FC160000}"/>
    <cellStyle name="Normal 2 3 2 2 9 2" xfId="37133" xr:uid="{00000000-0005-0000-0000-0000FD160000}"/>
    <cellStyle name="Normal 2 3 2 2 9 3" xfId="21909" xr:uid="{00000000-0005-0000-0000-0000FE160000}"/>
    <cellStyle name="Normal 2 3 2 3" xfId="1771" xr:uid="{00000000-0005-0000-0000-0000FF160000}"/>
    <cellStyle name="Normal 2 3 2 3 10" xfId="16948" xr:uid="{00000000-0005-0000-0000-000000170000}"/>
    <cellStyle name="Normal 2 3 2 3 2" xfId="1990" xr:uid="{00000000-0005-0000-0000-000001170000}"/>
    <cellStyle name="Normal 2 3 2 3 2 2" xfId="2411" xr:uid="{00000000-0005-0000-0000-000002170000}"/>
    <cellStyle name="Normal 2 3 2 3 2 2 2" xfId="3250" xr:uid="{00000000-0005-0000-0000-000003170000}"/>
    <cellStyle name="Normal 2 3 2 3 2 2 2 2" xfId="4940" xr:uid="{00000000-0005-0000-0000-000004170000}"/>
    <cellStyle name="Normal 2 3 2 3 2 2 2 2 2" xfId="15013" xr:uid="{00000000-0005-0000-0000-000005170000}"/>
    <cellStyle name="Normal 2 3 2 3 2 2 2 2 2 2" xfId="45335" xr:uid="{00000000-0005-0000-0000-000006170000}"/>
    <cellStyle name="Normal 2 3 2 3 2 2 2 2 2 3" xfId="30111" xr:uid="{00000000-0005-0000-0000-000007170000}"/>
    <cellStyle name="Normal 2 3 2 3 2 2 2 2 3" xfId="9993" xr:uid="{00000000-0005-0000-0000-000008170000}"/>
    <cellStyle name="Normal 2 3 2 3 2 2 2 2 3 2" xfId="40318" xr:uid="{00000000-0005-0000-0000-000009170000}"/>
    <cellStyle name="Normal 2 3 2 3 2 2 2 2 3 3" xfId="25094" xr:uid="{00000000-0005-0000-0000-00000A170000}"/>
    <cellStyle name="Normal 2 3 2 3 2 2 2 2 4" xfId="35305" xr:uid="{00000000-0005-0000-0000-00000B170000}"/>
    <cellStyle name="Normal 2 3 2 3 2 2 2 2 5" xfId="20081" xr:uid="{00000000-0005-0000-0000-00000C170000}"/>
    <cellStyle name="Normal 2 3 2 3 2 2 2 3" xfId="6632" xr:uid="{00000000-0005-0000-0000-00000D170000}"/>
    <cellStyle name="Normal 2 3 2 3 2 2 2 3 2" xfId="16684" xr:uid="{00000000-0005-0000-0000-00000E170000}"/>
    <cellStyle name="Normal 2 3 2 3 2 2 2 3 2 2" xfId="47006" xr:uid="{00000000-0005-0000-0000-00000F170000}"/>
    <cellStyle name="Normal 2 3 2 3 2 2 2 3 2 3" xfId="31782" xr:uid="{00000000-0005-0000-0000-000010170000}"/>
    <cellStyle name="Normal 2 3 2 3 2 2 2 3 3" xfId="11664" xr:uid="{00000000-0005-0000-0000-000011170000}"/>
    <cellStyle name="Normal 2 3 2 3 2 2 2 3 3 2" xfId="41989" xr:uid="{00000000-0005-0000-0000-000012170000}"/>
    <cellStyle name="Normal 2 3 2 3 2 2 2 3 3 3" xfId="26765" xr:uid="{00000000-0005-0000-0000-000013170000}"/>
    <cellStyle name="Normal 2 3 2 3 2 2 2 3 4" xfId="36976" xr:uid="{00000000-0005-0000-0000-000014170000}"/>
    <cellStyle name="Normal 2 3 2 3 2 2 2 3 5" xfId="21752" xr:uid="{00000000-0005-0000-0000-000015170000}"/>
    <cellStyle name="Normal 2 3 2 3 2 2 2 4" xfId="13342" xr:uid="{00000000-0005-0000-0000-000016170000}"/>
    <cellStyle name="Normal 2 3 2 3 2 2 2 4 2" xfId="43664" xr:uid="{00000000-0005-0000-0000-000017170000}"/>
    <cellStyle name="Normal 2 3 2 3 2 2 2 4 3" xfId="28440" xr:uid="{00000000-0005-0000-0000-000018170000}"/>
    <cellStyle name="Normal 2 3 2 3 2 2 2 5" xfId="8321" xr:uid="{00000000-0005-0000-0000-000019170000}"/>
    <cellStyle name="Normal 2 3 2 3 2 2 2 5 2" xfId="38647" xr:uid="{00000000-0005-0000-0000-00001A170000}"/>
    <cellStyle name="Normal 2 3 2 3 2 2 2 5 3" xfId="23423" xr:uid="{00000000-0005-0000-0000-00001B170000}"/>
    <cellStyle name="Normal 2 3 2 3 2 2 2 6" xfId="33635" xr:uid="{00000000-0005-0000-0000-00001C170000}"/>
    <cellStyle name="Normal 2 3 2 3 2 2 2 7" xfId="18410" xr:uid="{00000000-0005-0000-0000-00001D170000}"/>
    <cellStyle name="Normal 2 3 2 3 2 2 3" xfId="4103" xr:uid="{00000000-0005-0000-0000-00001E170000}"/>
    <cellStyle name="Normal 2 3 2 3 2 2 3 2" xfId="14177" xr:uid="{00000000-0005-0000-0000-00001F170000}"/>
    <cellStyle name="Normal 2 3 2 3 2 2 3 2 2" xfId="44499" xr:uid="{00000000-0005-0000-0000-000020170000}"/>
    <cellStyle name="Normal 2 3 2 3 2 2 3 2 3" xfId="29275" xr:uid="{00000000-0005-0000-0000-000021170000}"/>
    <cellStyle name="Normal 2 3 2 3 2 2 3 3" xfId="9157" xr:uid="{00000000-0005-0000-0000-000022170000}"/>
    <cellStyle name="Normal 2 3 2 3 2 2 3 3 2" xfId="39482" xr:uid="{00000000-0005-0000-0000-000023170000}"/>
    <cellStyle name="Normal 2 3 2 3 2 2 3 3 3" xfId="24258" xr:uid="{00000000-0005-0000-0000-000024170000}"/>
    <cellStyle name="Normal 2 3 2 3 2 2 3 4" xfId="34469" xr:uid="{00000000-0005-0000-0000-000025170000}"/>
    <cellStyle name="Normal 2 3 2 3 2 2 3 5" xfId="19245" xr:uid="{00000000-0005-0000-0000-000026170000}"/>
    <cellStyle name="Normal 2 3 2 3 2 2 4" xfId="5796" xr:uid="{00000000-0005-0000-0000-000027170000}"/>
    <cellStyle name="Normal 2 3 2 3 2 2 4 2" xfId="15848" xr:uid="{00000000-0005-0000-0000-000028170000}"/>
    <cellStyle name="Normal 2 3 2 3 2 2 4 2 2" xfId="46170" xr:uid="{00000000-0005-0000-0000-000029170000}"/>
    <cellStyle name="Normal 2 3 2 3 2 2 4 2 3" xfId="30946" xr:uid="{00000000-0005-0000-0000-00002A170000}"/>
    <cellStyle name="Normal 2 3 2 3 2 2 4 3" xfId="10828" xr:uid="{00000000-0005-0000-0000-00002B170000}"/>
    <cellStyle name="Normal 2 3 2 3 2 2 4 3 2" xfId="41153" xr:uid="{00000000-0005-0000-0000-00002C170000}"/>
    <cellStyle name="Normal 2 3 2 3 2 2 4 3 3" xfId="25929" xr:uid="{00000000-0005-0000-0000-00002D170000}"/>
    <cellStyle name="Normal 2 3 2 3 2 2 4 4" xfId="36140" xr:uid="{00000000-0005-0000-0000-00002E170000}"/>
    <cellStyle name="Normal 2 3 2 3 2 2 4 5" xfId="20916" xr:uid="{00000000-0005-0000-0000-00002F170000}"/>
    <cellStyle name="Normal 2 3 2 3 2 2 5" xfId="12506" xr:uid="{00000000-0005-0000-0000-000030170000}"/>
    <cellStyle name="Normal 2 3 2 3 2 2 5 2" xfId="42828" xr:uid="{00000000-0005-0000-0000-000031170000}"/>
    <cellStyle name="Normal 2 3 2 3 2 2 5 3" xfId="27604" xr:uid="{00000000-0005-0000-0000-000032170000}"/>
    <cellStyle name="Normal 2 3 2 3 2 2 6" xfId="7485" xr:uid="{00000000-0005-0000-0000-000033170000}"/>
    <cellStyle name="Normal 2 3 2 3 2 2 6 2" xfId="37811" xr:uid="{00000000-0005-0000-0000-000034170000}"/>
    <cellStyle name="Normal 2 3 2 3 2 2 6 3" xfId="22587" xr:uid="{00000000-0005-0000-0000-000035170000}"/>
    <cellStyle name="Normal 2 3 2 3 2 2 7" xfId="32799" xr:uid="{00000000-0005-0000-0000-000036170000}"/>
    <cellStyle name="Normal 2 3 2 3 2 2 8" xfId="17574" xr:uid="{00000000-0005-0000-0000-000037170000}"/>
    <cellStyle name="Normal 2 3 2 3 2 3" xfId="2832" xr:uid="{00000000-0005-0000-0000-000038170000}"/>
    <cellStyle name="Normal 2 3 2 3 2 3 2" xfId="4522" xr:uid="{00000000-0005-0000-0000-000039170000}"/>
    <cellStyle name="Normal 2 3 2 3 2 3 2 2" xfId="14595" xr:uid="{00000000-0005-0000-0000-00003A170000}"/>
    <cellStyle name="Normal 2 3 2 3 2 3 2 2 2" xfId="44917" xr:uid="{00000000-0005-0000-0000-00003B170000}"/>
    <cellStyle name="Normal 2 3 2 3 2 3 2 2 3" xfId="29693" xr:uid="{00000000-0005-0000-0000-00003C170000}"/>
    <cellStyle name="Normal 2 3 2 3 2 3 2 3" xfId="9575" xr:uid="{00000000-0005-0000-0000-00003D170000}"/>
    <cellStyle name="Normal 2 3 2 3 2 3 2 3 2" xfId="39900" xr:uid="{00000000-0005-0000-0000-00003E170000}"/>
    <cellStyle name="Normal 2 3 2 3 2 3 2 3 3" xfId="24676" xr:uid="{00000000-0005-0000-0000-00003F170000}"/>
    <cellStyle name="Normal 2 3 2 3 2 3 2 4" xfId="34887" xr:uid="{00000000-0005-0000-0000-000040170000}"/>
    <cellStyle name="Normal 2 3 2 3 2 3 2 5" xfId="19663" xr:uid="{00000000-0005-0000-0000-000041170000}"/>
    <cellStyle name="Normal 2 3 2 3 2 3 3" xfId="6214" xr:uid="{00000000-0005-0000-0000-000042170000}"/>
    <cellStyle name="Normal 2 3 2 3 2 3 3 2" xfId="16266" xr:uid="{00000000-0005-0000-0000-000043170000}"/>
    <cellStyle name="Normal 2 3 2 3 2 3 3 2 2" xfId="46588" xr:uid="{00000000-0005-0000-0000-000044170000}"/>
    <cellStyle name="Normal 2 3 2 3 2 3 3 2 3" xfId="31364" xr:uid="{00000000-0005-0000-0000-000045170000}"/>
    <cellStyle name="Normal 2 3 2 3 2 3 3 3" xfId="11246" xr:uid="{00000000-0005-0000-0000-000046170000}"/>
    <cellStyle name="Normal 2 3 2 3 2 3 3 3 2" xfId="41571" xr:uid="{00000000-0005-0000-0000-000047170000}"/>
    <cellStyle name="Normal 2 3 2 3 2 3 3 3 3" xfId="26347" xr:uid="{00000000-0005-0000-0000-000048170000}"/>
    <cellStyle name="Normal 2 3 2 3 2 3 3 4" xfId="36558" xr:uid="{00000000-0005-0000-0000-000049170000}"/>
    <cellStyle name="Normal 2 3 2 3 2 3 3 5" xfId="21334" xr:uid="{00000000-0005-0000-0000-00004A170000}"/>
    <cellStyle name="Normal 2 3 2 3 2 3 4" xfId="12924" xr:uid="{00000000-0005-0000-0000-00004B170000}"/>
    <cellStyle name="Normal 2 3 2 3 2 3 4 2" xfId="43246" xr:uid="{00000000-0005-0000-0000-00004C170000}"/>
    <cellStyle name="Normal 2 3 2 3 2 3 4 3" xfId="28022" xr:uid="{00000000-0005-0000-0000-00004D170000}"/>
    <cellStyle name="Normal 2 3 2 3 2 3 5" xfId="7903" xr:uid="{00000000-0005-0000-0000-00004E170000}"/>
    <cellStyle name="Normal 2 3 2 3 2 3 5 2" xfId="38229" xr:uid="{00000000-0005-0000-0000-00004F170000}"/>
    <cellStyle name="Normal 2 3 2 3 2 3 5 3" xfId="23005" xr:uid="{00000000-0005-0000-0000-000050170000}"/>
    <cellStyle name="Normal 2 3 2 3 2 3 6" xfId="33217" xr:uid="{00000000-0005-0000-0000-000051170000}"/>
    <cellStyle name="Normal 2 3 2 3 2 3 7" xfId="17992" xr:uid="{00000000-0005-0000-0000-000052170000}"/>
    <cellStyle name="Normal 2 3 2 3 2 4" xfId="3685" xr:uid="{00000000-0005-0000-0000-000053170000}"/>
    <cellStyle name="Normal 2 3 2 3 2 4 2" xfId="13759" xr:uid="{00000000-0005-0000-0000-000054170000}"/>
    <cellStyle name="Normal 2 3 2 3 2 4 2 2" xfId="44081" xr:uid="{00000000-0005-0000-0000-000055170000}"/>
    <cellStyle name="Normal 2 3 2 3 2 4 2 3" xfId="28857" xr:uid="{00000000-0005-0000-0000-000056170000}"/>
    <cellStyle name="Normal 2 3 2 3 2 4 3" xfId="8739" xr:uid="{00000000-0005-0000-0000-000057170000}"/>
    <cellStyle name="Normal 2 3 2 3 2 4 3 2" xfId="39064" xr:uid="{00000000-0005-0000-0000-000058170000}"/>
    <cellStyle name="Normal 2 3 2 3 2 4 3 3" xfId="23840" xr:uid="{00000000-0005-0000-0000-000059170000}"/>
    <cellStyle name="Normal 2 3 2 3 2 4 4" xfId="34051" xr:uid="{00000000-0005-0000-0000-00005A170000}"/>
    <cellStyle name="Normal 2 3 2 3 2 4 5" xfId="18827" xr:uid="{00000000-0005-0000-0000-00005B170000}"/>
    <cellStyle name="Normal 2 3 2 3 2 5" xfId="5378" xr:uid="{00000000-0005-0000-0000-00005C170000}"/>
    <cellStyle name="Normal 2 3 2 3 2 5 2" xfId="15430" xr:uid="{00000000-0005-0000-0000-00005D170000}"/>
    <cellStyle name="Normal 2 3 2 3 2 5 2 2" xfId="45752" xr:uid="{00000000-0005-0000-0000-00005E170000}"/>
    <cellStyle name="Normal 2 3 2 3 2 5 2 3" xfId="30528" xr:uid="{00000000-0005-0000-0000-00005F170000}"/>
    <cellStyle name="Normal 2 3 2 3 2 5 3" xfId="10410" xr:uid="{00000000-0005-0000-0000-000060170000}"/>
    <cellStyle name="Normal 2 3 2 3 2 5 3 2" xfId="40735" xr:uid="{00000000-0005-0000-0000-000061170000}"/>
    <cellStyle name="Normal 2 3 2 3 2 5 3 3" xfId="25511" xr:uid="{00000000-0005-0000-0000-000062170000}"/>
    <cellStyle name="Normal 2 3 2 3 2 5 4" xfId="35722" xr:uid="{00000000-0005-0000-0000-000063170000}"/>
    <cellStyle name="Normal 2 3 2 3 2 5 5" xfId="20498" xr:uid="{00000000-0005-0000-0000-000064170000}"/>
    <cellStyle name="Normal 2 3 2 3 2 6" xfId="12088" xr:uid="{00000000-0005-0000-0000-000065170000}"/>
    <cellStyle name="Normal 2 3 2 3 2 6 2" xfId="42410" xr:uid="{00000000-0005-0000-0000-000066170000}"/>
    <cellStyle name="Normal 2 3 2 3 2 6 3" xfId="27186" xr:uid="{00000000-0005-0000-0000-000067170000}"/>
    <cellStyle name="Normal 2 3 2 3 2 7" xfId="7067" xr:uid="{00000000-0005-0000-0000-000068170000}"/>
    <cellStyle name="Normal 2 3 2 3 2 7 2" xfId="37393" xr:uid="{00000000-0005-0000-0000-000069170000}"/>
    <cellStyle name="Normal 2 3 2 3 2 7 3" xfId="22169" xr:uid="{00000000-0005-0000-0000-00006A170000}"/>
    <cellStyle name="Normal 2 3 2 3 2 8" xfId="32381" xr:uid="{00000000-0005-0000-0000-00006B170000}"/>
    <cellStyle name="Normal 2 3 2 3 2 9" xfId="17156" xr:uid="{00000000-0005-0000-0000-00006C170000}"/>
    <cellStyle name="Normal 2 3 2 3 3" xfId="2203" xr:uid="{00000000-0005-0000-0000-00006D170000}"/>
    <cellStyle name="Normal 2 3 2 3 3 2" xfId="3042" xr:uid="{00000000-0005-0000-0000-00006E170000}"/>
    <cellStyle name="Normal 2 3 2 3 3 2 2" xfId="4732" xr:uid="{00000000-0005-0000-0000-00006F170000}"/>
    <cellStyle name="Normal 2 3 2 3 3 2 2 2" xfId="14805" xr:uid="{00000000-0005-0000-0000-000070170000}"/>
    <cellStyle name="Normal 2 3 2 3 3 2 2 2 2" xfId="45127" xr:uid="{00000000-0005-0000-0000-000071170000}"/>
    <cellStyle name="Normal 2 3 2 3 3 2 2 2 3" xfId="29903" xr:uid="{00000000-0005-0000-0000-000072170000}"/>
    <cellStyle name="Normal 2 3 2 3 3 2 2 3" xfId="9785" xr:uid="{00000000-0005-0000-0000-000073170000}"/>
    <cellStyle name="Normal 2 3 2 3 3 2 2 3 2" xfId="40110" xr:uid="{00000000-0005-0000-0000-000074170000}"/>
    <cellStyle name="Normal 2 3 2 3 3 2 2 3 3" xfId="24886" xr:uid="{00000000-0005-0000-0000-000075170000}"/>
    <cellStyle name="Normal 2 3 2 3 3 2 2 4" xfId="35097" xr:uid="{00000000-0005-0000-0000-000076170000}"/>
    <cellStyle name="Normal 2 3 2 3 3 2 2 5" xfId="19873" xr:uid="{00000000-0005-0000-0000-000077170000}"/>
    <cellStyle name="Normal 2 3 2 3 3 2 3" xfId="6424" xr:uid="{00000000-0005-0000-0000-000078170000}"/>
    <cellStyle name="Normal 2 3 2 3 3 2 3 2" xfId="16476" xr:uid="{00000000-0005-0000-0000-000079170000}"/>
    <cellStyle name="Normal 2 3 2 3 3 2 3 2 2" xfId="46798" xr:uid="{00000000-0005-0000-0000-00007A170000}"/>
    <cellStyle name="Normal 2 3 2 3 3 2 3 2 3" xfId="31574" xr:uid="{00000000-0005-0000-0000-00007B170000}"/>
    <cellStyle name="Normal 2 3 2 3 3 2 3 3" xfId="11456" xr:uid="{00000000-0005-0000-0000-00007C170000}"/>
    <cellStyle name="Normal 2 3 2 3 3 2 3 3 2" xfId="41781" xr:uid="{00000000-0005-0000-0000-00007D170000}"/>
    <cellStyle name="Normal 2 3 2 3 3 2 3 3 3" xfId="26557" xr:uid="{00000000-0005-0000-0000-00007E170000}"/>
    <cellStyle name="Normal 2 3 2 3 3 2 3 4" xfId="36768" xr:uid="{00000000-0005-0000-0000-00007F170000}"/>
    <cellStyle name="Normal 2 3 2 3 3 2 3 5" xfId="21544" xr:uid="{00000000-0005-0000-0000-000080170000}"/>
    <cellStyle name="Normal 2 3 2 3 3 2 4" xfId="13134" xr:uid="{00000000-0005-0000-0000-000081170000}"/>
    <cellStyle name="Normal 2 3 2 3 3 2 4 2" xfId="43456" xr:uid="{00000000-0005-0000-0000-000082170000}"/>
    <cellStyle name="Normal 2 3 2 3 3 2 4 3" xfId="28232" xr:uid="{00000000-0005-0000-0000-000083170000}"/>
    <cellStyle name="Normal 2 3 2 3 3 2 5" xfId="8113" xr:uid="{00000000-0005-0000-0000-000084170000}"/>
    <cellStyle name="Normal 2 3 2 3 3 2 5 2" xfId="38439" xr:uid="{00000000-0005-0000-0000-000085170000}"/>
    <cellStyle name="Normal 2 3 2 3 3 2 5 3" xfId="23215" xr:uid="{00000000-0005-0000-0000-000086170000}"/>
    <cellStyle name="Normal 2 3 2 3 3 2 6" xfId="33427" xr:uid="{00000000-0005-0000-0000-000087170000}"/>
    <cellStyle name="Normal 2 3 2 3 3 2 7" xfId="18202" xr:uid="{00000000-0005-0000-0000-000088170000}"/>
    <cellStyle name="Normal 2 3 2 3 3 3" xfId="3895" xr:uid="{00000000-0005-0000-0000-000089170000}"/>
    <cellStyle name="Normal 2 3 2 3 3 3 2" xfId="13969" xr:uid="{00000000-0005-0000-0000-00008A170000}"/>
    <cellStyle name="Normal 2 3 2 3 3 3 2 2" xfId="44291" xr:uid="{00000000-0005-0000-0000-00008B170000}"/>
    <cellStyle name="Normal 2 3 2 3 3 3 2 3" xfId="29067" xr:uid="{00000000-0005-0000-0000-00008C170000}"/>
    <cellStyle name="Normal 2 3 2 3 3 3 3" xfId="8949" xr:uid="{00000000-0005-0000-0000-00008D170000}"/>
    <cellStyle name="Normal 2 3 2 3 3 3 3 2" xfId="39274" xr:uid="{00000000-0005-0000-0000-00008E170000}"/>
    <cellStyle name="Normal 2 3 2 3 3 3 3 3" xfId="24050" xr:uid="{00000000-0005-0000-0000-00008F170000}"/>
    <cellStyle name="Normal 2 3 2 3 3 3 4" xfId="34261" xr:uid="{00000000-0005-0000-0000-000090170000}"/>
    <cellStyle name="Normal 2 3 2 3 3 3 5" xfId="19037" xr:uid="{00000000-0005-0000-0000-000091170000}"/>
    <cellStyle name="Normal 2 3 2 3 3 4" xfId="5588" xr:uid="{00000000-0005-0000-0000-000092170000}"/>
    <cellStyle name="Normal 2 3 2 3 3 4 2" xfId="15640" xr:uid="{00000000-0005-0000-0000-000093170000}"/>
    <cellStyle name="Normal 2 3 2 3 3 4 2 2" xfId="45962" xr:uid="{00000000-0005-0000-0000-000094170000}"/>
    <cellStyle name="Normal 2 3 2 3 3 4 2 3" xfId="30738" xr:uid="{00000000-0005-0000-0000-000095170000}"/>
    <cellStyle name="Normal 2 3 2 3 3 4 3" xfId="10620" xr:uid="{00000000-0005-0000-0000-000096170000}"/>
    <cellStyle name="Normal 2 3 2 3 3 4 3 2" xfId="40945" xr:uid="{00000000-0005-0000-0000-000097170000}"/>
    <cellStyle name="Normal 2 3 2 3 3 4 3 3" xfId="25721" xr:uid="{00000000-0005-0000-0000-000098170000}"/>
    <cellStyle name="Normal 2 3 2 3 3 4 4" xfId="35932" xr:uid="{00000000-0005-0000-0000-000099170000}"/>
    <cellStyle name="Normal 2 3 2 3 3 4 5" xfId="20708" xr:uid="{00000000-0005-0000-0000-00009A170000}"/>
    <cellStyle name="Normal 2 3 2 3 3 5" xfId="12298" xr:uid="{00000000-0005-0000-0000-00009B170000}"/>
    <cellStyle name="Normal 2 3 2 3 3 5 2" xfId="42620" xr:uid="{00000000-0005-0000-0000-00009C170000}"/>
    <cellStyle name="Normal 2 3 2 3 3 5 3" xfId="27396" xr:uid="{00000000-0005-0000-0000-00009D170000}"/>
    <cellStyle name="Normal 2 3 2 3 3 6" xfId="7277" xr:uid="{00000000-0005-0000-0000-00009E170000}"/>
    <cellStyle name="Normal 2 3 2 3 3 6 2" xfId="37603" xr:uid="{00000000-0005-0000-0000-00009F170000}"/>
    <cellStyle name="Normal 2 3 2 3 3 6 3" xfId="22379" xr:uid="{00000000-0005-0000-0000-0000A0170000}"/>
    <cellStyle name="Normal 2 3 2 3 3 7" xfId="32591" xr:uid="{00000000-0005-0000-0000-0000A1170000}"/>
    <cellStyle name="Normal 2 3 2 3 3 8" xfId="17366" xr:uid="{00000000-0005-0000-0000-0000A2170000}"/>
    <cellStyle name="Normal 2 3 2 3 4" xfId="2624" xr:uid="{00000000-0005-0000-0000-0000A3170000}"/>
    <cellStyle name="Normal 2 3 2 3 4 2" xfId="4314" xr:uid="{00000000-0005-0000-0000-0000A4170000}"/>
    <cellStyle name="Normal 2 3 2 3 4 2 2" xfId="14387" xr:uid="{00000000-0005-0000-0000-0000A5170000}"/>
    <cellStyle name="Normal 2 3 2 3 4 2 2 2" xfId="44709" xr:uid="{00000000-0005-0000-0000-0000A6170000}"/>
    <cellStyle name="Normal 2 3 2 3 4 2 2 3" xfId="29485" xr:uid="{00000000-0005-0000-0000-0000A7170000}"/>
    <cellStyle name="Normal 2 3 2 3 4 2 3" xfId="9367" xr:uid="{00000000-0005-0000-0000-0000A8170000}"/>
    <cellStyle name="Normal 2 3 2 3 4 2 3 2" xfId="39692" xr:uid="{00000000-0005-0000-0000-0000A9170000}"/>
    <cellStyle name="Normal 2 3 2 3 4 2 3 3" xfId="24468" xr:uid="{00000000-0005-0000-0000-0000AA170000}"/>
    <cellStyle name="Normal 2 3 2 3 4 2 4" xfId="34679" xr:uid="{00000000-0005-0000-0000-0000AB170000}"/>
    <cellStyle name="Normal 2 3 2 3 4 2 5" xfId="19455" xr:uid="{00000000-0005-0000-0000-0000AC170000}"/>
    <cellStyle name="Normal 2 3 2 3 4 3" xfId="6006" xr:uid="{00000000-0005-0000-0000-0000AD170000}"/>
    <cellStyle name="Normal 2 3 2 3 4 3 2" xfId="16058" xr:uid="{00000000-0005-0000-0000-0000AE170000}"/>
    <cellStyle name="Normal 2 3 2 3 4 3 2 2" xfId="46380" xr:uid="{00000000-0005-0000-0000-0000AF170000}"/>
    <cellStyle name="Normal 2 3 2 3 4 3 2 3" xfId="31156" xr:uid="{00000000-0005-0000-0000-0000B0170000}"/>
    <cellStyle name="Normal 2 3 2 3 4 3 3" xfId="11038" xr:uid="{00000000-0005-0000-0000-0000B1170000}"/>
    <cellStyle name="Normal 2 3 2 3 4 3 3 2" xfId="41363" xr:uid="{00000000-0005-0000-0000-0000B2170000}"/>
    <cellStyle name="Normal 2 3 2 3 4 3 3 3" xfId="26139" xr:uid="{00000000-0005-0000-0000-0000B3170000}"/>
    <cellStyle name="Normal 2 3 2 3 4 3 4" xfId="36350" xr:uid="{00000000-0005-0000-0000-0000B4170000}"/>
    <cellStyle name="Normal 2 3 2 3 4 3 5" xfId="21126" xr:uid="{00000000-0005-0000-0000-0000B5170000}"/>
    <cellStyle name="Normal 2 3 2 3 4 4" xfId="12716" xr:uid="{00000000-0005-0000-0000-0000B6170000}"/>
    <cellStyle name="Normal 2 3 2 3 4 4 2" xfId="43038" xr:uid="{00000000-0005-0000-0000-0000B7170000}"/>
    <cellStyle name="Normal 2 3 2 3 4 4 3" xfId="27814" xr:uid="{00000000-0005-0000-0000-0000B8170000}"/>
    <cellStyle name="Normal 2 3 2 3 4 5" xfId="7695" xr:uid="{00000000-0005-0000-0000-0000B9170000}"/>
    <cellStyle name="Normal 2 3 2 3 4 5 2" xfId="38021" xr:uid="{00000000-0005-0000-0000-0000BA170000}"/>
    <cellStyle name="Normal 2 3 2 3 4 5 3" xfId="22797" xr:uid="{00000000-0005-0000-0000-0000BB170000}"/>
    <cellStyle name="Normal 2 3 2 3 4 6" xfId="33009" xr:uid="{00000000-0005-0000-0000-0000BC170000}"/>
    <cellStyle name="Normal 2 3 2 3 4 7" xfId="17784" xr:uid="{00000000-0005-0000-0000-0000BD170000}"/>
    <cellStyle name="Normal 2 3 2 3 5" xfId="3477" xr:uid="{00000000-0005-0000-0000-0000BE170000}"/>
    <cellStyle name="Normal 2 3 2 3 5 2" xfId="13551" xr:uid="{00000000-0005-0000-0000-0000BF170000}"/>
    <cellStyle name="Normal 2 3 2 3 5 2 2" xfId="43873" xr:uid="{00000000-0005-0000-0000-0000C0170000}"/>
    <cellStyle name="Normal 2 3 2 3 5 2 3" xfId="28649" xr:uid="{00000000-0005-0000-0000-0000C1170000}"/>
    <cellStyle name="Normal 2 3 2 3 5 3" xfId="8531" xr:uid="{00000000-0005-0000-0000-0000C2170000}"/>
    <cellStyle name="Normal 2 3 2 3 5 3 2" xfId="38856" xr:uid="{00000000-0005-0000-0000-0000C3170000}"/>
    <cellStyle name="Normal 2 3 2 3 5 3 3" xfId="23632" xr:uid="{00000000-0005-0000-0000-0000C4170000}"/>
    <cellStyle name="Normal 2 3 2 3 5 4" xfId="33843" xr:uid="{00000000-0005-0000-0000-0000C5170000}"/>
    <cellStyle name="Normal 2 3 2 3 5 5" xfId="18619" xr:uid="{00000000-0005-0000-0000-0000C6170000}"/>
    <cellStyle name="Normal 2 3 2 3 6" xfId="5170" xr:uid="{00000000-0005-0000-0000-0000C7170000}"/>
    <cellStyle name="Normal 2 3 2 3 6 2" xfId="15222" xr:uid="{00000000-0005-0000-0000-0000C8170000}"/>
    <cellStyle name="Normal 2 3 2 3 6 2 2" xfId="45544" xr:uid="{00000000-0005-0000-0000-0000C9170000}"/>
    <cellStyle name="Normal 2 3 2 3 6 2 3" xfId="30320" xr:uid="{00000000-0005-0000-0000-0000CA170000}"/>
    <cellStyle name="Normal 2 3 2 3 6 3" xfId="10202" xr:uid="{00000000-0005-0000-0000-0000CB170000}"/>
    <cellStyle name="Normal 2 3 2 3 6 3 2" xfId="40527" xr:uid="{00000000-0005-0000-0000-0000CC170000}"/>
    <cellStyle name="Normal 2 3 2 3 6 3 3" xfId="25303" xr:uid="{00000000-0005-0000-0000-0000CD170000}"/>
    <cellStyle name="Normal 2 3 2 3 6 4" xfId="35514" xr:uid="{00000000-0005-0000-0000-0000CE170000}"/>
    <cellStyle name="Normal 2 3 2 3 6 5" xfId="20290" xr:uid="{00000000-0005-0000-0000-0000CF170000}"/>
    <cellStyle name="Normal 2 3 2 3 7" xfId="11880" xr:uid="{00000000-0005-0000-0000-0000D0170000}"/>
    <cellStyle name="Normal 2 3 2 3 7 2" xfId="42202" xr:uid="{00000000-0005-0000-0000-0000D1170000}"/>
    <cellStyle name="Normal 2 3 2 3 7 3" xfId="26978" xr:uid="{00000000-0005-0000-0000-0000D2170000}"/>
    <cellStyle name="Normal 2 3 2 3 8" xfId="6859" xr:uid="{00000000-0005-0000-0000-0000D3170000}"/>
    <cellStyle name="Normal 2 3 2 3 8 2" xfId="37185" xr:uid="{00000000-0005-0000-0000-0000D4170000}"/>
    <cellStyle name="Normal 2 3 2 3 8 3" xfId="21961" xr:uid="{00000000-0005-0000-0000-0000D5170000}"/>
    <cellStyle name="Normal 2 3 2 3 9" xfId="32174" xr:uid="{00000000-0005-0000-0000-0000D6170000}"/>
    <cellStyle name="Normal 2 3 2 4" xfId="1884" xr:uid="{00000000-0005-0000-0000-0000D7170000}"/>
    <cellStyle name="Normal 2 3 2 4 2" xfId="2307" xr:uid="{00000000-0005-0000-0000-0000D8170000}"/>
    <cellStyle name="Normal 2 3 2 4 2 2" xfId="3146" xr:uid="{00000000-0005-0000-0000-0000D9170000}"/>
    <cellStyle name="Normal 2 3 2 4 2 2 2" xfId="4836" xr:uid="{00000000-0005-0000-0000-0000DA170000}"/>
    <cellStyle name="Normal 2 3 2 4 2 2 2 2" xfId="14909" xr:uid="{00000000-0005-0000-0000-0000DB170000}"/>
    <cellStyle name="Normal 2 3 2 4 2 2 2 2 2" xfId="45231" xr:uid="{00000000-0005-0000-0000-0000DC170000}"/>
    <cellStyle name="Normal 2 3 2 4 2 2 2 2 3" xfId="30007" xr:uid="{00000000-0005-0000-0000-0000DD170000}"/>
    <cellStyle name="Normal 2 3 2 4 2 2 2 3" xfId="9889" xr:uid="{00000000-0005-0000-0000-0000DE170000}"/>
    <cellStyle name="Normal 2 3 2 4 2 2 2 3 2" xfId="40214" xr:uid="{00000000-0005-0000-0000-0000DF170000}"/>
    <cellStyle name="Normal 2 3 2 4 2 2 2 3 3" xfId="24990" xr:uid="{00000000-0005-0000-0000-0000E0170000}"/>
    <cellStyle name="Normal 2 3 2 4 2 2 2 4" xfId="35201" xr:uid="{00000000-0005-0000-0000-0000E1170000}"/>
    <cellStyle name="Normal 2 3 2 4 2 2 2 5" xfId="19977" xr:uid="{00000000-0005-0000-0000-0000E2170000}"/>
    <cellStyle name="Normal 2 3 2 4 2 2 3" xfId="6528" xr:uid="{00000000-0005-0000-0000-0000E3170000}"/>
    <cellStyle name="Normal 2 3 2 4 2 2 3 2" xfId="16580" xr:uid="{00000000-0005-0000-0000-0000E4170000}"/>
    <cellStyle name="Normal 2 3 2 4 2 2 3 2 2" xfId="46902" xr:uid="{00000000-0005-0000-0000-0000E5170000}"/>
    <cellStyle name="Normal 2 3 2 4 2 2 3 2 3" xfId="31678" xr:uid="{00000000-0005-0000-0000-0000E6170000}"/>
    <cellStyle name="Normal 2 3 2 4 2 2 3 3" xfId="11560" xr:uid="{00000000-0005-0000-0000-0000E7170000}"/>
    <cellStyle name="Normal 2 3 2 4 2 2 3 3 2" xfId="41885" xr:uid="{00000000-0005-0000-0000-0000E8170000}"/>
    <cellStyle name="Normal 2 3 2 4 2 2 3 3 3" xfId="26661" xr:uid="{00000000-0005-0000-0000-0000E9170000}"/>
    <cellStyle name="Normal 2 3 2 4 2 2 3 4" xfId="36872" xr:uid="{00000000-0005-0000-0000-0000EA170000}"/>
    <cellStyle name="Normal 2 3 2 4 2 2 3 5" xfId="21648" xr:uid="{00000000-0005-0000-0000-0000EB170000}"/>
    <cellStyle name="Normal 2 3 2 4 2 2 4" xfId="13238" xr:uid="{00000000-0005-0000-0000-0000EC170000}"/>
    <cellStyle name="Normal 2 3 2 4 2 2 4 2" xfId="43560" xr:uid="{00000000-0005-0000-0000-0000ED170000}"/>
    <cellStyle name="Normal 2 3 2 4 2 2 4 3" xfId="28336" xr:uid="{00000000-0005-0000-0000-0000EE170000}"/>
    <cellStyle name="Normal 2 3 2 4 2 2 5" xfId="8217" xr:uid="{00000000-0005-0000-0000-0000EF170000}"/>
    <cellStyle name="Normal 2 3 2 4 2 2 5 2" xfId="38543" xr:uid="{00000000-0005-0000-0000-0000F0170000}"/>
    <cellStyle name="Normal 2 3 2 4 2 2 5 3" xfId="23319" xr:uid="{00000000-0005-0000-0000-0000F1170000}"/>
    <cellStyle name="Normal 2 3 2 4 2 2 6" xfId="33531" xr:uid="{00000000-0005-0000-0000-0000F2170000}"/>
    <cellStyle name="Normal 2 3 2 4 2 2 7" xfId="18306" xr:uid="{00000000-0005-0000-0000-0000F3170000}"/>
    <cellStyle name="Normal 2 3 2 4 2 3" xfId="3999" xr:uid="{00000000-0005-0000-0000-0000F4170000}"/>
    <cellStyle name="Normal 2 3 2 4 2 3 2" xfId="14073" xr:uid="{00000000-0005-0000-0000-0000F5170000}"/>
    <cellStyle name="Normal 2 3 2 4 2 3 2 2" xfId="44395" xr:uid="{00000000-0005-0000-0000-0000F6170000}"/>
    <cellStyle name="Normal 2 3 2 4 2 3 2 3" xfId="29171" xr:uid="{00000000-0005-0000-0000-0000F7170000}"/>
    <cellStyle name="Normal 2 3 2 4 2 3 3" xfId="9053" xr:uid="{00000000-0005-0000-0000-0000F8170000}"/>
    <cellStyle name="Normal 2 3 2 4 2 3 3 2" xfId="39378" xr:uid="{00000000-0005-0000-0000-0000F9170000}"/>
    <cellStyle name="Normal 2 3 2 4 2 3 3 3" xfId="24154" xr:uid="{00000000-0005-0000-0000-0000FA170000}"/>
    <cellStyle name="Normal 2 3 2 4 2 3 4" xfId="34365" xr:uid="{00000000-0005-0000-0000-0000FB170000}"/>
    <cellStyle name="Normal 2 3 2 4 2 3 5" xfId="19141" xr:uid="{00000000-0005-0000-0000-0000FC170000}"/>
    <cellStyle name="Normal 2 3 2 4 2 4" xfId="5692" xr:uid="{00000000-0005-0000-0000-0000FD170000}"/>
    <cellStyle name="Normal 2 3 2 4 2 4 2" xfId="15744" xr:uid="{00000000-0005-0000-0000-0000FE170000}"/>
    <cellStyle name="Normal 2 3 2 4 2 4 2 2" xfId="46066" xr:uid="{00000000-0005-0000-0000-0000FF170000}"/>
    <cellStyle name="Normal 2 3 2 4 2 4 2 3" xfId="30842" xr:uid="{00000000-0005-0000-0000-000000180000}"/>
    <cellStyle name="Normal 2 3 2 4 2 4 3" xfId="10724" xr:uid="{00000000-0005-0000-0000-000001180000}"/>
    <cellStyle name="Normal 2 3 2 4 2 4 3 2" xfId="41049" xr:uid="{00000000-0005-0000-0000-000002180000}"/>
    <cellStyle name="Normal 2 3 2 4 2 4 3 3" xfId="25825" xr:uid="{00000000-0005-0000-0000-000003180000}"/>
    <cellStyle name="Normal 2 3 2 4 2 4 4" xfId="36036" xr:uid="{00000000-0005-0000-0000-000004180000}"/>
    <cellStyle name="Normal 2 3 2 4 2 4 5" xfId="20812" xr:uid="{00000000-0005-0000-0000-000005180000}"/>
    <cellStyle name="Normal 2 3 2 4 2 5" xfId="12402" xr:uid="{00000000-0005-0000-0000-000006180000}"/>
    <cellStyle name="Normal 2 3 2 4 2 5 2" xfId="42724" xr:uid="{00000000-0005-0000-0000-000007180000}"/>
    <cellStyle name="Normal 2 3 2 4 2 5 3" xfId="27500" xr:uid="{00000000-0005-0000-0000-000008180000}"/>
    <cellStyle name="Normal 2 3 2 4 2 6" xfId="7381" xr:uid="{00000000-0005-0000-0000-000009180000}"/>
    <cellStyle name="Normal 2 3 2 4 2 6 2" xfId="37707" xr:uid="{00000000-0005-0000-0000-00000A180000}"/>
    <cellStyle name="Normal 2 3 2 4 2 6 3" xfId="22483" xr:uid="{00000000-0005-0000-0000-00000B180000}"/>
    <cellStyle name="Normal 2 3 2 4 2 7" xfId="32695" xr:uid="{00000000-0005-0000-0000-00000C180000}"/>
    <cellStyle name="Normal 2 3 2 4 2 8" xfId="17470" xr:uid="{00000000-0005-0000-0000-00000D180000}"/>
    <cellStyle name="Normal 2 3 2 4 3" xfId="2728" xr:uid="{00000000-0005-0000-0000-00000E180000}"/>
    <cellStyle name="Normal 2 3 2 4 3 2" xfId="4418" xr:uid="{00000000-0005-0000-0000-00000F180000}"/>
    <cellStyle name="Normal 2 3 2 4 3 2 2" xfId="14491" xr:uid="{00000000-0005-0000-0000-000010180000}"/>
    <cellStyle name="Normal 2 3 2 4 3 2 2 2" xfId="44813" xr:uid="{00000000-0005-0000-0000-000011180000}"/>
    <cellStyle name="Normal 2 3 2 4 3 2 2 3" xfId="29589" xr:uid="{00000000-0005-0000-0000-000012180000}"/>
    <cellStyle name="Normal 2 3 2 4 3 2 3" xfId="9471" xr:uid="{00000000-0005-0000-0000-000013180000}"/>
    <cellStyle name="Normal 2 3 2 4 3 2 3 2" xfId="39796" xr:uid="{00000000-0005-0000-0000-000014180000}"/>
    <cellStyle name="Normal 2 3 2 4 3 2 3 3" xfId="24572" xr:uid="{00000000-0005-0000-0000-000015180000}"/>
    <cellStyle name="Normal 2 3 2 4 3 2 4" xfId="34783" xr:uid="{00000000-0005-0000-0000-000016180000}"/>
    <cellStyle name="Normal 2 3 2 4 3 2 5" xfId="19559" xr:uid="{00000000-0005-0000-0000-000017180000}"/>
    <cellStyle name="Normal 2 3 2 4 3 3" xfId="6110" xr:uid="{00000000-0005-0000-0000-000018180000}"/>
    <cellStyle name="Normal 2 3 2 4 3 3 2" xfId="16162" xr:uid="{00000000-0005-0000-0000-000019180000}"/>
    <cellStyle name="Normal 2 3 2 4 3 3 2 2" xfId="46484" xr:uid="{00000000-0005-0000-0000-00001A180000}"/>
    <cellStyle name="Normal 2 3 2 4 3 3 2 3" xfId="31260" xr:uid="{00000000-0005-0000-0000-00001B180000}"/>
    <cellStyle name="Normal 2 3 2 4 3 3 3" xfId="11142" xr:uid="{00000000-0005-0000-0000-00001C180000}"/>
    <cellStyle name="Normal 2 3 2 4 3 3 3 2" xfId="41467" xr:uid="{00000000-0005-0000-0000-00001D180000}"/>
    <cellStyle name="Normal 2 3 2 4 3 3 3 3" xfId="26243" xr:uid="{00000000-0005-0000-0000-00001E180000}"/>
    <cellStyle name="Normal 2 3 2 4 3 3 4" xfId="36454" xr:uid="{00000000-0005-0000-0000-00001F180000}"/>
    <cellStyle name="Normal 2 3 2 4 3 3 5" xfId="21230" xr:uid="{00000000-0005-0000-0000-000020180000}"/>
    <cellStyle name="Normal 2 3 2 4 3 4" xfId="12820" xr:uid="{00000000-0005-0000-0000-000021180000}"/>
    <cellStyle name="Normal 2 3 2 4 3 4 2" xfId="43142" xr:uid="{00000000-0005-0000-0000-000022180000}"/>
    <cellStyle name="Normal 2 3 2 4 3 4 3" xfId="27918" xr:uid="{00000000-0005-0000-0000-000023180000}"/>
    <cellStyle name="Normal 2 3 2 4 3 5" xfId="7799" xr:uid="{00000000-0005-0000-0000-000024180000}"/>
    <cellStyle name="Normal 2 3 2 4 3 5 2" xfId="38125" xr:uid="{00000000-0005-0000-0000-000025180000}"/>
    <cellStyle name="Normal 2 3 2 4 3 5 3" xfId="22901" xr:uid="{00000000-0005-0000-0000-000026180000}"/>
    <cellStyle name="Normal 2 3 2 4 3 6" xfId="33113" xr:uid="{00000000-0005-0000-0000-000027180000}"/>
    <cellStyle name="Normal 2 3 2 4 3 7" xfId="17888" xr:uid="{00000000-0005-0000-0000-000028180000}"/>
    <cellStyle name="Normal 2 3 2 4 4" xfId="3581" xr:uid="{00000000-0005-0000-0000-000029180000}"/>
    <cellStyle name="Normal 2 3 2 4 4 2" xfId="13655" xr:uid="{00000000-0005-0000-0000-00002A180000}"/>
    <cellStyle name="Normal 2 3 2 4 4 2 2" xfId="43977" xr:uid="{00000000-0005-0000-0000-00002B180000}"/>
    <cellStyle name="Normal 2 3 2 4 4 2 3" xfId="28753" xr:uid="{00000000-0005-0000-0000-00002C180000}"/>
    <cellStyle name="Normal 2 3 2 4 4 3" xfId="8635" xr:uid="{00000000-0005-0000-0000-00002D180000}"/>
    <cellStyle name="Normal 2 3 2 4 4 3 2" xfId="38960" xr:uid="{00000000-0005-0000-0000-00002E180000}"/>
    <cellStyle name="Normal 2 3 2 4 4 3 3" xfId="23736" xr:uid="{00000000-0005-0000-0000-00002F180000}"/>
    <cellStyle name="Normal 2 3 2 4 4 4" xfId="33947" xr:uid="{00000000-0005-0000-0000-000030180000}"/>
    <cellStyle name="Normal 2 3 2 4 4 5" xfId="18723" xr:uid="{00000000-0005-0000-0000-000031180000}"/>
    <cellStyle name="Normal 2 3 2 4 5" xfId="5274" xr:uid="{00000000-0005-0000-0000-000032180000}"/>
    <cellStyle name="Normal 2 3 2 4 5 2" xfId="15326" xr:uid="{00000000-0005-0000-0000-000033180000}"/>
    <cellStyle name="Normal 2 3 2 4 5 2 2" xfId="45648" xr:uid="{00000000-0005-0000-0000-000034180000}"/>
    <cellStyle name="Normal 2 3 2 4 5 2 3" xfId="30424" xr:uid="{00000000-0005-0000-0000-000035180000}"/>
    <cellStyle name="Normal 2 3 2 4 5 3" xfId="10306" xr:uid="{00000000-0005-0000-0000-000036180000}"/>
    <cellStyle name="Normal 2 3 2 4 5 3 2" xfId="40631" xr:uid="{00000000-0005-0000-0000-000037180000}"/>
    <cellStyle name="Normal 2 3 2 4 5 3 3" xfId="25407" xr:uid="{00000000-0005-0000-0000-000038180000}"/>
    <cellStyle name="Normal 2 3 2 4 5 4" xfId="35618" xr:uid="{00000000-0005-0000-0000-000039180000}"/>
    <cellStyle name="Normal 2 3 2 4 5 5" xfId="20394" xr:uid="{00000000-0005-0000-0000-00003A180000}"/>
    <cellStyle name="Normal 2 3 2 4 6" xfId="11984" xr:uid="{00000000-0005-0000-0000-00003B180000}"/>
    <cellStyle name="Normal 2 3 2 4 6 2" xfId="42306" xr:uid="{00000000-0005-0000-0000-00003C180000}"/>
    <cellStyle name="Normal 2 3 2 4 6 3" xfId="27082" xr:uid="{00000000-0005-0000-0000-00003D180000}"/>
    <cellStyle name="Normal 2 3 2 4 7" xfId="6963" xr:uid="{00000000-0005-0000-0000-00003E180000}"/>
    <cellStyle name="Normal 2 3 2 4 7 2" xfId="37289" xr:uid="{00000000-0005-0000-0000-00003F180000}"/>
    <cellStyle name="Normal 2 3 2 4 7 3" xfId="22065" xr:uid="{00000000-0005-0000-0000-000040180000}"/>
    <cellStyle name="Normal 2 3 2 4 8" xfId="32277" xr:uid="{00000000-0005-0000-0000-000041180000}"/>
    <cellStyle name="Normal 2 3 2 4 9" xfId="17052" xr:uid="{00000000-0005-0000-0000-000042180000}"/>
    <cellStyle name="Normal 2 3 2 5" xfId="2097" xr:uid="{00000000-0005-0000-0000-000043180000}"/>
    <cellStyle name="Normal 2 3 2 5 2" xfId="2938" xr:uid="{00000000-0005-0000-0000-000044180000}"/>
    <cellStyle name="Normal 2 3 2 5 2 2" xfId="4628" xr:uid="{00000000-0005-0000-0000-000045180000}"/>
    <cellStyle name="Normal 2 3 2 5 2 2 2" xfId="14701" xr:uid="{00000000-0005-0000-0000-000046180000}"/>
    <cellStyle name="Normal 2 3 2 5 2 2 2 2" xfId="45023" xr:uid="{00000000-0005-0000-0000-000047180000}"/>
    <cellStyle name="Normal 2 3 2 5 2 2 2 3" xfId="29799" xr:uid="{00000000-0005-0000-0000-000048180000}"/>
    <cellStyle name="Normal 2 3 2 5 2 2 3" xfId="9681" xr:uid="{00000000-0005-0000-0000-000049180000}"/>
    <cellStyle name="Normal 2 3 2 5 2 2 3 2" xfId="40006" xr:uid="{00000000-0005-0000-0000-00004A180000}"/>
    <cellStyle name="Normal 2 3 2 5 2 2 3 3" xfId="24782" xr:uid="{00000000-0005-0000-0000-00004B180000}"/>
    <cellStyle name="Normal 2 3 2 5 2 2 4" xfId="34993" xr:uid="{00000000-0005-0000-0000-00004C180000}"/>
    <cellStyle name="Normal 2 3 2 5 2 2 5" xfId="19769" xr:uid="{00000000-0005-0000-0000-00004D180000}"/>
    <cellStyle name="Normal 2 3 2 5 2 3" xfId="6320" xr:uid="{00000000-0005-0000-0000-00004E180000}"/>
    <cellStyle name="Normal 2 3 2 5 2 3 2" xfId="16372" xr:uid="{00000000-0005-0000-0000-00004F180000}"/>
    <cellStyle name="Normal 2 3 2 5 2 3 2 2" xfId="46694" xr:uid="{00000000-0005-0000-0000-000050180000}"/>
    <cellStyle name="Normal 2 3 2 5 2 3 2 3" xfId="31470" xr:uid="{00000000-0005-0000-0000-000051180000}"/>
    <cellStyle name="Normal 2 3 2 5 2 3 3" xfId="11352" xr:uid="{00000000-0005-0000-0000-000052180000}"/>
    <cellStyle name="Normal 2 3 2 5 2 3 3 2" xfId="41677" xr:uid="{00000000-0005-0000-0000-000053180000}"/>
    <cellStyle name="Normal 2 3 2 5 2 3 3 3" xfId="26453" xr:uid="{00000000-0005-0000-0000-000054180000}"/>
    <cellStyle name="Normal 2 3 2 5 2 3 4" xfId="36664" xr:uid="{00000000-0005-0000-0000-000055180000}"/>
    <cellStyle name="Normal 2 3 2 5 2 3 5" xfId="21440" xr:uid="{00000000-0005-0000-0000-000056180000}"/>
    <cellStyle name="Normal 2 3 2 5 2 4" xfId="13030" xr:uid="{00000000-0005-0000-0000-000057180000}"/>
    <cellStyle name="Normal 2 3 2 5 2 4 2" xfId="43352" xr:uid="{00000000-0005-0000-0000-000058180000}"/>
    <cellStyle name="Normal 2 3 2 5 2 4 3" xfId="28128" xr:uid="{00000000-0005-0000-0000-000059180000}"/>
    <cellStyle name="Normal 2 3 2 5 2 5" xfId="8009" xr:uid="{00000000-0005-0000-0000-00005A180000}"/>
    <cellStyle name="Normal 2 3 2 5 2 5 2" xfId="38335" xr:uid="{00000000-0005-0000-0000-00005B180000}"/>
    <cellStyle name="Normal 2 3 2 5 2 5 3" xfId="23111" xr:uid="{00000000-0005-0000-0000-00005C180000}"/>
    <cellStyle name="Normal 2 3 2 5 2 6" xfId="33323" xr:uid="{00000000-0005-0000-0000-00005D180000}"/>
    <cellStyle name="Normal 2 3 2 5 2 7" xfId="18098" xr:uid="{00000000-0005-0000-0000-00005E180000}"/>
    <cellStyle name="Normal 2 3 2 5 3" xfId="3791" xr:uid="{00000000-0005-0000-0000-00005F180000}"/>
    <cellStyle name="Normal 2 3 2 5 3 2" xfId="13865" xr:uid="{00000000-0005-0000-0000-000060180000}"/>
    <cellStyle name="Normal 2 3 2 5 3 2 2" xfId="44187" xr:uid="{00000000-0005-0000-0000-000061180000}"/>
    <cellStyle name="Normal 2 3 2 5 3 2 3" xfId="28963" xr:uid="{00000000-0005-0000-0000-000062180000}"/>
    <cellStyle name="Normal 2 3 2 5 3 3" xfId="8845" xr:uid="{00000000-0005-0000-0000-000063180000}"/>
    <cellStyle name="Normal 2 3 2 5 3 3 2" xfId="39170" xr:uid="{00000000-0005-0000-0000-000064180000}"/>
    <cellStyle name="Normal 2 3 2 5 3 3 3" xfId="23946" xr:uid="{00000000-0005-0000-0000-000065180000}"/>
    <cellStyle name="Normal 2 3 2 5 3 4" xfId="34157" xr:uid="{00000000-0005-0000-0000-000066180000}"/>
    <cellStyle name="Normal 2 3 2 5 3 5" xfId="18933" xr:uid="{00000000-0005-0000-0000-000067180000}"/>
    <cellStyle name="Normal 2 3 2 5 4" xfId="5484" xr:uid="{00000000-0005-0000-0000-000068180000}"/>
    <cellStyle name="Normal 2 3 2 5 4 2" xfId="15536" xr:uid="{00000000-0005-0000-0000-000069180000}"/>
    <cellStyle name="Normal 2 3 2 5 4 2 2" xfId="45858" xr:uid="{00000000-0005-0000-0000-00006A180000}"/>
    <cellStyle name="Normal 2 3 2 5 4 2 3" xfId="30634" xr:uid="{00000000-0005-0000-0000-00006B180000}"/>
    <cellStyle name="Normal 2 3 2 5 4 3" xfId="10516" xr:uid="{00000000-0005-0000-0000-00006C180000}"/>
    <cellStyle name="Normal 2 3 2 5 4 3 2" xfId="40841" xr:uid="{00000000-0005-0000-0000-00006D180000}"/>
    <cellStyle name="Normal 2 3 2 5 4 3 3" xfId="25617" xr:uid="{00000000-0005-0000-0000-00006E180000}"/>
    <cellStyle name="Normal 2 3 2 5 4 4" xfId="35828" xr:uid="{00000000-0005-0000-0000-00006F180000}"/>
    <cellStyle name="Normal 2 3 2 5 4 5" xfId="20604" xr:uid="{00000000-0005-0000-0000-000070180000}"/>
    <cellStyle name="Normal 2 3 2 5 5" xfId="12194" xr:uid="{00000000-0005-0000-0000-000071180000}"/>
    <cellStyle name="Normal 2 3 2 5 5 2" xfId="42516" xr:uid="{00000000-0005-0000-0000-000072180000}"/>
    <cellStyle name="Normal 2 3 2 5 5 3" xfId="27292" xr:uid="{00000000-0005-0000-0000-000073180000}"/>
    <cellStyle name="Normal 2 3 2 5 6" xfId="7173" xr:uid="{00000000-0005-0000-0000-000074180000}"/>
    <cellStyle name="Normal 2 3 2 5 6 2" xfId="37499" xr:uid="{00000000-0005-0000-0000-000075180000}"/>
    <cellStyle name="Normal 2 3 2 5 6 3" xfId="22275" xr:uid="{00000000-0005-0000-0000-000076180000}"/>
    <cellStyle name="Normal 2 3 2 5 7" xfId="32487" xr:uid="{00000000-0005-0000-0000-000077180000}"/>
    <cellStyle name="Normal 2 3 2 5 8" xfId="17262" xr:uid="{00000000-0005-0000-0000-000078180000}"/>
    <cellStyle name="Normal 2 3 2 6" xfId="2518" xr:uid="{00000000-0005-0000-0000-000079180000}"/>
    <cellStyle name="Normal 2 3 2 6 2" xfId="4210" xr:uid="{00000000-0005-0000-0000-00007A180000}"/>
    <cellStyle name="Normal 2 3 2 6 2 2" xfId="14283" xr:uid="{00000000-0005-0000-0000-00007B180000}"/>
    <cellStyle name="Normal 2 3 2 6 2 2 2" xfId="44605" xr:uid="{00000000-0005-0000-0000-00007C180000}"/>
    <cellStyle name="Normal 2 3 2 6 2 2 3" xfId="29381" xr:uid="{00000000-0005-0000-0000-00007D180000}"/>
    <cellStyle name="Normal 2 3 2 6 2 3" xfId="9263" xr:uid="{00000000-0005-0000-0000-00007E180000}"/>
    <cellStyle name="Normal 2 3 2 6 2 3 2" xfId="39588" xr:uid="{00000000-0005-0000-0000-00007F180000}"/>
    <cellStyle name="Normal 2 3 2 6 2 3 3" xfId="24364" xr:uid="{00000000-0005-0000-0000-000080180000}"/>
    <cellStyle name="Normal 2 3 2 6 2 4" xfId="34575" xr:uid="{00000000-0005-0000-0000-000081180000}"/>
    <cellStyle name="Normal 2 3 2 6 2 5" xfId="19351" xr:uid="{00000000-0005-0000-0000-000082180000}"/>
    <cellStyle name="Normal 2 3 2 6 3" xfId="5902" xr:uid="{00000000-0005-0000-0000-000083180000}"/>
    <cellStyle name="Normal 2 3 2 6 3 2" xfId="15954" xr:uid="{00000000-0005-0000-0000-000084180000}"/>
    <cellStyle name="Normal 2 3 2 6 3 2 2" xfId="46276" xr:uid="{00000000-0005-0000-0000-000085180000}"/>
    <cellStyle name="Normal 2 3 2 6 3 2 3" xfId="31052" xr:uid="{00000000-0005-0000-0000-000086180000}"/>
    <cellStyle name="Normal 2 3 2 6 3 3" xfId="10934" xr:uid="{00000000-0005-0000-0000-000087180000}"/>
    <cellStyle name="Normal 2 3 2 6 3 3 2" xfId="41259" xr:uid="{00000000-0005-0000-0000-000088180000}"/>
    <cellStyle name="Normal 2 3 2 6 3 3 3" xfId="26035" xr:uid="{00000000-0005-0000-0000-000089180000}"/>
    <cellStyle name="Normal 2 3 2 6 3 4" xfId="36246" xr:uid="{00000000-0005-0000-0000-00008A180000}"/>
    <cellStyle name="Normal 2 3 2 6 3 5" xfId="21022" xr:uid="{00000000-0005-0000-0000-00008B180000}"/>
    <cellStyle name="Normal 2 3 2 6 4" xfId="12612" xr:uid="{00000000-0005-0000-0000-00008C180000}"/>
    <cellStyle name="Normal 2 3 2 6 4 2" xfId="42934" xr:uid="{00000000-0005-0000-0000-00008D180000}"/>
    <cellStyle name="Normal 2 3 2 6 4 3" xfId="27710" xr:uid="{00000000-0005-0000-0000-00008E180000}"/>
    <cellStyle name="Normal 2 3 2 6 5" xfId="7591" xr:uid="{00000000-0005-0000-0000-00008F180000}"/>
    <cellStyle name="Normal 2 3 2 6 5 2" xfId="37917" xr:uid="{00000000-0005-0000-0000-000090180000}"/>
    <cellStyle name="Normal 2 3 2 6 5 3" xfId="22693" xr:uid="{00000000-0005-0000-0000-000091180000}"/>
    <cellStyle name="Normal 2 3 2 6 6" xfId="32905" xr:uid="{00000000-0005-0000-0000-000092180000}"/>
    <cellStyle name="Normal 2 3 2 6 7" xfId="17680" xr:uid="{00000000-0005-0000-0000-000093180000}"/>
    <cellStyle name="Normal 2 3 2 7" xfId="3369" xr:uid="{00000000-0005-0000-0000-000094180000}"/>
    <cellStyle name="Normal 2 3 2 7 2" xfId="13447" xr:uid="{00000000-0005-0000-0000-000095180000}"/>
    <cellStyle name="Normal 2 3 2 7 2 2" xfId="43769" xr:uid="{00000000-0005-0000-0000-000096180000}"/>
    <cellStyle name="Normal 2 3 2 7 2 3" xfId="28545" xr:uid="{00000000-0005-0000-0000-000097180000}"/>
    <cellStyle name="Normal 2 3 2 7 3" xfId="8427" xr:uid="{00000000-0005-0000-0000-000098180000}"/>
    <cellStyle name="Normal 2 3 2 7 3 2" xfId="38752" xr:uid="{00000000-0005-0000-0000-000099180000}"/>
    <cellStyle name="Normal 2 3 2 7 3 3" xfId="23528" xr:uid="{00000000-0005-0000-0000-00009A180000}"/>
    <cellStyle name="Normal 2 3 2 7 4" xfId="33739" xr:uid="{00000000-0005-0000-0000-00009B180000}"/>
    <cellStyle name="Normal 2 3 2 7 5" xfId="18515" xr:uid="{00000000-0005-0000-0000-00009C180000}"/>
    <cellStyle name="Normal 2 3 2 8" xfId="5063" xr:uid="{00000000-0005-0000-0000-00009D180000}"/>
    <cellStyle name="Normal 2 3 2 8 2" xfId="15118" xr:uid="{00000000-0005-0000-0000-00009E180000}"/>
    <cellStyle name="Normal 2 3 2 8 2 2" xfId="45440" xr:uid="{00000000-0005-0000-0000-00009F180000}"/>
    <cellStyle name="Normal 2 3 2 8 2 3" xfId="30216" xr:uid="{00000000-0005-0000-0000-0000A0180000}"/>
    <cellStyle name="Normal 2 3 2 8 3" xfId="10098" xr:uid="{00000000-0005-0000-0000-0000A1180000}"/>
    <cellStyle name="Normal 2 3 2 8 3 2" xfId="40423" xr:uid="{00000000-0005-0000-0000-0000A2180000}"/>
    <cellStyle name="Normal 2 3 2 8 3 3" xfId="25199" xr:uid="{00000000-0005-0000-0000-0000A3180000}"/>
    <cellStyle name="Normal 2 3 2 8 4" xfId="35410" xr:uid="{00000000-0005-0000-0000-0000A4180000}"/>
    <cellStyle name="Normal 2 3 2 8 5" xfId="20186" xr:uid="{00000000-0005-0000-0000-0000A5180000}"/>
    <cellStyle name="Normal 2 3 2 9" xfId="11774" xr:uid="{00000000-0005-0000-0000-0000A6180000}"/>
    <cellStyle name="Normal 2 3 2 9 2" xfId="42098" xr:uid="{00000000-0005-0000-0000-0000A7180000}"/>
    <cellStyle name="Normal 2 3 2 9 3" xfId="26874" xr:uid="{00000000-0005-0000-0000-0000A8180000}"/>
    <cellStyle name="Normal 2 3 3" xfId="1424" xr:uid="{00000000-0005-0000-0000-0000A9180000}"/>
    <cellStyle name="Normal 2 3 4" xfId="1425" xr:uid="{00000000-0005-0000-0000-0000AA180000}"/>
    <cellStyle name="Normal 2 3 4 10" xfId="6754" xr:uid="{00000000-0005-0000-0000-0000AB180000}"/>
    <cellStyle name="Normal 2 3 4 10 2" xfId="37082" xr:uid="{00000000-0005-0000-0000-0000AC180000}"/>
    <cellStyle name="Normal 2 3 4 10 3" xfId="21858" xr:uid="{00000000-0005-0000-0000-0000AD180000}"/>
    <cellStyle name="Normal 2 3 4 11" xfId="32073" xr:uid="{00000000-0005-0000-0000-0000AE180000}"/>
    <cellStyle name="Normal 2 3 4 12" xfId="16843" xr:uid="{00000000-0005-0000-0000-0000AF180000}"/>
    <cellStyle name="Normal 2 3 4 13" xfId="47282" xr:uid="{00000000-0005-0000-0000-0000B0180000}"/>
    <cellStyle name="Normal 2 3 4 2" xfId="1718" xr:uid="{00000000-0005-0000-0000-0000B1180000}"/>
    <cellStyle name="Normal 2 3 4 2 10" xfId="32125" xr:uid="{00000000-0005-0000-0000-0000B2180000}"/>
    <cellStyle name="Normal 2 3 4 2 11" xfId="16897" xr:uid="{00000000-0005-0000-0000-0000B3180000}"/>
    <cellStyle name="Normal 2 3 4 2 2" xfId="1826" xr:uid="{00000000-0005-0000-0000-0000B4180000}"/>
    <cellStyle name="Normal 2 3 4 2 2 10" xfId="17001" xr:uid="{00000000-0005-0000-0000-0000B5180000}"/>
    <cellStyle name="Normal 2 3 4 2 2 2" xfId="2043" xr:uid="{00000000-0005-0000-0000-0000B6180000}"/>
    <cellStyle name="Normal 2 3 4 2 2 2 2" xfId="2464" xr:uid="{00000000-0005-0000-0000-0000B7180000}"/>
    <cellStyle name="Normal 2 3 4 2 2 2 2 2" xfId="3303" xr:uid="{00000000-0005-0000-0000-0000B8180000}"/>
    <cellStyle name="Normal 2 3 4 2 2 2 2 2 2" xfId="4993" xr:uid="{00000000-0005-0000-0000-0000B9180000}"/>
    <cellStyle name="Normal 2 3 4 2 2 2 2 2 2 2" xfId="15066" xr:uid="{00000000-0005-0000-0000-0000BA180000}"/>
    <cellStyle name="Normal 2 3 4 2 2 2 2 2 2 2 2" xfId="45388" xr:uid="{00000000-0005-0000-0000-0000BB180000}"/>
    <cellStyle name="Normal 2 3 4 2 2 2 2 2 2 2 3" xfId="30164" xr:uid="{00000000-0005-0000-0000-0000BC180000}"/>
    <cellStyle name="Normal 2 3 4 2 2 2 2 2 2 3" xfId="10046" xr:uid="{00000000-0005-0000-0000-0000BD180000}"/>
    <cellStyle name="Normal 2 3 4 2 2 2 2 2 2 3 2" xfId="40371" xr:uid="{00000000-0005-0000-0000-0000BE180000}"/>
    <cellStyle name="Normal 2 3 4 2 2 2 2 2 2 3 3" xfId="25147" xr:uid="{00000000-0005-0000-0000-0000BF180000}"/>
    <cellStyle name="Normal 2 3 4 2 2 2 2 2 2 4" xfId="35358" xr:uid="{00000000-0005-0000-0000-0000C0180000}"/>
    <cellStyle name="Normal 2 3 4 2 2 2 2 2 2 5" xfId="20134" xr:uid="{00000000-0005-0000-0000-0000C1180000}"/>
    <cellStyle name="Normal 2 3 4 2 2 2 2 2 3" xfId="6685" xr:uid="{00000000-0005-0000-0000-0000C2180000}"/>
    <cellStyle name="Normal 2 3 4 2 2 2 2 2 3 2" xfId="16737" xr:uid="{00000000-0005-0000-0000-0000C3180000}"/>
    <cellStyle name="Normal 2 3 4 2 2 2 2 2 3 2 2" xfId="47059" xr:uid="{00000000-0005-0000-0000-0000C4180000}"/>
    <cellStyle name="Normal 2 3 4 2 2 2 2 2 3 2 3" xfId="31835" xr:uid="{00000000-0005-0000-0000-0000C5180000}"/>
    <cellStyle name="Normal 2 3 4 2 2 2 2 2 3 3" xfId="11717" xr:uid="{00000000-0005-0000-0000-0000C6180000}"/>
    <cellStyle name="Normal 2 3 4 2 2 2 2 2 3 3 2" xfId="42042" xr:uid="{00000000-0005-0000-0000-0000C7180000}"/>
    <cellStyle name="Normal 2 3 4 2 2 2 2 2 3 3 3" xfId="26818" xr:uid="{00000000-0005-0000-0000-0000C8180000}"/>
    <cellStyle name="Normal 2 3 4 2 2 2 2 2 3 4" xfId="37029" xr:uid="{00000000-0005-0000-0000-0000C9180000}"/>
    <cellStyle name="Normal 2 3 4 2 2 2 2 2 3 5" xfId="21805" xr:uid="{00000000-0005-0000-0000-0000CA180000}"/>
    <cellStyle name="Normal 2 3 4 2 2 2 2 2 4" xfId="13395" xr:uid="{00000000-0005-0000-0000-0000CB180000}"/>
    <cellStyle name="Normal 2 3 4 2 2 2 2 2 4 2" xfId="43717" xr:uid="{00000000-0005-0000-0000-0000CC180000}"/>
    <cellStyle name="Normal 2 3 4 2 2 2 2 2 4 3" xfId="28493" xr:uid="{00000000-0005-0000-0000-0000CD180000}"/>
    <cellStyle name="Normal 2 3 4 2 2 2 2 2 5" xfId="8374" xr:uid="{00000000-0005-0000-0000-0000CE180000}"/>
    <cellStyle name="Normal 2 3 4 2 2 2 2 2 5 2" xfId="38700" xr:uid="{00000000-0005-0000-0000-0000CF180000}"/>
    <cellStyle name="Normal 2 3 4 2 2 2 2 2 5 3" xfId="23476" xr:uid="{00000000-0005-0000-0000-0000D0180000}"/>
    <cellStyle name="Normal 2 3 4 2 2 2 2 2 6" xfId="33688" xr:uid="{00000000-0005-0000-0000-0000D1180000}"/>
    <cellStyle name="Normal 2 3 4 2 2 2 2 2 7" xfId="18463" xr:uid="{00000000-0005-0000-0000-0000D2180000}"/>
    <cellStyle name="Normal 2 3 4 2 2 2 2 3" xfId="4156" xr:uid="{00000000-0005-0000-0000-0000D3180000}"/>
    <cellStyle name="Normal 2 3 4 2 2 2 2 3 2" xfId="14230" xr:uid="{00000000-0005-0000-0000-0000D4180000}"/>
    <cellStyle name="Normal 2 3 4 2 2 2 2 3 2 2" xfId="44552" xr:uid="{00000000-0005-0000-0000-0000D5180000}"/>
    <cellStyle name="Normal 2 3 4 2 2 2 2 3 2 3" xfId="29328" xr:uid="{00000000-0005-0000-0000-0000D6180000}"/>
    <cellStyle name="Normal 2 3 4 2 2 2 2 3 3" xfId="9210" xr:uid="{00000000-0005-0000-0000-0000D7180000}"/>
    <cellStyle name="Normal 2 3 4 2 2 2 2 3 3 2" xfId="39535" xr:uid="{00000000-0005-0000-0000-0000D8180000}"/>
    <cellStyle name="Normal 2 3 4 2 2 2 2 3 3 3" xfId="24311" xr:uid="{00000000-0005-0000-0000-0000D9180000}"/>
    <cellStyle name="Normal 2 3 4 2 2 2 2 3 4" xfId="34522" xr:uid="{00000000-0005-0000-0000-0000DA180000}"/>
    <cellStyle name="Normal 2 3 4 2 2 2 2 3 5" xfId="19298" xr:uid="{00000000-0005-0000-0000-0000DB180000}"/>
    <cellStyle name="Normal 2 3 4 2 2 2 2 4" xfId="5849" xr:uid="{00000000-0005-0000-0000-0000DC180000}"/>
    <cellStyle name="Normal 2 3 4 2 2 2 2 4 2" xfId="15901" xr:uid="{00000000-0005-0000-0000-0000DD180000}"/>
    <cellStyle name="Normal 2 3 4 2 2 2 2 4 2 2" xfId="46223" xr:uid="{00000000-0005-0000-0000-0000DE180000}"/>
    <cellStyle name="Normal 2 3 4 2 2 2 2 4 2 3" xfId="30999" xr:uid="{00000000-0005-0000-0000-0000DF180000}"/>
    <cellStyle name="Normal 2 3 4 2 2 2 2 4 3" xfId="10881" xr:uid="{00000000-0005-0000-0000-0000E0180000}"/>
    <cellStyle name="Normal 2 3 4 2 2 2 2 4 3 2" xfId="41206" xr:uid="{00000000-0005-0000-0000-0000E1180000}"/>
    <cellStyle name="Normal 2 3 4 2 2 2 2 4 3 3" xfId="25982" xr:uid="{00000000-0005-0000-0000-0000E2180000}"/>
    <cellStyle name="Normal 2 3 4 2 2 2 2 4 4" xfId="36193" xr:uid="{00000000-0005-0000-0000-0000E3180000}"/>
    <cellStyle name="Normal 2 3 4 2 2 2 2 4 5" xfId="20969" xr:uid="{00000000-0005-0000-0000-0000E4180000}"/>
    <cellStyle name="Normal 2 3 4 2 2 2 2 5" xfId="12559" xr:uid="{00000000-0005-0000-0000-0000E5180000}"/>
    <cellStyle name="Normal 2 3 4 2 2 2 2 5 2" xfId="42881" xr:uid="{00000000-0005-0000-0000-0000E6180000}"/>
    <cellStyle name="Normal 2 3 4 2 2 2 2 5 3" xfId="27657" xr:uid="{00000000-0005-0000-0000-0000E7180000}"/>
    <cellStyle name="Normal 2 3 4 2 2 2 2 6" xfId="7538" xr:uid="{00000000-0005-0000-0000-0000E8180000}"/>
    <cellStyle name="Normal 2 3 4 2 2 2 2 6 2" xfId="37864" xr:uid="{00000000-0005-0000-0000-0000E9180000}"/>
    <cellStyle name="Normal 2 3 4 2 2 2 2 6 3" xfId="22640" xr:uid="{00000000-0005-0000-0000-0000EA180000}"/>
    <cellStyle name="Normal 2 3 4 2 2 2 2 7" xfId="32852" xr:uid="{00000000-0005-0000-0000-0000EB180000}"/>
    <cellStyle name="Normal 2 3 4 2 2 2 2 8" xfId="17627" xr:uid="{00000000-0005-0000-0000-0000EC180000}"/>
    <cellStyle name="Normal 2 3 4 2 2 2 3" xfId="2885" xr:uid="{00000000-0005-0000-0000-0000ED180000}"/>
    <cellStyle name="Normal 2 3 4 2 2 2 3 2" xfId="4575" xr:uid="{00000000-0005-0000-0000-0000EE180000}"/>
    <cellStyle name="Normal 2 3 4 2 2 2 3 2 2" xfId="14648" xr:uid="{00000000-0005-0000-0000-0000EF180000}"/>
    <cellStyle name="Normal 2 3 4 2 2 2 3 2 2 2" xfId="44970" xr:uid="{00000000-0005-0000-0000-0000F0180000}"/>
    <cellStyle name="Normal 2 3 4 2 2 2 3 2 2 3" xfId="29746" xr:uid="{00000000-0005-0000-0000-0000F1180000}"/>
    <cellStyle name="Normal 2 3 4 2 2 2 3 2 3" xfId="9628" xr:uid="{00000000-0005-0000-0000-0000F2180000}"/>
    <cellStyle name="Normal 2 3 4 2 2 2 3 2 3 2" xfId="39953" xr:uid="{00000000-0005-0000-0000-0000F3180000}"/>
    <cellStyle name="Normal 2 3 4 2 2 2 3 2 3 3" xfId="24729" xr:uid="{00000000-0005-0000-0000-0000F4180000}"/>
    <cellStyle name="Normal 2 3 4 2 2 2 3 2 4" xfId="34940" xr:uid="{00000000-0005-0000-0000-0000F5180000}"/>
    <cellStyle name="Normal 2 3 4 2 2 2 3 2 5" xfId="19716" xr:uid="{00000000-0005-0000-0000-0000F6180000}"/>
    <cellStyle name="Normal 2 3 4 2 2 2 3 3" xfId="6267" xr:uid="{00000000-0005-0000-0000-0000F7180000}"/>
    <cellStyle name="Normal 2 3 4 2 2 2 3 3 2" xfId="16319" xr:uid="{00000000-0005-0000-0000-0000F8180000}"/>
    <cellStyle name="Normal 2 3 4 2 2 2 3 3 2 2" xfId="46641" xr:uid="{00000000-0005-0000-0000-0000F9180000}"/>
    <cellStyle name="Normal 2 3 4 2 2 2 3 3 2 3" xfId="31417" xr:uid="{00000000-0005-0000-0000-0000FA180000}"/>
    <cellStyle name="Normal 2 3 4 2 2 2 3 3 3" xfId="11299" xr:uid="{00000000-0005-0000-0000-0000FB180000}"/>
    <cellStyle name="Normal 2 3 4 2 2 2 3 3 3 2" xfId="41624" xr:uid="{00000000-0005-0000-0000-0000FC180000}"/>
    <cellStyle name="Normal 2 3 4 2 2 2 3 3 3 3" xfId="26400" xr:uid="{00000000-0005-0000-0000-0000FD180000}"/>
    <cellStyle name="Normal 2 3 4 2 2 2 3 3 4" xfId="36611" xr:uid="{00000000-0005-0000-0000-0000FE180000}"/>
    <cellStyle name="Normal 2 3 4 2 2 2 3 3 5" xfId="21387" xr:uid="{00000000-0005-0000-0000-0000FF180000}"/>
    <cellStyle name="Normal 2 3 4 2 2 2 3 4" xfId="12977" xr:uid="{00000000-0005-0000-0000-000000190000}"/>
    <cellStyle name="Normal 2 3 4 2 2 2 3 4 2" xfId="43299" xr:uid="{00000000-0005-0000-0000-000001190000}"/>
    <cellStyle name="Normal 2 3 4 2 2 2 3 4 3" xfId="28075" xr:uid="{00000000-0005-0000-0000-000002190000}"/>
    <cellStyle name="Normal 2 3 4 2 2 2 3 5" xfId="7956" xr:uid="{00000000-0005-0000-0000-000003190000}"/>
    <cellStyle name="Normal 2 3 4 2 2 2 3 5 2" xfId="38282" xr:uid="{00000000-0005-0000-0000-000004190000}"/>
    <cellStyle name="Normal 2 3 4 2 2 2 3 5 3" xfId="23058" xr:uid="{00000000-0005-0000-0000-000005190000}"/>
    <cellStyle name="Normal 2 3 4 2 2 2 3 6" xfId="33270" xr:uid="{00000000-0005-0000-0000-000006190000}"/>
    <cellStyle name="Normal 2 3 4 2 2 2 3 7" xfId="18045" xr:uid="{00000000-0005-0000-0000-000007190000}"/>
    <cellStyle name="Normal 2 3 4 2 2 2 4" xfId="3738" xr:uid="{00000000-0005-0000-0000-000008190000}"/>
    <cellStyle name="Normal 2 3 4 2 2 2 4 2" xfId="13812" xr:uid="{00000000-0005-0000-0000-000009190000}"/>
    <cellStyle name="Normal 2 3 4 2 2 2 4 2 2" xfId="44134" xr:uid="{00000000-0005-0000-0000-00000A190000}"/>
    <cellStyle name="Normal 2 3 4 2 2 2 4 2 3" xfId="28910" xr:uid="{00000000-0005-0000-0000-00000B190000}"/>
    <cellStyle name="Normal 2 3 4 2 2 2 4 3" xfId="8792" xr:uid="{00000000-0005-0000-0000-00000C190000}"/>
    <cellStyle name="Normal 2 3 4 2 2 2 4 3 2" xfId="39117" xr:uid="{00000000-0005-0000-0000-00000D190000}"/>
    <cellStyle name="Normal 2 3 4 2 2 2 4 3 3" xfId="23893" xr:uid="{00000000-0005-0000-0000-00000E190000}"/>
    <cellStyle name="Normal 2 3 4 2 2 2 4 4" xfId="34104" xr:uid="{00000000-0005-0000-0000-00000F190000}"/>
    <cellStyle name="Normal 2 3 4 2 2 2 4 5" xfId="18880" xr:uid="{00000000-0005-0000-0000-000010190000}"/>
    <cellStyle name="Normal 2 3 4 2 2 2 5" xfId="5431" xr:uid="{00000000-0005-0000-0000-000011190000}"/>
    <cellStyle name="Normal 2 3 4 2 2 2 5 2" xfId="15483" xr:uid="{00000000-0005-0000-0000-000012190000}"/>
    <cellStyle name="Normal 2 3 4 2 2 2 5 2 2" xfId="45805" xr:uid="{00000000-0005-0000-0000-000013190000}"/>
    <cellStyle name="Normal 2 3 4 2 2 2 5 2 3" xfId="30581" xr:uid="{00000000-0005-0000-0000-000014190000}"/>
    <cellStyle name="Normal 2 3 4 2 2 2 5 3" xfId="10463" xr:uid="{00000000-0005-0000-0000-000015190000}"/>
    <cellStyle name="Normal 2 3 4 2 2 2 5 3 2" xfId="40788" xr:uid="{00000000-0005-0000-0000-000016190000}"/>
    <cellStyle name="Normal 2 3 4 2 2 2 5 3 3" xfId="25564" xr:uid="{00000000-0005-0000-0000-000017190000}"/>
    <cellStyle name="Normal 2 3 4 2 2 2 5 4" xfId="35775" xr:uid="{00000000-0005-0000-0000-000018190000}"/>
    <cellStyle name="Normal 2 3 4 2 2 2 5 5" xfId="20551" xr:uid="{00000000-0005-0000-0000-000019190000}"/>
    <cellStyle name="Normal 2 3 4 2 2 2 6" xfId="12141" xr:uid="{00000000-0005-0000-0000-00001A190000}"/>
    <cellStyle name="Normal 2 3 4 2 2 2 6 2" xfId="42463" xr:uid="{00000000-0005-0000-0000-00001B190000}"/>
    <cellStyle name="Normal 2 3 4 2 2 2 6 3" xfId="27239" xr:uid="{00000000-0005-0000-0000-00001C190000}"/>
    <cellStyle name="Normal 2 3 4 2 2 2 7" xfId="7120" xr:uid="{00000000-0005-0000-0000-00001D190000}"/>
    <cellStyle name="Normal 2 3 4 2 2 2 7 2" xfId="37446" xr:uid="{00000000-0005-0000-0000-00001E190000}"/>
    <cellStyle name="Normal 2 3 4 2 2 2 7 3" xfId="22222" xr:uid="{00000000-0005-0000-0000-00001F190000}"/>
    <cellStyle name="Normal 2 3 4 2 2 2 8" xfId="32434" xr:uid="{00000000-0005-0000-0000-000020190000}"/>
    <cellStyle name="Normal 2 3 4 2 2 2 9" xfId="17209" xr:uid="{00000000-0005-0000-0000-000021190000}"/>
    <cellStyle name="Normal 2 3 4 2 2 3" xfId="2256" xr:uid="{00000000-0005-0000-0000-000022190000}"/>
    <cellStyle name="Normal 2 3 4 2 2 3 2" xfId="3095" xr:uid="{00000000-0005-0000-0000-000023190000}"/>
    <cellStyle name="Normal 2 3 4 2 2 3 2 2" xfId="4785" xr:uid="{00000000-0005-0000-0000-000024190000}"/>
    <cellStyle name="Normal 2 3 4 2 2 3 2 2 2" xfId="14858" xr:uid="{00000000-0005-0000-0000-000025190000}"/>
    <cellStyle name="Normal 2 3 4 2 2 3 2 2 2 2" xfId="45180" xr:uid="{00000000-0005-0000-0000-000026190000}"/>
    <cellStyle name="Normal 2 3 4 2 2 3 2 2 2 3" xfId="29956" xr:uid="{00000000-0005-0000-0000-000027190000}"/>
    <cellStyle name="Normal 2 3 4 2 2 3 2 2 3" xfId="9838" xr:uid="{00000000-0005-0000-0000-000028190000}"/>
    <cellStyle name="Normal 2 3 4 2 2 3 2 2 3 2" xfId="40163" xr:uid="{00000000-0005-0000-0000-000029190000}"/>
    <cellStyle name="Normal 2 3 4 2 2 3 2 2 3 3" xfId="24939" xr:uid="{00000000-0005-0000-0000-00002A190000}"/>
    <cellStyle name="Normal 2 3 4 2 2 3 2 2 4" xfId="35150" xr:uid="{00000000-0005-0000-0000-00002B190000}"/>
    <cellStyle name="Normal 2 3 4 2 2 3 2 2 5" xfId="19926" xr:uid="{00000000-0005-0000-0000-00002C190000}"/>
    <cellStyle name="Normal 2 3 4 2 2 3 2 3" xfId="6477" xr:uid="{00000000-0005-0000-0000-00002D190000}"/>
    <cellStyle name="Normal 2 3 4 2 2 3 2 3 2" xfId="16529" xr:uid="{00000000-0005-0000-0000-00002E190000}"/>
    <cellStyle name="Normal 2 3 4 2 2 3 2 3 2 2" xfId="46851" xr:uid="{00000000-0005-0000-0000-00002F190000}"/>
    <cellStyle name="Normal 2 3 4 2 2 3 2 3 2 3" xfId="31627" xr:uid="{00000000-0005-0000-0000-000030190000}"/>
    <cellStyle name="Normal 2 3 4 2 2 3 2 3 3" xfId="11509" xr:uid="{00000000-0005-0000-0000-000031190000}"/>
    <cellStyle name="Normal 2 3 4 2 2 3 2 3 3 2" xfId="41834" xr:uid="{00000000-0005-0000-0000-000032190000}"/>
    <cellStyle name="Normal 2 3 4 2 2 3 2 3 3 3" xfId="26610" xr:uid="{00000000-0005-0000-0000-000033190000}"/>
    <cellStyle name="Normal 2 3 4 2 2 3 2 3 4" xfId="36821" xr:uid="{00000000-0005-0000-0000-000034190000}"/>
    <cellStyle name="Normal 2 3 4 2 2 3 2 3 5" xfId="21597" xr:uid="{00000000-0005-0000-0000-000035190000}"/>
    <cellStyle name="Normal 2 3 4 2 2 3 2 4" xfId="13187" xr:uid="{00000000-0005-0000-0000-000036190000}"/>
    <cellStyle name="Normal 2 3 4 2 2 3 2 4 2" xfId="43509" xr:uid="{00000000-0005-0000-0000-000037190000}"/>
    <cellStyle name="Normal 2 3 4 2 2 3 2 4 3" xfId="28285" xr:uid="{00000000-0005-0000-0000-000038190000}"/>
    <cellStyle name="Normal 2 3 4 2 2 3 2 5" xfId="8166" xr:uid="{00000000-0005-0000-0000-000039190000}"/>
    <cellStyle name="Normal 2 3 4 2 2 3 2 5 2" xfId="38492" xr:uid="{00000000-0005-0000-0000-00003A190000}"/>
    <cellStyle name="Normal 2 3 4 2 2 3 2 5 3" xfId="23268" xr:uid="{00000000-0005-0000-0000-00003B190000}"/>
    <cellStyle name="Normal 2 3 4 2 2 3 2 6" xfId="33480" xr:uid="{00000000-0005-0000-0000-00003C190000}"/>
    <cellStyle name="Normal 2 3 4 2 2 3 2 7" xfId="18255" xr:uid="{00000000-0005-0000-0000-00003D190000}"/>
    <cellStyle name="Normal 2 3 4 2 2 3 3" xfId="3948" xr:uid="{00000000-0005-0000-0000-00003E190000}"/>
    <cellStyle name="Normal 2 3 4 2 2 3 3 2" xfId="14022" xr:uid="{00000000-0005-0000-0000-00003F190000}"/>
    <cellStyle name="Normal 2 3 4 2 2 3 3 2 2" xfId="44344" xr:uid="{00000000-0005-0000-0000-000040190000}"/>
    <cellStyle name="Normal 2 3 4 2 2 3 3 2 3" xfId="29120" xr:uid="{00000000-0005-0000-0000-000041190000}"/>
    <cellStyle name="Normal 2 3 4 2 2 3 3 3" xfId="9002" xr:uid="{00000000-0005-0000-0000-000042190000}"/>
    <cellStyle name="Normal 2 3 4 2 2 3 3 3 2" xfId="39327" xr:uid="{00000000-0005-0000-0000-000043190000}"/>
    <cellStyle name="Normal 2 3 4 2 2 3 3 3 3" xfId="24103" xr:uid="{00000000-0005-0000-0000-000044190000}"/>
    <cellStyle name="Normal 2 3 4 2 2 3 3 4" xfId="34314" xr:uid="{00000000-0005-0000-0000-000045190000}"/>
    <cellStyle name="Normal 2 3 4 2 2 3 3 5" xfId="19090" xr:uid="{00000000-0005-0000-0000-000046190000}"/>
    <cellStyle name="Normal 2 3 4 2 2 3 4" xfId="5641" xr:uid="{00000000-0005-0000-0000-000047190000}"/>
    <cellStyle name="Normal 2 3 4 2 2 3 4 2" xfId="15693" xr:uid="{00000000-0005-0000-0000-000048190000}"/>
    <cellStyle name="Normal 2 3 4 2 2 3 4 2 2" xfId="46015" xr:uid="{00000000-0005-0000-0000-000049190000}"/>
    <cellStyle name="Normal 2 3 4 2 2 3 4 2 3" xfId="30791" xr:uid="{00000000-0005-0000-0000-00004A190000}"/>
    <cellStyle name="Normal 2 3 4 2 2 3 4 3" xfId="10673" xr:uid="{00000000-0005-0000-0000-00004B190000}"/>
    <cellStyle name="Normal 2 3 4 2 2 3 4 3 2" xfId="40998" xr:uid="{00000000-0005-0000-0000-00004C190000}"/>
    <cellStyle name="Normal 2 3 4 2 2 3 4 3 3" xfId="25774" xr:uid="{00000000-0005-0000-0000-00004D190000}"/>
    <cellStyle name="Normal 2 3 4 2 2 3 4 4" xfId="35985" xr:uid="{00000000-0005-0000-0000-00004E190000}"/>
    <cellStyle name="Normal 2 3 4 2 2 3 4 5" xfId="20761" xr:uid="{00000000-0005-0000-0000-00004F190000}"/>
    <cellStyle name="Normal 2 3 4 2 2 3 5" xfId="12351" xr:uid="{00000000-0005-0000-0000-000050190000}"/>
    <cellStyle name="Normal 2 3 4 2 2 3 5 2" xfId="42673" xr:uid="{00000000-0005-0000-0000-000051190000}"/>
    <cellStyle name="Normal 2 3 4 2 2 3 5 3" xfId="27449" xr:uid="{00000000-0005-0000-0000-000052190000}"/>
    <cellStyle name="Normal 2 3 4 2 2 3 6" xfId="7330" xr:uid="{00000000-0005-0000-0000-000053190000}"/>
    <cellStyle name="Normal 2 3 4 2 2 3 6 2" xfId="37656" xr:uid="{00000000-0005-0000-0000-000054190000}"/>
    <cellStyle name="Normal 2 3 4 2 2 3 6 3" xfId="22432" xr:uid="{00000000-0005-0000-0000-000055190000}"/>
    <cellStyle name="Normal 2 3 4 2 2 3 7" xfId="32644" xr:uid="{00000000-0005-0000-0000-000056190000}"/>
    <cellStyle name="Normal 2 3 4 2 2 3 8" xfId="17419" xr:uid="{00000000-0005-0000-0000-000057190000}"/>
    <cellStyle name="Normal 2 3 4 2 2 4" xfId="2677" xr:uid="{00000000-0005-0000-0000-000058190000}"/>
    <cellStyle name="Normal 2 3 4 2 2 4 2" xfId="4367" xr:uid="{00000000-0005-0000-0000-000059190000}"/>
    <cellStyle name="Normal 2 3 4 2 2 4 2 2" xfId="14440" xr:uid="{00000000-0005-0000-0000-00005A190000}"/>
    <cellStyle name="Normal 2 3 4 2 2 4 2 2 2" xfId="44762" xr:uid="{00000000-0005-0000-0000-00005B190000}"/>
    <cellStyle name="Normal 2 3 4 2 2 4 2 2 3" xfId="29538" xr:uid="{00000000-0005-0000-0000-00005C190000}"/>
    <cellStyle name="Normal 2 3 4 2 2 4 2 3" xfId="9420" xr:uid="{00000000-0005-0000-0000-00005D190000}"/>
    <cellStyle name="Normal 2 3 4 2 2 4 2 3 2" xfId="39745" xr:uid="{00000000-0005-0000-0000-00005E190000}"/>
    <cellStyle name="Normal 2 3 4 2 2 4 2 3 3" xfId="24521" xr:uid="{00000000-0005-0000-0000-00005F190000}"/>
    <cellStyle name="Normal 2 3 4 2 2 4 2 4" xfId="34732" xr:uid="{00000000-0005-0000-0000-000060190000}"/>
    <cellStyle name="Normal 2 3 4 2 2 4 2 5" xfId="19508" xr:uid="{00000000-0005-0000-0000-000061190000}"/>
    <cellStyle name="Normal 2 3 4 2 2 4 3" xfId="6059" xr:uid="{00000000-0005-0000-0000-000062190000}"/>
    <cellStyle name="Normal 2 3 4 2 2 4 3 2" xfId="16111" xr:uid="{00000000-0005-0000-0000-000063190000}"/>
    <cellStyle name="Normal 2 3 4 2 2 4 3 2 2" xfId="46433" xr:uid="{00000000-0005-0000-0000-000064190000}"/>
    <cellStyle name="Normal 2 3 4 2 2 4 3 2 3" xfId="31209" xr:uid="{00000000-0005-0000-0000-000065190000}"/>
    <cellStyle name="Normal 2 3 4 2 2 4 3 3" xfId="11091" xr:uid="{00000000-0005-0000-0000-000066190000}"/>
    <cellStyle name="Normal 2 3 4 2 2 4 3 3 2" xfId="41416" xr:uid="{00000000-0005-0000-0000-000067190000}"/>
    <cellStyle name="Normal 2 3 4 2 2 4 3 3 3" xfId="26192" xr:uid="{00000000-0005-0000-0000-000068190000}"/>
    <cellStyle name="Normal 2 3 4 2 2 4 3 4" xfId="36403" xr:uid="{00000000-0005-0000-0000-000069190000}"/>
    <cellStyle name="Normal 2 3 4 2 2 4 3 5" xfId="21179" xr:uid="{00000000-0005-0000-0000-00006A190000}"/>
    <cellStyle name="Normal 2 3 4 2 2 4 4" xfId="12769" xr:uid="{00000000-0005-0000-0000-00006B190000}"/>
    <cellStyle name="Normal 2 3 4 2 2 4 4 2" xfId="43091" xr:uid="{00000000-0005-0000-0000-00006C190000}"/>
    <cellStyle name="Normal 2 3 4 2 2 4 4 3" xfId="27867" xr:uid="{00000000-0005-0000-0000-00006D190000}"/>
    <cellStyle name="Normal 2 3 4 2 2 4 5" xfId="7748" xr:uid="{00000000-0005-0000-0000-00006E190000}"/>
    <cellStyle name="Normal 2 3 4 2 2 4 5 2" xfId="38074" xr:uid="{00000000-0005-0000-0000-00006F190000}"/>
    <cellStyle name="Normal 2 3 4 2 2 4 5 3" xfId="22850" xr:uid="{00000000-0005-0000-0000-000070190000}"/>
    <cellStyle name="Normal 2 3 4 2 2 4 6" xfId="33062" xr:uid="{00000000-0005-0000-0000-000071190000}"/>
    <cellStyle name="Normal 2 3 4 2 2 4 7" xfId="17837" xr:uid="{00000000-0005-0000-0000-000072190000}"/>
    <cellStyle name="Normal 2 3 4 2 2 5" xfId="3530" xr:uid="{00000000-0005-0000-0000-000073190000}"/>
    <cellStyle name="Normal 2 3 4 2 2 5 2" xfId="13604" xr:uid="{00000000-0005-0000-0000-000074190000}"/>
    <cellStyle name="Normal 2 3 4 2 2 5 2 2" xfId="43926" xr:uid="{00000000-0005-0000-0000-000075190000}"/>
    <cellStyle name="Normal 2 3 4 2 2 5 2 3" xfId="28702" xr:uid="{00000000-0005-0000-0000-000076190000}"/>
    <cellStyle name="Normal 2 3 4 2 2 5 3" xfId="8584" xr:uid="{00000000-0005-0000-0000-000077190000}"/>
    <cellStyle name="Normal 2 3 4 2 2 5 3 2" xfId="38909" xr:uid="{00000000-0005-0000-0000-000078190000}"/>
    <cellStyle name="Normal 2 3 4 2 2 5 3 3" xfId="23685" xr:uid="{00000000-0005-0000-0000-000079190000}"/>
    <cellStyle name="Normal 2 3 4 2 2 5 4" xfId="33896" xr:uid="{00000000-0005-0000-0000-00007A190000}"/>
    <cellStyle name="Normal 2 3 4 2 2 5 5" xfId="18672" xr:uid="{00000000-0005-0000-0000-00007B190000}"/>
    <cellStyle name="Normal 2 3 4 2 2 6" xfId="5223" xr:uid="{00000000-0005-0000-0000-00007C190000}"/>
    <cellStyle name="Normal 2 3 4 2 2 6 2" xfId="15275" xr:uid="{00000000-0005-0000-0000-00007D190000}"/>
    <cellStyle name="Normal 2 3 4 2 2 6 2 2" xfId="45597" xr:uid="{00000000-0005-0000-0000-00007E190000}"/>
    <cellStyle name="Normal 2 3 4 2 2 6 2 3" xfId="30373" xr:uid="{00000000-0005-0000-0000-00007F190000}"/>
    <cellStyle name="Normal 2 3 4 2 2 6 3" xfId="10255" xr:uid="{00000000-0005-0000-0000-000080190000}"/>
    <cellStyle name="Normal 2 3 4 2 2 6 3 2" xfId="40580" xr:uid="{00000000-0005-0000-0000-000081190000}"/>
    <cellStyle name="Normal 2 3 4 2 2 6 3 3" xfId="25356" xr:uid="{00000000-0005-0000-0000-000082190000}"/>
    <cellStyle name="Normal 2 3 4 2 2 6 4" xfId="35567" xr:uid="{00000000-0005-0000-0000-000083190000}"/>
    <cellStyle name="Normal 2 3 4 2 2 6 5" xfId="20343" xr:uid="{00000000-0005-0000-0000-000084190000}"/>
    <cellStyle name="Normal 2 3 4 2 2 7" xfId="11933" xr:uid="{00000000-0005-0000-0000-000085190000}"/>
    <cellStyle name="Normal 2 3 4 2 2 7 2" xfId="42255" xr:uid="{00000000-0005-0000-0000-000086190000}"/>
    <cellStyle name="Normal 2 3 4 2 2 7 3" xfId="27031" xr:uid="{00000000-0005-0000-0000-000087190000}"/>
    <cellStyle name="Normal 2 3 4 2 2 8" xfId="6912" xr:uid="{00000000-0005-0000-0000-000088190000}"/>
    <cellStyle name="Normal 2 3 4 2 2 8 2" xfId="37238" xr:uid="{00000000-0005-0000-0000-000089190000}"/>
    <cellStyle name="Normal 2 3 4 2 2 8 3" xfId="22014" xr:uid="{00000000-0005-0000-0000-00008A190000}"/>
    <cellStyle name="Normal 2 3 4 2 2 9" xfId="32226" xr:uid="{00000000-0005-0000-0000-00008B190000}"/>
    <cellStyle name="Normal 2 3 4 2 3" xfId="1939" xr:uid="{00000000-0005-0000-0000-00008C190000}"/>
    <cellStyle name="Normal 2 3 4 2 3 2" xfId="2360" xr:uid="{00000000-0005-0000-0000-00008D190000}"/>
    <cellStyle name="Normal 2 3 4 2 3 2 2" xfId="3199" xr:uid="{00000000-0005-0000-0000-00008E190000}"/>
    <cellStyle name="Normal 2 3 4 2 3 2 2 2" xfId="4889" xr:uid="{00000000-0005-0000-0000-00008F190000}"/>
    <cellStyle name="Normal 2 3 4 2 3 2 2 2 2" xfId="14962" xr:uid="{00000000-0005-0000-0000-000090190000}"/>
    <cellStyle name="Normal 2 3 4 2 3 2 2 2 2 2" xfId="45284" xr:uid="{00000000-0005-0000-0000-000091190000}"/>
    <cellStyle name="Normal 2 3 4 2 3 2 2 2 2 3" xfId="30060" xr:uid="{00000000-0005-0000-0000-000092190000}"/>
    <cellStyle name="Normal 2 3 4 2 3 2 2 2 3" xfId="9942" xr:uid="{00000000-0005-0000-0000-000093190000}"/>
    <cellStyle name="Normal 2 3 4 2 3 2 2 2 3 2" xfId="40267" xr:uid="{00000000-0005-0000-0000-000094190000}"/>
    <cellStyle name="Normal 2 3 4 2 3 2 2 2 3 3" xfId="25043" xr:uid="{00000000-0005-0000-0000-000095190000}"/>
    <cellStyle name="Normal 2 3 4 2 3 2 2 2 4" xfId="35254" xr:uid="{00000000-0005-0000-0000-000096190000}"/>
    <cellStyle name="Normal 2 3 4 2 3 2 2 2 5" xfId="20030" xr:uid="{00000000-0005-0000-0000-000097190000}"/>
    <cellStyle name="Normal 2 3 4 2 3 2 2 3" xfId="6581" xr:uid="{00000000-0005-0000-0000-000098190000}"/>
    <cellStyle name="Normal 2 3 4 2 3 2 2 3 2" xfId="16633" xr:uid="{00000000-0005-0000-0000-000099190000}"/>
    <cellStyle name="Normal 2 3 4 2 3 2 2 3 2 2" xfId="46955" xr:uid="{00000000-0005-0000-0000-00009A190000}"/>
    <cellStyle name="Normal 2 3 4 2 3 2 2 3 2 3" xfId="31731" xr:uid="{00000000-0005-0000-0000-00009B190000}"/>
    <cellStyle name="Normal 2 3 4 2 3 2 2 3 3" xfId="11613" xr:uid="{00000000-0005-0000-0000-00009C190000}"/>
    <cellStyle name="Normal 2 3 4 2 3 2 2 3 3 2" xfId="41938" xr:uid="{00000000-0005-0000-0000-00009D190000}"/>
    <cellStyle name="Normal 2 3 4 2 3 2 2 3 3 3" xfId="26714" xr:uid="{00000000-0005-0000-0000-00009E190000}"/>
    <cellStyle name="Normal 2 3 4 2 3 2 2 3 4" xfId="36925" xr:uid="{00000000-0005-0000-0000-00009F190000}"/>
    <cellStyle name="Normal 2 3 4 2 3 2 2 3 5" xfId="21701" xr:uid="{00000000-0005-0000-0000-0000A0190000}"/>
    <cellStyle name="Normal 2 3 4 2 3 2 2 4" xfId="13291" xr:uid="{00000000-0005-0000-0000-0000A1190000}"/>
    <cellStyle name="Normal 2 3 4 2 3 2 2 4 2" xfId="43613" xr:uid="{00000000-0005-0000-0000-0000A2190000}"/>
    <cellStyle name="Normal 2 3 4 2 3 2 2 4 3" xfId="28389" xr:uid="{00000000-0005-0000-0000-0000A3190000}"/>
    <cellStyle name="Normal 2 3 4 2 3 2 2 5" xfId="8270" xr:uid="{00000000-0005-0000-0000-0000A4190000}"/>
    <cellStyle name="Normal 2 3 4 2 3 2 2 5 2" xfId="38596" xr:uid="{00000000-0005-0000-0000-0000A5190000}"/>
    <cellStyle name="Normal 2 3 4 2 3 2 2 5 3" xfId="23372" xr:uid="{00000000-0005-0000-0000-0000A6190000}"/>
    <cellStyle name="Normal 2 3 4 2 3 2 2 6" xfId="33584" xr:uid="{00000000-0005-0000-0000-0000A7190000}"/>
    <cellStyle name="Normal 2 3 4 2 3 2 2 7" xfId="18359" xr:uid="{00000000-0005-0000-0000-0000A8190000}"/>
    <cellStyle name="Normal 2 3 4 2 3 2 3" xfId="4052" xr:uid="{00000000-0005-0000-0000-0000A9190000}"/>
    <cellStyle name="Normal 2 3 4 2 3 2 3 2" xfId="14126" xr:uid="{00000000-0005-0000-0000-0000AA190000}"/>
    <cellStyle name="Normal 2 3 4 2 3 2 3 2 2" xfId="44448" xr:uid="{00000000-0005-0000-0000-0000AB190000}"/>
    <cellStyle name="Normal 2 3 4 2 3 2 3 2 3" xfId="29224" xr:uid="{00000000-0005-0000-0000-0000AC190000}"/>
    <cellStyle name="Normal 2 3 4 2 3 2 3 3" xfId="9106" xr:uid="{00000000-0005-0000-0000-0000AD190000}"/>
    <cellStyle name="Normal 2 3 4 2 3 2 3 3 2" xfId="39431" xr:uid="{00000000-0005-0000-0000-0000AE190000}"/>
    <cellStyle name="Normal 2 3 4 2 3 2 3 3 3" xfId="24207" xr:uid="{00000000-0005-0000-0000-0000AF190000}"/>
    <cellStyle name="Normal 2 3 4 2 3 2 3 4" xfId="34418" xr:uid="{00000000-0005-0000-0000-0000B0190000}"/>
    <cellStyle name="Normal 2 3 4 2 3 2 3 5" xfId="19194" xr:uid="{00000000-0005-0000-0000-0000B1190000}"/>
    <cellStyle name="Normal 2 3 4 2 3 2 4" xfId="5745" xr:uid="{00000000-0005-0000-0000-0000B2190000}"/>
    <cellStyle name="Normal 2 3 4 2 3 2 4 2" xfId="15797" xr:uid="{00000000-0005-0000-0000-0000B3190000}"/>
    <cellStyle name="Normal 2 3 4 2 3 2 4 2 2" xfId="46119" xr:uid="{00000000-0005-0000-0000-0000B4190000}"/>
    <cellStyle name="Normal 2 3 4 2 3 2 4 2 3" xfId="30895" xr:uid="{00000000-0005-0000-0000-0000B5190000}"/>
    <cellStyle name="Normal 2 3 4 2 3 2 4 3" xfId="10777" xr:uid="{00000000-0005-0000-0000-0000B6190000}"/>
    <cellStyle name="Normal 2 3 4 2 3 2 4 3 2" xfId="41102" xr:uid="{00000000-0005-0000-0000-0000B7190000}"/>
    <cellStyle name="Normal 2 3 4 2 3 2 4 3 3" xfId="25878" xr:uid="{00000000-0005-0000-0000-0000B8190000}"/>
    <cellStyle name="Normal 2 3 4 2 3 2 4 4" xfId="36089" xr:uid="{00000000-0005-0000-0000-0000B9190000}"/>
    <cellStyle name="Normal 2 3 4 2 3 2 4 5" xfId="20865" xr:uid="{00000000-0005-0000-0000-0000BA190000}"/>
    <cellStyle name="Normal 2 3 4 2 3 2 5" xfId="12455" xr:uid="{00000000-0005-0000-0000-0000BB190000}"/>
    <cellStyle name="Normal 2 3 4 2 3 2 5 2" xfId="42777" xr:uid="{00000000-0005-0000-0000-0000BC190000}"/>
    <cellStyle name="Normal 2 3 4 2 3 2 5 3" xfId="27553" xr:uid="{00000000-0005-0000-0000-0000BD190000}"/>
    <cellStyle name="Normal 2 3 4 2 3 2 6" xfId="7434" xr:uid="{00000000-0005-0000-0000-0000BE190000}"/>
    <cellStyle name="Normal 2 3 4 2 3 2 6 2" xfId="37760" xr:uid="{00000000-0005-0000-0000-0000BF190000}"/>
    <cellStyle name="Normal 2 3 4 2 3 2 6 3" xfId="22536" xr:uid="{00000000-0005-0000-0000-0000C0190000}"/>
    <cellStyle name="Normal 2 3 4 2 3 2 7" xfId="32748" xr:uid="{00000000-0005-0000-0000-0000C1190000}"/>
    <cellStyle name="Normal 2 3 4 2 3 2 8" xfId="17523" xr:uid="{00000000-0005-0000-0000-0000C2190000}"/>
    <cellStyle name="Normal 2 3 4 2 3 3" xfId="2781" xr:uid="{00000000-0005-0000-0000-0000C3190000}"/>
    <cellStyle name="Normal 2 3 4 2 3 3 2" xfId="4471" xr:uid="{00000000-0005-0000-0000-0000C4190000}"/>
    <cellStyle name="Normal 2 3 4 2 3 3 2 2" xfId="14544" xr:uid="{00000000-0005-0000-0000-0000C5190000}"/>
    <cellStyle name="Normal 2 3 4 2 3 3 2 2 2" xfId="44866" xr:uid="{00000000-0005-0000-0000-0000C6190000}"/>
    <cellStyle name="Normal 2 3 4 2 3 3 2 2 3" xfId="29642" xr:uid="{00000000-0005-0000-0000-0000C7190000}"/>
    <cellStyle name="Normal 2 3 4 2 3 3 2 3" xfId="9524" xr:uid="{00000000-0005-0000-0000-0000C8190000}"/>
    <cellStyle name="Normal 2 3 4 2 3 3 2 3 2" xfId="39849" xr:uid="{00000000-0005-0000-0000-0000C9190000}"/>
    <cellStyle name="Normal 2 3 4 2 3 3 2 3 3" xfId="24625" xr:uid="{00000000-0005-0000-0000-0000CA190000}"/>
    <cellStyle name="Normal 2 3 4 2 3 3 2 4" xfId="34836" xr:uid="{00000000-0005-0000-0000-0000CB190000}"/>
    <cellStyle name="Normal 2 3 4 2 3 3 2 5" xfId="19612" xr:uid="{00000000-0005-0000-0000-0000CC190000}"/>
    <cellStyle name="Normal 2 3 4 2 3 3 3" xfId="6163" xr:uid="{00000000-0005-0000-0000-0000CD190000}"/>
    <cellStyle name="Normal 2 3 4 2 3 3 3 2" xfId="16215" xr:uid="{00000000-0005-0000-0000-0000CE190000}"/>
    <cellStyle name="Normal 2 3 4 2 3 3 3 2 2" xfId="46537" xr:uid="{00000000-0005-0000-0000-0000CF190000}"/>
    <cellStyle name="Normal 2 3 4 2 3 3 3 2 3" xfId="31313" xr:uid="{00000000-0005-0000-0000-0000D0190000}"/>
    <cellStyle name="Normal 2 3 4 2 3 3 3 3" xfId="11195" xr:uid="{00000000-0005-0000-0000-0000D1190000}"/>
    <cellStyle name="Normal 2 3 4 2 3 3 3 3 2" xfId="41520" xr:uid="{00000000-0005-0000-0000-0000D2190000}"/>
    <cellStyle name="Normal 2 3 4 2 3 3 3 3 3" xfId="26296" xr:uid="{00000000-0005-0000-0000-0000D3190000}"/>
    <cellStyle name="Normal 2 3 4 2 3 3 3 4" xfId="36507" xr:uid="{00000000-0005-0000-0000-0000D4190000}"/>
    <cellStyle name="Normal 2 3 4 2 3 3 3 5" xfId="21283" xr:uid="{00000000-0005-0000-0000-0000D5190000}"/>
    <cellStyle name="Normal 2 3 4 2 3 3 4" xfId="12873" xr:uid="{00000000-0005-0000-0000-0000D6190000}"/>
    <cellStyle name="Normal 2 3 4 2 3 3 4 2" xfId="43195" xr:uid="{00000000-0005-0000-0000-0000D7190000}"/>
    <cellStyle name="Normal 2 3 4 2 3 3 4 3" xfId="27971" xr:uid="{00000000-0005-0000-0000-0000D8190000}"/>
    <cellStyle name="Normal 2 3 4 2 3 3 5" xfId="7852" xr:uid="{00000000-0005-0000-0000-0000D9190000}"/>
    <cellStyle name="Normal 2 3 4 2 3 3 5 2" xfId="38178" xr:uid="{00000000-0005-0000-0000-0000DA190000}"/>
    <cellStyle name="Normal 2 3 4 2 3 3 5 3" xfId="22954" xr:uid="{00000000-0005-0000-0000-0000DB190000}"/>
    <cellStyle name="Normal 2 3 4 2 3 3 6" xfId="33166" xr:uid="{00000000-0005-0000-0000-0000DC190000}"/>
    <cellStyle name="Normal 2 3 4 2 3 3 7" xfId="17941" xr:uid="{00000000-0005-0000-0000-0000DD190000}"/>
    <cellStyle name="Normal 2 3 4 2 3 4" xfId="3634" xr:uid="{00000000-0005-0000-0000-0000DE190000}"/>
    <cellStyle name="Normal 2 3 4 2 3 4 2" xfId="13708" xr:uid="{00000000-0005-0000-0000-0000DF190000}"/>
    <cellStyle name="Normal 2 3 4 2 3 4 2 2" xfId="44030" xr:uid="{00000000-0005-0000-0000-0000E0190000}"/>
    <cellStyle name="Normal 2 3 4 2 3 4 2 3" xfId="28806" xr:uid="{00000000-0005-0000-0000-0000E1190000}"/>
    <cellStyle name="Normal 2 3 4 2 3 4 3" xfId="8688" xr:uid="{00000000-0005-0000-0000-0000E2190000}"/>
    <cellStyle name="Normal 2 3 4 2 3 4 3 2" xfId="39013" xr:uid="{00000000-0005-0000-0000-0000E3190000}"/>
    <cellStyle name="Normal 2 3 4 2 3 4 3 3" xfId="23789" xr:uid="{00000000-0005-0000-0000-0000E4190000}"/>
    <cellStyle name="Normal 2 3 4 2 3 4 4" xfId="34000" xr:uid="{00000000-0005-0000-0000-0000E5190000}"/>
    <cellStyle name="Normal 2 3 4 2 3 4 5" xfId="18776" xr:uid="{00000000-0005-0000-0000-0000E6190000}"/>
    <cellStyle name="Normal 2 3 4 2 3 5" xfId="5327" xr:uid="{00000000-0005-0000-0000-0000E7190000}"/>
    <cellStyle name="Normal 2 3 4 2 3 5 2" xfId="15379" xr:uid="{00000000-0005-0000-0000-0000E8190000}"/>
    <cellStyle name="Normal 2 3 4 2 3 5 2 2" xfId="45701" xr:uid="{00000000-0005-0000-0000-0000E9190000}"/>
    <cellStyle name="Normal 2 3 4 2 3 5 2 3" xfId="30477" xr:uid="{00000000-0005-0000-0000-0000EA190000}"/>
    <cellStyle name="Normal 2 3 4 2 3 5 3" xfId="10359" xr:uid="{00000000-0005-0000-0000-0000EB190000}"/>
    <cellStyle name="Normal 2 3 4 2 3 5 3 2" xfId="40684" xr:uid="{00000000-0005-0000-0000-0000EC190000}"/>
    <cellStyle name="Normal 2 3 4 2 3 5 3 3" xfId="25460" xr:uid="{00000000-0005-0000-0000-0000ED190000}"/>
    <cellStyle name="Normal 2 3 4 2 3 5 4" xfId="35671" xr:uid="{00000000-0005-0000-0000-0000EE190000}"/>
    <cellStyle name="Normal 2 3 4 2 3 5 5" xfId="20447" xr:uid="{00000000-0005-0000-0000-0000EF190000}"/>
    <cellStyle name="Normal 2 3 4 2 3 6" xfId="12037" xr:uid="{00000000-0005-0000-0000-0000F0190000}"/>
    <cellStyle name="Normal 2 3 4 2 3 6 2" xfId="42359" xr:uid="{00000000-0005-0000-0000-0000F1190000}"/>
    <cellStyle name="Normal 2 3 4 2 3 6 3" xfId="27135" xr:uid="{00000000-0005-0000-0000-0000F2190000}"/>
    <cellStyle name="Normal 2 3 4 2 3 7" xfId="7016" xr:uid="{00000000-0005-0000-0000-0000F3190000}"/>
    <cellStyle name="Normal 2 3 4 2 3 7 2" xfId="37342" xr:uid="{00000000-0005-0000-0000-0000F4190000}"/>
    <cellStyle name="Normal 2 3 4 2 3 7 3" xfId="22118" xr:uid="{00000000-0005-0000-0000-0000F5190000}"/>
    <cellStyle name="Normal 2 3 4 2 3 8" xfId="32330" xr:uid="{00000000-0005-0000-0000-0000F6190000}"/>
    <cellStyle name="Normal 2 3 4 2 3 9" xfId="17105" xr:uid="{00000000-0005-0000-0000-0000F7190000}"/>
    <cellStyle name="Normal 2 3 4 2 4" xfId="2152" xr:uid="{00000000-0005-0000-0000-0000F8190000}"/>
    <cellStyle name="Normal 2 3 4 2 4 2" xfId="2991" xr:uid="{00000000-0005-0000-0000-0000F9190000}"/>
    <cellStyle name="Normal 2 3 4 2 4 2 2" xfId="4681" xr:uid="{00000000-0005-0000-0000-0000FA190000}"/>
    <cellStyle name="Normal 2 3 4 2 4 2 2 2" xfId="14754" xr:uid="{00000000-0005-0000-0000-0000FB190000}"/>
    <cellStyle name="Normal 2 3 4 2 4 2 2 2 2" xfId="45076" xr:uid="{00000000-0005-0000-0000-0000FC190000}"/>
    <cellStyle name="Normal 2 3 4 2 4 2 2 2 3" xfId="29852" xr:uid="{00000000-0005-0000-0000-0000FD190000}"/>
    <cellStyle name="Normal 2 3 4 2 4 2 2 3" xfId="9734" xr:uid="{00000000-0005-0000-0000-0000FE190000}"/>
    <cellStyle name="Normal 2 3 4 2 4 2 2 3 2" xfId="40059" xr:uid="{00000000-0005-0000-0000-0000FF190000}"/>
    <cellStyle name="Normal 2 3 4 2 4 2 2 3 3" xfId="24835" xr:uid="{00000000-0005-0000-0000-0000001A0000}"/>
    <cellStyle name="Normal 2 3 4 2 4 2 2 4" xfId="35046" xr:uid="{00000000-0005-0000-0000-0000011A0000}"/>
    <cellStyle name="Normal 2 3 4 2 4 2 2 5" xfId="19822" xr:uid="{00000000-0005-0000-0000-0000021A0000}"/>
    <cellStyle name="Normal 2 3 4 2 4 2 3" xfId="6373" xr:uid="{00000000-0005-0000-0000-0000031A0000}"/>
    <cellStyle name="Normal 2 3 4 2 4 2 3 2" xfId="16425" xr:uid="{00000000-0005-0000-0000-0000041A0000}"/>
    <cellStyle name="Normal 2 3 4 2 4 2 3 2 2" xfId="46747" xr:uid="{00000000-0005-0000-0000-0000051A0000}"/>
    <cellStyle name="Normal 2 3 4 2 4 2 3 2 3" xfId="31523" xr:uid="{00000000-0005-0000-0000-0000061A0000}"/>
    <cellStyle name="Normal 2 3 4 2 4 2 3 3" xfId="11405" xr:uid="{00000000-0005-0000-0000-0000071A0000}"/>
    <cellStyle name="Normal 2 3 4 2 4 2 3 3 2" xfId="41730" xr:uid="{00000000-0005-0000-0000-0000081A0000}"/>
    <cellStyle name="Normal 2 3 4 2 4 2 3 3 3" xfId="26506" xr:uid="{00000000-0005-0000-0000-0000091A0000}"/>
    <cellStyle name="Normal 2 3 4 2 4 2 3 4" xfId="36717" xr:uid="{00000000-0005-0000-0000-00000A1A0000}"/>
    <cellStyle name="Normal 2 3 4 2 4 2 3 5" xfId="21493" xr:uid="{00000000-0005-0000-0000-00000B1A0000}"/>
    <cellStyle name="Normal 2 3 4 2 4 2 4" xfId="13083" xr:uid="{00000000-0005-0000-0000-00000C1A0000}"/>
    <cellStyle name="Normal 2 3 4 2 4 2 4 2" xfId="43405" xr:uid="{00000000-0005-0000-0000-00000D1A0000}"/>
    <cellStyle name="Normal 2 3 4 2 4 2 4 3" xfId="28181" xr:uid="{00000000-0005-0000-0000-00000E1A0000}"/>
    <cellStyle name="Normal 2 3 4 2 4 2 5" xfId="8062" xr:uid="{00000000-0005-0000-0000-00000F1A0000}"/>
    <cellStyle name="Normal 2 3 4 2 4 2 5 2" xfId="38388" xr:uid="{00000000-0005-0000-0000-0000101A0000}"/>
    <cellStyle name="Normal 2 3 4 2 4 2 5 3" xfId="23164" xr:uid="{00000000-0005-0000-0000-0000111A0000}"/>
    <cellStyle name="Normal 2 3 4 2 4 2 6" xfId="33376" xr:uid="{00000000-0005-0000-0000-0000121A0000}"/>
    <cellStyle name="Normal 2 3 4 2 4 2 7" xfId="18151" xr:uid="{00000000-0005-0000-0000-0000131A0000}"/>
    <cellStyle name="Normal 2 3 4 2 4 3" xfId="3844" xr:uid="{00000000-0005-0000-0000-0000141A0000}"/>
    <cellStyle name="Normal 2 3 4 2 4 3 2" xfId="13918" xr:uid="{00000000-0005-0000-0000-0000151A0000}"/>
    <cellStyle name="Normal 2 3 4 2 4 3 2 2" xfId="44240" xr:uid="{00000000-0005-0000-0000-0000161A0000}"/>
    <cellStyle name="Normal 2 3 4 2 4 3 2 3" xfId="29016" xr:uid="{00000000-0005-0000-0000-0000171A0000}"/>
    <cellStyle name="Normal 2 3 4 2 4 3 3" xfId="8898" xr:uid="{00000000-0005-0000-0000-0000181A0000}"/>
    <cellStyle name="Normal 2 3 4 2 4 3 3 2" xfId="39223" xr:uid="{00000000-0005-0000-0000-0000191A0000}"/>
    <cellStyle name="Normal 2 3 4 2 4 3 3 3" xfId="23999" xr:uid="{00000000-0005-0000-0000-00001A1A0000}"/>
    <cellStyle name="Normal 2 3 4 2 4 3 4" xfId="34210" xr:uid="{00000000-0005-0000-0000-00001B1A0000}"/>
    <cellStyle name="Normal 2 3 4 2 4 3 5" xfId="18986" xr:uid="{00000000-0005-0000-0000-00001C1A0000}"/>
    <cellStyle name="Normal 2 3 4 2 4 4" xfId="5537" xr:uid="{00000000-0005-0000-0000-00001D1A0000}"/>
    <cellStyle name="Normal 2 3 4 2 4 4 2" xfId="15589" xr:uid="{00000000-0005-0000-0000-00001E1A0000}"/>
    <cellStyle name="Normal 2 3 4 2 4 4 2 2" xfId="45911" xr:uid="{00000000-0005-0000-0000-00001F1A0000}"/>
    <cellStyle name="Normal 2 3 4 2 4 4 2 3" xfId="30687" xr:uid="{00000000-0005-0000-0000-0000201A0000}"/>
    <cellStyle name="Normal 2 3 4 2 4 4 3" xfId="10569" xr:uid="{00000000-0005-0000-0000-0000211A0000}"/>
    <cellStyle name="Normal 2 3 4 2 4 4 3 2" xfId="40894" xr:uid="{00000000-0005-0000-0000-0000221A0000}"/>
    <cellStyle name="Normal 2 3 4 2 4 4 3 3" xfId="25670" xr:uid="{00000000-0005-0000-0000-0000231A0000}"/>
    <cellStyle name="Normal 2 3 4 2 4 4 4" xfId="35881" xr:uid="{00000000-0005-0000-0000-0000241A0000}"/>
    <cellStyle name="Normal 2 3 4 2 4 4 5" xfId="20657" xr:uid="{00000000-0005-0000-0000-0000251A0000}"/>
    <cellStyle name="Normal 2 3 4 2 4 5" xfId="12247" xr:uid="{00000000-0005-0000-0000-0000261A0000}"/>
    <cellStyle name="Normal 2 3 4 2 4 5 2" xfId="42569" xr:uid="{00000000-0005-0000-0000-0000271A0000}"/>
    <cellStyle name="Normal 2 3 4 2 4 5 3" xfId="27345" xr:uid="{00000000-0005-0000-0000-0000281A0000}"/>
    <cellStyle name="Normal 2 3 4 2 4 6" xfId="7226" xr:uid="{00000000-0005-0000-0000-0000291A0000}"/>
    <cellStyle name="Normal 2 3 4 2 4 6 2" xfId="37552" xr:uid="{00000000-0005-0000-0000-00002A1A0000}"/>
    <cellStyle name="Normal 2 3 4 2 4 6 3" xfId="22328" xr:uid="{00000000-0005-0000-0000-00002B1A0000}"/>
    <cellStyle name="Normal 2 3 4 2 4 7" xfId="32540" xr:uid="{00000000-0005-0000-0000-00002C1A0000}"/>
    <cellStyle name="Normal 2 3 4 2 4 8" xfId="17315" xr:uid="{00000000-0005-0000-0000-00002D1A0000}"/>
    <cellStyle name="Normal 2 3 4 2 5" xfId="2573" xr:uid="{00000000-0005-0000-0000-00002E1A0000}"/>
    <cellStyle name="Normal 2 3 4 2 5 2" xfId="4263" xr:uid="{00000000-0005-0000-0000-00002F1A0000}"/>
    <cellStyle name="Normal 2 3 4 2 5 2 2" xfId="14336" xr:uid="{00000000-0005-0000-0000-0000301A0000}"/>
    <cellStyle name="Normal 2 3 4 2 5 2 2 2" xfId="44658" xr:uid="{00000000-0005-0000-0000-0000311A0000}"/>
    <cellStyle name="Normal 2 3 4 2 5 2 2 3" xfId="29434" xr:uid="{00000000-0005-0000-0000-0000321A0000}"/>
    <cellStyle name="Normal 2 3 4 2 5 2 3" xfId="9316" xr:uid="{00000000-0005-0000-0000-0000331A0000}"/>
    <cellStyle name="Normal 2 3 4 2 5 2 3 2" xfId="39641" xr:uid="{00000000-0005-0000-0000-0000341A0000}"/>
    <cellStyle name="Normal 2 3 4 2 5 2 3 3" xfId="24417" xr:uid="{00000000-0005-0000-0000-0000351A0000}"/>
    <cellStyle name="Normal 2 3 4 2 5 2 4" xfId="34628" xr:uid="{00000000-0005-0000-0000-0000361A0000}"/>
    <cellStyle name="Normal 2 3 4 2 5 2 5" xfId="19404" xr:uid="{00000000-0005-0000-0000-0000371A0000}"/>
    <cellStyle name="Normal 2 3 4 2 5 3" xfId="5955" xr:uid="{00000000-0005-0000-0000-0000381A0000}"/>
    <cellStyle name="Normal 2 3 4 2 5 3 2" xfId="16007" xr:uid="{00000000-0005-0000-0000-0000391A0000}"/>
    <cellStyle name="Normal 2 3 4 2 5 3 2 2" xfId="46329" xr:uid="{00000000-0005-0000-0000-00003A1A0000}"/>
    <cellStyle name="Normal 2 3 4 2 5 3 2 3" xfId="31105" xr:uid="{00000000-0005-0000-0000-00003B1A0000}"/>
    <cellStyle name="Normal 2 3 4 2 5 3 3" xfId="10987" xr:uid="{00000000-0005-0000-0000-00003C1A0000}"/>
    <cellStyle name="Normal 2 3 4 2 5 3 3 2" xfId="41312" xr:uid="{00000000-0005-0000-0000-00003D1A0000}"/>
    <cellStyle name="Normal 2 3 4 2 5 3 3 3" xfId="26088" xr:uid="{00000000-0005-0000-0000-00003E1A0000}"/>
    <cellStyle name="Normal 2 3 4 2 5 3 4" xfId="36299" xr:uid="{00000000-0005-0000-0000-00003F1A0000}"/>
    <cellStyle name="Normal 2 3 4 2 5 3 5" xfId="21075" xr:uid="{00000000-0005-0000-0000-0000401A0000}"/>
    <cellStyle name="Normal 2 3 4 2 5 4" xfId="12665" xr:uid="{00000000-0005-0000-0000-0000411A0000}"/>
    <cellStyle name="Normal 2 3 4 2 5 4 2" xfId="42987" xr:uid="{00000000-0005-0000-0000-0000421A0000}"/>
    <cellStyle name="Normal 2 3 4 2 5 4 3" xfId="27763" xr:uid="{00000000-0005-0000-0000-0000431A0000}"/>
    <cellStyle name="Normal 2 3 4 2 5 5" xfId="7644" xr:uid="{00000000-0005-0000-0000-0000441A0000}"/>
    <cellStyle name="Normal 2 3 4 2 5 5 2" xfId="37970" xr:uid="{00000000-0005-0000-0000-0000451A0000}"/>
    <cellStyle name="Normal 2 3 4 2 5 5 3" xfId="22746" xr:uid="{00000000-0005-0000-0000-0000461A0000}"/>
    <cellStyle name="Normal 2 3 4 2 5 6" xfId="32958" xr:uid="{00000000-0005-0000-0000-0000471A0000}"/>
    <cellStyle name="Normal 2 3 4 2 5 7" xfId="17733" xr:uid="{00000000-0005-0000-0000-0000481A0000}"/>
    <cellStyle name="Normal 2 3 4 2 6" xfId="3426" xr:uid="{00000000-0005-0000-0000-0000491A0000}"/>
    <cellStyle name="Normal 2 3 4 2 6 2" xfId="13500" xr:uid="{00000000-0005-0000-0000-00004A1A0000}"/>
    <cellStyle name="Normal 2 3 4 2 6 2 2" xfId="43822" xr:uid="{00000000-0005-0000-0000-00004B1A0000}"/>
    <cellStyle name="Normal 2 3 4 2 6 2 3" xfId="28598" xr:uid="{00000000-0005-0000-0000-00004C1A0000}"/>
    <cellStyle name="Normal 2 3 4 2 6 3" xfId="8480" xr:uid="{00000000-0005-0000-0000-00004D1A0000}"/>
    <cellStyle name="Normal 2 3 4 2 6 3 2" xfId="38805" xr:uid="{00000000-0005-0000-0000-00004E1A0000}"/>
    <cellStyle name="Normal 2 3 4 2 6 3 3" xfId="23581" xr:uid="{00000000-0005-0000-0000-00004F1A0000}"/>
    <cellStyle name="Normal 2 3 4 2 6 4" xfId="33792" xr:uid="{00000000-0005-0000-0000-0000501A0000}"/>
    <cellStyle name="Normal 2 3 4 2 6 5" xfId="18568" xr:uid="{00000000-0005-0000-0000-0000511A0000}"/>
    <cellStyle name="Normal 2 3 4 2 7" xfId="5119" xr:uid="{00000000-0005-0000-0000-0000521A0000}"/>
    <cellStyle name="Normal 2 3 4 2 7 2" xfId="15171" xr:uid="{00000000-0005-0000-0000-0000531A0000}"/>
    <cellStyle name="Normal 2 3 4 2 7 2 2" xfId="45493" xr:uid="{00000000-0005-0000-0000-0000541A0000}"/>
    <cellStyle name="Normal 2 3 4 2 7 2 3" xfId="30269" xr:uid="{00000000-0005-0000-0000-0000551A0000}"/>
    <cellStyle name="Normal 2 3 4 2 7 3" xfId="10151" xr:uid="{00000000-0005-0000-0000-0000561A0000}"/>
    <cellStyle name="Normal 2 3 4 2 7 3 2" xfId="40476" xr:uid="{00000000-0005-0000-0000-0000571A0000}"/>
    <cellStyle name="Normal 2 3 4 2 7 3 3" xfId="25252" xr:uid="{00000000-0005-0000-0000-0000581A0000}"/>
    <cellStyle name="Normal 2 3 4 2 7 4" xfId="35463" xr:uid="{00000000-0005-0000-0000-0000591A0000}"/>
    <cellStyle name="Normal 2 3 4 2 7 5" xfId="20239" xr:uid="{00000000-0005-0000-0000-00005A1A0000}"/>
    <cellStyle name="Normal 2 3 4 2 8" xfId="11829" xr:uid="{00000000-0005-0000-0000-00005B1A0000}"/>
    <cellStyle name="Normal 2 3 4 2 8 2" xfId="42151" xr:uid="{00000000-0005-0000-0000-00005C1A0000}"/>
    <cellStyle name="Normal 2 3 4 2 8 3" xfId="26927" xr:uid="{00000000-0005-0000-0000-00005D1A0000}"/>
    <cellStyle name="Normal 2 3 4 2 9" xfId="6808" xr:uid="{00000000-0005-0000-0000-00005E1A0000}"/>
    <cellStyle name="Normal 2 3 4 2 9 2" xfId="37134" xr:uid="{00000000-0005-0000-0000-00005F1A0000}"/>
    <cellStyle name="Normal 2 3 4 2 9 3" xfId="21910" xr:uid="{00000000-0005-0000-0000-0000601A0000}"/>
    <cellStyle name="Normal 2 3 4 3" xfId="1772" xr:uid="{00000000-0005-0000-0000-0000611A0000}"/>
    <cellStyle name="Normal 2 3 4 3 10" xfId="16949" xr:uid="{00000000-0005-0000-0000-0000621A0000}"/>
    <cellStyle name="Normal 2 3 4 3 2" xfId="1991" xr:uid="{00000000-0005-0000-0000-0000631A0000}"/>
    <cellStyle name="Normal 2 3 4 3 2 2" xfId="2412" xr:uid="{00000000-0005-0000-0000-0000641A0000}"/>
    <cellStyle name="Normal 2 3 4 3 2 2 2" xfId="3251" xr:uid="{00000000-0005-0000-0000-0000651A0000}"/>
    <cellStyle name="Normal 2 3 4 3 2 2 2 2" xfId="4941" xr:uid="{00000000-0005-0000-0000-0000661A0000}"/>
    <cellStyle name="Normal 2 3 4 3 2 2 2 2 2" xfId="15014" xr:uid="{00000000-0005-0000-0000-0000671A0000}"/>
    <cellStyle name="Normal 2 3 4 3 2 2 2 2 2 2" xfId="45336" xr:uid="{00000000-0005-0000-0000-0000681A0000}"/>
    <cellStyle name="Normal 2 3 4 3 2 2 2 2 2 3" xfId="30112" xr:uid="{00000000-0005-0000-0000-0000691A0000}"/>
    <cellStyle name="Normal 2 3 4 3 2 2 2 2 3" xfId="9994" xr:uid="{00000000-0005-0000-0000-00006A1A0000}"/>
    <cellStyle name="Normal 2 3 4 3 2 2 2 2 3 2" xfId="40319" xr:uid="{00000000-0005-0000-0000-00006B1A0000}"/>
    <cellStyle name="Normal 2 3 4 3 2 2 2 2 3 3" xfId="25095" xr:uid="{00000000-0005-0000-0000-00006C1A0000}"/>
    <cellStyle name="Normal 2 3 4 3 2 2 2 2 4" xfId="35306" xr:uid="{00000000-0005-0000-0000-00006D1A0000}"/>
    <cellStyle name="Normal 2 3 4 3 2 2 2 2 5" xfId="20082" xr:uid="{00000000-0005-0000-0000-00006E1A0000}"/>
    <cellStyle name="Normal 2 3 4 3 2 2 2 3" xfId="6633" xr:uid="{00000000-0005-0000-0000-00006F1A0000}"/>
    <cellStyle name="Normal 2 3 4 3 2 2 2 3 2" xfId="16685" xr:uid="{00000000-0005-0000-0000-0000701A0000}"/>
    <cellStyle name="Normal 2 3 4 3 2 2 2 3 2 2" xfId="47007" xr:uid="{00000000-0005-0000-0000-0000711A0000}"/>
    <cellStyle name="Normal 2 3 4 3 2 2 2 3 2 3" xfId="31783" xr:uid="{00000000-0005-0000-0000-0000721A0000}"/>
    <cellStyle name="Normal 2 3 4 3 2 2 2 3 3" xfId="11665" xr:uid="{00000000-0005-0000-0000-0000731A0000}"/>
    <cellStyle name="Normal 2 3 4 3 2 2 2 3 3 2" xfId="41990" xr:uid="{00000000-0005-0000-0000-0000741A0000}"/>
    <cellStyle name="Normal 2 3 4 3 2 2 2 3 3 3" xfId="26766" xr:uid="{00000000-0005-0000-0000-0000751A0000}"/>
    <cellStyle name="Normal 2 3 4 3 2 2 2 3 4" xfId="36977" xr:uid="{00000000-0005-0000-0000-0000761A0000}"/>
    <cellStyle name="Normal 2 3 4 3 2 2 2 3 5" xfId="21753" xr:uid="{00000000-0005-0000-0000-0000771A0000}"/>
    <cellStyle name="Normal 2 3 4 3 2 2 2 4" xfId="13343" xr:uid="{00000000-0005-0000-0000-0000781A0000}"/>
    <cellStyle name="Normal 2 3 4 3 2 2 2 4 2" xfId="43665" xr:uid="{00000000-0005-0000-0000-0000791A0000}"/>
    <cellStyle name="Normal 2 3 4 3 2 2 2 4 3" xfId="28441" xr:uid="{00000000-0005-0000-0000-00007A1A0000}"/>
    <cellStyle name="Normal 2 3 4 3 2 2 2 5" xfId="8322" xr:uid="{00000000-0005-0000-0000-00007B1A0000}"/>
    <cellStyle name="Normal 2 3 4 3 2 2 2 5 2" xfId="38648" xr:uid="{00000000-0005-0000-0000-00007C1A0000}"/>
    <cellStyle name="Normal 2 3 4 3 2 2 2 5 3" xfId="23424" xr:uid="{00000000-0005-0000-0000-00007D1A0000}"/>
    <cellStyle name="Normal 2 3 4 3 2 2 2 6" xfId="33636" xr:uid="{00000000-0005-0000-0000-00007E1A0000}"/>
    <cellStyle name="Normal 2 3 4 3 2 2 2 7" xfId="18411" xr:uid="{00000000-0005-0000-0000-00007F1A0000}"/>
    <cellStyle name="Normal 2 3 4 3 2 2 3" xfId="4104" xr:uid="{00000000-0005-0000-0000-0000801A0000}"/>
    <cellStyle name="Normal 2 3 4 3 2 2 3 2" xfId="14178" xr:uid="{00000000-0005-0000-0000-0000811A0000}"/>
    <cellStyle name="Normal 2 3 4 3 2 2 3 2 2" xfId="44500" xr:uid="{00000000-0005-0000-0000-0000821A0000}"/>
    <cellStyle name="Normal 2 3 4 3 2 2 3 2 3" xfId="29276" xr:uid="{00000000-0005-0000-0000-0000831A0000}"/>
    <cellStyle name="Normal 2 3 4 3 2 2 3 3" xfId="9158" xr:uid="{00000000-0005-0000-0000-0000841A0000}"/>
    <cellStyle name="Normal 2 3 4 3 2 2 3 3 2" xfId="39483" xr:uid="{00000000-0005-0000-0000-0000851A0000}"/>
    <cellStyle name="Normal 2 3 4 3 2 2 3 3 3" xfId="24259" xr:uid="{00000000-0005-0000-0000-0000861A0000}"/>
    <cellStyle name="Normal 2 3 4 3 2 2 3 4" xfId="34470" xr:uid="{00000000-0005-0000-0000-0000871A0000}"/>
    <cellStyle name="Normal 2 3 4 3 2 2 3 5" xfId="19246" xr:uid="{00000000-0005-0000-0000-0000881A0000}"/>
    <cellStyle name="Normal 2 3 4 3 2 2 4" xfId="5797" xr:uid="{00000000-0005-0000-0000-0000891A0000}"/>
    <cellStyle name="Normal 2 3 4 3 2 2 4 2" xfId="15849" xr:uid="{00000000-0005-0000-0000-00008A1A0000}"/>
    <cellStyle name="Normal 2 3 4 3 2 2 4 2 2" xfId="46171" xr:uid="{00000000-0005-0000-0000-00008B1A0000}"/>
    <cellStyle name="Normal 2 3 4 3 2 2 4 2 3" xfId="30947" xr:uid="{00000000-0005-0000-0000-00008C1A0000}"/>
    <cellStyle name="Normal 2 3 4 3 2 2 4 3" xfId="10829" xr:uid="{00000000-0005-0000-0000-00008D1A0000}"/>
    <cellStyle name="Normal 2 3 4 3 2 2 4 3 2" xfId="41154" xr:uid="{00000000-0005-0000-0000-00008E1A0000}"/>
    <cellStyle name="Normal 2 3 4 3 2 2 4 3 3" xfId="25930" xr:uid="{00000000-0005-0000-0000-00008F1A0000}"/>
    <cellStyle name="Normal 2 3 4 3 2 2 4 4" xfId="36141" xr:uid="{00000000-0005-0000-0000-0000901A0000}"/>
    <cellStyle name="Normal 2 3 4 3 2 2 4 5" xfId="20917" xr:uid="{00000000-0005-0000-0000-0000911A0000}"/>
    <cellStyle name="Normal 2 3 4 3 2 2 5" xfId="12507" xr:uid="{00000000-0005-0000-0000-0000921A0000}"/>
    <cellStyle name="Normal 2 3 4 3 2 2 5 2" xfId="42829" xr:uid="{00000000-0005-0000-0000-0000931A0000}"/>
    <cellStyle name="Normal 2 3 4 3 2 2 5 3" xfId="27605" xr:uid="{00000000-0005-0000-0000-0000941A0000}"/>
    <cellStyle name="Normal 2 3 4 3 2 2 6" xfId="7486" xr:uid="{00000000-0005-0000-0000-0000951A0000}"/>
    <cellStyle name="Normal 2 3 4 3 2 2 6 2" xfId="37812" xr:uid="{00000000-0005-0000-0000-0000961A0000}"/>
    <cellStyle name="Normal 2 3 4 3 2 2 6 3" xfId="22588" xr:uid="{00000000-0005-0000-0000-0000971A0000}"/>
    <cellStyle name="Normal 2 3 4 3 2 2 7" xfId="32800" xr:uid="{00000000-0005-0000-0000-0000981A0000}"/>
    <cellStyle name="Normal 2 3 4 3 2 2 8" xfId="17575" xr:uid="{00000000-0005-0000-0000-0000991A0000}"/>
    <cellStyle name="Normal 2 3 4 3 2 3" xfId="2833" xr:uid="{00000000-0005-0000-0000-00009A1A0000}"/>
    <cellStyle name="Normal 2 3 4 3 2 3 2" xfId="4523" xr:uid="{00000000-0005-0000-0000-00009B1A0000}"/>
    <cellStyle name="Normal 2 3 4 3 2 3 2 2" xfId="14596" xr:uid="{00000000-0005-0000-0000-00009C1A0000}"/>
    <cellStyle name="Normal 2 3 4 3 2 3 2 2 2" xfId="44918" xr:uid="{00000000-0005-0000-0000-00009D1A0000}"/>
    <cellStyle name="Normal 2 3 4 3 2 3 2 2 3" xfId="29694" xr:uid="{00000000-0005-0000-0000-00009E1A0000}"/>
    <cellStyle name="Normal 2 3 4 3 2 3 2 3" xfId="9576" xr:uid="{00000000-0005-0000-0000-00009F1A0000}"/>
    <cellStyle name="Normal 2 3 4 3 2 3 2 3 2" xfId="39901" xr:uid="{00000000-0005-0000-0000-0000A01A0000}"/>
    <cellStyle name="Normal 2 3 4 3 2 3 2 3 3" xfId="24677" xr:uid="{00000000-0005-0000-0000-0000A11A0000}"/>
    <cellStyle name="Normal 2 3 4 3 2 3 2 4" xfId="34888" xr:uid="{00000000-0005-0000-0000-0000A21A0000}"/>
    <cellStyle name="Normal 2 3 4 3 2 3 2 5" xfId="19664" xr:uid="{00000000-0005-0000-0000-0000A31A0000}"/>
    <cellStyle name="Normal 2 3 4 3 2 3 3" xfId="6215" xr:uid="{00000000-0005-0000-0000-0000A41A0000}"/>
    <cellStyle name="Normal 2 3 4 3 2 3 3 2" xfId="16267" xr:uid="{00000000-0005-0000-0000-0000A51A0000}"/>
    <cellStyle name="Normal 2 3 4 3 2 3 3 2 2" xfId="46589" xr:uid="{00000000-0005-0000-0000-0000A61A0000}"/>
    <cellStyle name="Normal 2 3 4 3 2 3 3 2 3" xfId="31365" xr:uid="{00000000-0005-0000-0000-0000A71A0000}"/>
    <cellStyle name="Normal 2 3 4 3 2 3 3 3" xfId="11247" xr:uid="{00000000-0005-0000-0000-0000A81A0000}"/>
    <cellStyle name="Normal 2 3 4 3 2 3 3 3 2" xfId="41572" xr:uid="{00000000-0005-0000-0000-0000A91A0000}"/>
    <cellStyle name="Normal 2 3 4 3 2 3 3 3 3" xfId="26348" xr:uid="{00000000-0005-0000-0000-0000AA1A0000}"/>
    <cellStyle name="Normal 2 3 4 3 2 3 3 4" xfId="36559" xr:uid="{00000000-0005-0000-0000-0000AB1A0000}"/>
    <cellStyle name="Normal 2 3 4 3 2 3 3 5" xfId="21335" xr:uid="{00000000-0005-0000-0000-0000AC1A0000}"/>
    <cellStyle name="Normal 2 3 4 3 2 3 4" xfId="12925" xr:uid="{00000000-0005-0000-0000-0000AD1A0000}"/>
    <cellStyle name="Normal 2 3 4 3 2 3 4 2" xfId="43247" xr:uid="{00000000-0005-0000-0000-0000AE1A0000}"/>
    <cellStyle name="Normal 2 3 4 3 2 3 4 3" xfId="28023" xr:uid="{00000000-0005-0000-0000-0000AF1A0000}"/>
    <cellStyle name="Normal 2 3 4 3 2 3 5" xfId="7904" xr:uid="{00000000-0005-0000-0000-0000B01A0000}"/>
    <cellStyle name="Normal 2 3 4 3 2 3 5 2" xfId="38230" xr:uid="{00000000-0005-0000-0000-0000B11A0000}"/>
    <cellStyle name="Normal 2 3 4 3 2 3 5 3" xfId="23006" xr:uid="{00000000-0005-0000-0000-0000B21A0000}"/>
    <cellStyle name="Normal 2 3 4 3 2 3 6" xfId="33218" xr:uid="{00000000-0005-0000-0000-0000B31A0000}"/>
    <cellStyle name="Normal 2 3 4 3 2 3 7" xfId="17993" xr:uid="{00000000-0005-0000-0000-0000B41A0000}"/>
    <cellStyle name="Normal 2 3 4 3 2 4" xfId="3686" xr:uid="{00000000-0005-0000-0000-0000B51A0000}"/>
    <cellStyle name="Normal 2 3 4 3 2 4 2" xfId="13760" xr:uid="{00000000-0005-0000-0000-0000B61A0000}"/>
    <cellStyle name="Normal 2 3 4 3 2 4 2 2" xfId="44082" xr:uid="{00000000-0005-0000-0000-0000B71A0000}"/>
    <cellStyle name="Normal 2 3 4 3 2 4 2 3" xfId="28858" xr:uid="{00000000-0005-0000-0000-0000B81A0000}"/>
    <cellStyle name="Normal 2 3 4 3 2 4 3" xfId="8740" xr:uid="{00000000-0005-0000-0000-0000B91A0000}"/>
    <cellStyle name="Normal 2 3 4 3 2 4 3 2" xfId="39065" xr:uid="{00000000-0005-0000-0000-0000BA1A0000}"/>
    <cellStyle name="Normal 2 3 4 3 2 4 3 3" xfId="23841" xr:uid="{00000000-0005-0000-0000-0000BB1A0000}"/>
    <cellStyle name="Normal 2 3 4 3 2 4 4" xfId="34052" xr:uid="{00000000-0005-0000-0000-0000BC1A0000}"/>
    <cellStyle name="Normal 2 3 4 3 2 4 5" xfId="18828" xr:uid="{00000000-0005-0000-0000-0000BD1A0000}"/>
    <cellStyle name="Normal 2 3 4 3 2 5" xfId="5379" xr:uid="{00000000-0005-0000-0000-0000BE1A0000}"/>
    <cellStyle name="Normal 2 3 4 3 2 5 2" xfId="15431" xr:uid="{00000000-0005-0000-0000-0000BF1A0000}"/>
    <cellStyle name="Normal 2 3 4 3 2 5 2 2" xfId="45753" xr:uid="{00000000-0005-0000-0000-0000C01A0000}"/>
    <cellStyle name="Normal 2 3 4 3 2 5 2 3" xfId="30529" xr:uid="{00000000-0005-0000-0000-0000C11A0000}"/>
    <cellStyle name="Normal 2 3 4 3 2 5 3" xfId="10411" xr:uid="{00000000-0005-0000-0000-0000C21A0000}"/>
    <cellStyle name="Normal 2 3 4 3 2 5 3 2" xfId="40736" xr:uid="{00000000-0005-0000-0000-0000C31A0000}"/>
    <cellStyle name="Normal 2 3 4 3 2 5 3 3" xfId="25512" xr:uid="{00000000-0005-0000-0000-0000C41A0000}"/>
    <cellStyle name="Normal 2 3 4 3 2 5 4" xfId="35723" xr:uid="{00000000-0005-0000-0000-0000C51A0000}"/>
    <cellStyle name="Normal 2 3 4 3 2 5 5" xfId="20499" xr:uid="{00000000-0005-0000-0000-0000C61A0000}"/>
    <cellStyle name="Normal 2 3 4 3 2 6" xfId="12089" xr:uid="{00000000-0005-0000-0000-0000C71A0000}"/>
    <cellStyle name="Normal 2 3 4 3 2 6 2" xfId="42411" xr:uid="{00000000-0005-0000-0000-0000C81A0000}"/>
    <cellStyle name="Normal 2 3 4 3 2 6 3" xfId="27187" xr:uid="{00000000-0005-0000-0000-0000C91A0000}"/>
    <cellStyle name="Normal 2 3 4 3 2 7" xfId="7068" xr:uid="{00000000-0005-0000-0000-0000CA1A0000}"/>
    <cellStyle name="Normal 2 3 4 3 2 7 2" xfId="37394" xr:uid="{00000000-0005-0000-0000-0000CB1A0000}"/>
    <cellStyle name="Normal 2 3 4 3 2 7 3" xfId="22170" xr:uid="{00000000-0005-0000-0000-0000CC1A0000}"/>
    <cellStyle name="Normal 2 3 4 3 2 8" xfId="32382" xr:uid="{00000000-0005-0000-0000-0000CD1A0000}"/>
    <cellStyle name="Normal 2 3 4 3 2 9" xfId="17157" xr:uid="{00000000-0005-0000-0000-0000CE1A0000}"/>
    <cellStyle name="Normal 2 3 4 3 3" xfId="2204" xr:uid="{00000000-0005-0000-0000-0000CF1A0000}"/>
    <cellStyle name="Normal 2 3 4 3 3 2" xfId="3043" xr:uid="{00000000-0005-0000-0000-0000D01A0000}"/>
    <cellStyle name="Normal 2 3 4 3 3 2 2" xfId="4733" xr:uid="{00000000-0005-0000-0000-0000D11A0000}"/>
    <cellStyle name="Normal 2 3 4 3 3 2 2 2" xfId="14806" xr:uid="{00000000-0005-0000-0000-0000D21A0000}"/>
    <cellStyle name="Normal 2 3 4 3 3 2 2 2 2" xfId="45128" xr:uid="{00000000-0005-0000-0000-0000D31A0000}"/>
    <cellStyle name="Normal 2 3 4 3 3 2 2 2 3" xfId="29904" xr:uid="{00000000-0005-0000-0000-0000D41A0000}"/>
    <cellStyle name="Normal 2 3 4 3 3 2 2 3" xfId="9786" xr:uid="{00000000-0005-0000-0000-0000D51A0000}"/>
    <cellStyle name="Normal 2 3 4 3 3 2 2 3 2" xfId="40111" xr:uid="{00000000-0005-0000-0000-0000D61A0000}"/>
    <cellStyle name="Normal 2 3 4 3 3 2 2 3 3" xfId="24887" xr:uid="{00000000-0005-0000-0000-0000D71A0000}"/>
    <cellStyle name="Normal 2 3 4 3 3 2 2 4" xfId="35098" xr:uid="{00000000-0005-0000-0000-0000D81A0000}"/>
    <cellStyle name="Normal 2 3 4 3 3 2 2 5" xfId="19874" xr:uid="{00000000-0005-0000-0000-0000D91A0000}"/>
    <cellStyle name="Normal 2 3 4 3 3 2 3" xfId="6425" xr:uid="{00000000-0005-0000-0000-0000DA1A0000}"/>
    <cellStyle name="Normal 2 3 4 3 3 2 3 2" xfId="16477" xr:uid="{00000000-0005-0000-0000-0000DB1A0000}"/>
    <cellStyle name="Normal 2 3 4 3 3 2 3 2 2" xfId="46799" xr:uid="{00000000-0005-0000-0000-0000DC1A0000}"/>
    <cellStyle name="Normal 2 3 4 3 3 2 3 2 3" xfId="31575" xr:uid="{00000000-0005-0000-0000-0000DD1A0000}"/>
    <cellStyle name="Normal 2 3 4 3 3 2 3 3" xfId="11457" xr:uid="{00000000-0005-0000-0000-0000DE1A0000}"/>
    <cellStyle name="Normal 2 3 4 3 3 2 3 3 2" xfId="41782" xr:uid="{00000000-0005-0000-0000-0000DF1A0000}"/>
    <cellStyle name="Normal 2 3 4 3 3 2 3 3 3" xfId="26558" xr:uid="{00000000-0005-0000-0000-0000E01A0000}"/>
    <cellStyle name="Normal 2 3 4 3 3 2 3 4" xfId="36769" xr:uid="{00000000-0005-0000-0000-0000E11A0000}"/>
    <cellStyle name="Normal 2 3 4 3 3 2 3 5" xfId="21545" xr:uid="{00000000-0005-0000-0000-0000E21A0000}"/>
    <cellStyle name="Normal 2 3 4 3 3 2 4" xfId="13135" xr:uid="{00000000-0005-0000-0000-0000E31A0000}"/>
    <cellStyle name="Normal 2 3 4 3 3 2 4 2" xfId="43457" xr:uid="{00000000-0005-0000-0000-0000E41A0000}"/>
    <cellStyle name="Normal 2 3 4 3 3 2 4 3" xfId="28233" xr:uid="{00000000-0005-0000-0000-0000E51A0000}"/>
    <cellStyle name="Normal 2 3 4 3 3 2 5" xfId="8114" xr:uid="{00000000-0005-0000-0000-0000E61A0000}"/>
    <cellStyle name="Normal 2 3 4 3 3 2 5 2" xfId="38440" xr:uid="{00000000-0005-0000-0000-0000E71A0000}"/>
    <cellStyle name="Normal 2 3 4 3 3 2 5 3" xfId="23216" xr:uid="{00000000-0005-0000-0000-0000E81A0000}"/>
    <cellStyle name="Normal 2 3 4 3 3 2 6" xfId="33428" xr:uid="{00000000-0005-0000-0000-0000E91A0000}"/>
    <cellStyle name="Normal 2 3 4 3 3 2 7" xfId="18203" xr:uid="{00000000-0005-0000-0000-0000EA1A0000}"/>
    <cellStyle name="Normal 2 3 4 3 3 3" xfId="3896" xr:uid="{00000000-0005-0000-0000-0000EB1A0000}"/>
    <cellStyle name="Normal 2 3 4 3 3 3 2" xfId="13970" xr:uid="{00000000-0005-0000-0000-0000EC1A0000}"/>
    <cellStyle name="Normal 2 3 4 3 3 3 2 2" xfId="44292" xr:uid="{00000000-0005-0000-0000-0000ED1A0000}"/>
    <cellStyle name="Normal 2 3 4 3 3 3 2 3" xfId="29068" xr:uid="{00000000-0005-0000-0000-0000EE1A0000}"/>
    <cellStyle name="Normal 2 3 4 3 3 3 3" xfId="8950" xr:uid="{00000000-0005-0000-0000-0000EF1A0000}"/>
    <cellStyle name="Normal 2 3 4 3 3 3 3 2" xfId="39275" xr:uid="{00000000-0005-0000-0000-0000F01A0000}"/>
    <cellStyle name="Normal 2 3 4 3 3 3 3 3" xfId="24051" xr:uid="{00000000-0005-0000-0000-0000F11A0000}"/>
    <cellStyle name="Normal 2 3 4 3 3 3 4" xfId="34262" xr:uid="{00000000-0005-0000-0000-0000F21A0000}"/>
    <cellStyle name="Normal 2 3 4 3 3 3 5" xfId="19038" xr:uid="{00000000-0005-0000-0000-0000F31A0000}"/>
    <cellStyle name="Normal 2 3 4 3 3 4" xfId="5589" xr:uid="{00000000-0005-0000-0000-0000F41A0000}"/>
    <cellStyle name="Normal 2 3 4 3 3 4 2" xfId="15641" xr:uid="{00000000-0005-0000-0000-0000F51A0000}"/>
    <cellStyle name="Normal 2 3 4 3 3 4 2 2" xfId="45963" xr:uid="{00000000-0005-0000-0000-0000F61A0000}"/>
    <cellStyle name="Normal 2 3 4 3 3 4 2 3" xfId="30739" xr:uid="{00000000-0005-0000-0000-0000F71A0000}"/>
    <cellStyle name="Normal 2 3 4 3 3 4 3" xfId="10621" xr:uid="{00000000-0005-0000-0000-0000F81A0000}"/>
    <cellStyle name="Normal 2 3 4 3 3 4 3 2" xfId="40946" xr:uid="{00000000-0005-0000-0000-0000F91A0000}"/>
    <cellStyle name="Normal 2 3 4 3 3 4 3 3" xfId="25722" xr:uid="{00000000-0005-0000-0000-0000FA1A0000}"/>
    <cellStyle name="Normal 2 3 4 3 3 4 4" xfId="35933" xr:uid="{00000000-0005-0000-0000-0000FB1A0000}"/>
    <cellStyle name="Normal 2 3 4 3 3 4 5" xfId="20709" xr:uid="{00000000-0005-0000-0000-0000FC1A0000}"/>
    <cellStyle name="Normal 2 3 4 3 3 5" xfId="12299" xr:uid="{00000000-0005-0000-0000-0000FD1A0000}"/>
    <cellStyle name="Normal 2 3 4 3 3 5 2" xfId="42621" xr:uid="{00000000-0005-0000-0000-0000FE1A0000}"/>
    <cellStyle name="Normal 2 3 4 3 3 5 3" xfId="27397" xr:uid="{00000000-0005-0000-0000-0000FF1A0000}"/>
    <cellStyle name="Normal 2 3 4 3 3 6" xfId="7278" xr:uid="{00000000-0005-0000-0000-0000001B0000}"/>
    <cellStyle name="Normal 2 3 4 3 3 6 2" xfId="37604" xr:uid="{00000000-0005-0000-0000-0000011B0000}"/>
    <cellStyle name="Normal 2 3 4 3 3 6 3" xfId="22380" xr:uid="{00000000-0005-0000-0000-0000021B0000}"/>
    <cellStyle name="Normal 2 3 4 3 3 7" xfId="32592" xr:uid="{00000000-0005-0000-0000-0000031B0000}"/>
    <cellStyle name="Normal 2 3 4 3 3 8" xfId="17367" xr:uid="{00000000-0005-0000-0000-0000041B0000}"/>
    <cellStyle name="Normal 2 3 4 3 4" xfId="2625" xr:uid="{00000000-0005-0000-0000-0000051B0000}"/>
    <cellStyle name="Normal 2 3 4 3 4 2" xfId="4315" xr:uid="{00000000-0005-0000-0000-0000061B0000}"/>
    <cellStyle name="Normal 2 3 4 3 4 2 2" xfId="14388" xr:uid="{00000000-0005-0000-0000-0000071B0000}"/>
    <cellStyle name="Normal 2 3 4 3 4 2 2 2" xfId="44710" xr:uid="{00000000-0005-0000-0000-0000081B0000}"/>
    <cellStyle name="Normal 2 3 4 3 4 2 2 3" xfId="29486" xr:uid="{00000000-0005-0000-0000-0000091B0000}"/>
    <cellStyle name="Normal 2 3 4 3 4 2 3" xfId="9368" xr:uid="{00000000-0005-0000-0000-00000A1B0000}"/>
    <cellStyle name="Normal 2 3 4 3 4 2 3 2" xfId="39693" xr:uid="{00000000-0005-0000-0000-00000B1B0000}"/>
    <cellStyle name="Normal 2 3 4 3 4 2 3 3" xfId="24469" xr:uid="{00000000-0005-0000-0000-00000C1B0000}"/>
    <cellStyle name="Normal 2 3 4 3 4 2 4" xfId="34680" xr:uid="{00000000-0005-0000-0000-00000D1B0000}"/>
    <cellStyle name="Normal 2 3 4 3 4 2 5" xfId="19456" xr:uid="{00000000-0005-0000-0000-00000E1B0000}"/>
    <cellStyle name="Normal 2 3 4 3 4 3" xfId="6007" xr:uid="{00000000-0005-0000-0000-00000F1B0000}"/>
    <cellStyle name="Normal 2 3 4 3 4 3 2" xfId="16059" xr:uid="{00000000-0005-0000-0000-0000101B0000}"/>
    <cellStyle name="Normal 2 3 4 3 4 3 2 2" xfId="46381" xr:uid="{00000000-0005-0000-0000-0000111B0000}"/>
    <cellStyle name="Normal 2 3 4 3 4 3 2 3" xfId="31157" xr:uid="{00000000-0005-0000-0000-0000121B0000}"/>
    <cellStyle name="Normal 2 3 4 3 4 3 3" xfId="11039" xr:uid="{00000000-0005-0000-0000-0000131B0000}"/>
    <cellStyle name="Normal 2 3 4 3 4 3 3 2" xfId="41364" xr:uid="{00000000-0005-0000-0000-0000141B0000}"/>
    <cellStyle name="Normal 2 3 4 3 4 3 3 3" xfId="26140" xr:uid="{00000000-0005-0000-0000-0000151B0000}"/>
    <cellStyle name="Normal 2 3 4 3 4 3 4" xfId="36351" xr:uid="{00000000-0005-0000-0000-0000161B0000}"/>
    <cellStyle name="Normal 2 3 4 3 4 3 5" xfId="21127" xr:uid="{00000000-0005-0000-0000-0000171B0000}"/>
    <cellStyle name="Normal 2 3 4 3 4 4" xfId="12717" xr:uid="{00000000-0005-0000-0000-0000181B0000}"/>
    <cellStyle name="Normal 2 3 4 3 4 4 2" xfId="43039" xr:uid="{00000000-0005-0000-0000-0000191B0000}"/>
    <cellStyle name="Normal 2 3 4 3 4 4 3" xfId="27815" xr:uid="{00000000-0005-0000-0000-00001A1B0000}"/>
    <cellStyle name="Normal 2 3 4 3 4 5" xfId="7696" xr:uid="{00000000-0005-0000-0000-00001B1B0000}"/>
    <cellStyle name="Normal 2 3 4 3 4 5 2" xfId="38022" xr:uid="{00000000-0005-0000-0000-00001C1B0000}"/>
    <cellStyle name="Normal 2 3 4 3 4 5 3" xfId="22798" xr:uid="{00000000-0005-0000-0000-00001D1B0000}"/>
    <cellStyle name="Normal 2 3 4 3 4 6" xfId="33010" xr:uid="{00000000-0005-0000-0000-00001E1B0000}"/>
    <cellStyle name="Normal 2 3 4 3 4 7" xfId="17785" xr:uid="{00000000-0005-0000-0000-00001F1B0000}"/>
    <cellStyle name="Normal 2 3 4 3 5" xfId="3478" xr:uid="{00000000-0005-0000-0000-0000201B0000}"/>
    <cellStyle name="Normal 2 3 4 3 5 2" xfId="13552" xr:uid="{00000000-0005-0000-0000-0000211B0000}"/>
    <cellStyle name="Normal 2 3 4 3 5 2 2" xfId="43874" xr:uid="{00000000-0005-0000-0000-0000221B0000}"/>
    <cellStyle name="Normal 2 3 4 3 5 2 3" xfId="28650" xr:uid="{00000000-0005-0000-0000-0000231B0000}"/>
    <cellStyle name="Normal 2 3 4 3 5 3" xfId="8532" xr:uid="{00000000-0005-0000-0000-0000241B0000}"/>
    <cellStyle name="Normal 2 3 4 3 5 3 2" xfId="38857" xr:uid="{00000000-0005-0000-0000-0000251B0000}"/>
    <cellStyle name="Normal 2 3 4 3 5 3 3" xfId="23633" xr:uid="{00000000-0005-0000-0000-0000261B0000}"/>
    <cellStyle name="Normal 2 3 4 3 5 4" xfId="33844" xr:uid="{00000000-0005-0000-0000-0000271B0000}"/>
    <cellStyle name="Normal 2 3 4 3 5 5" xfId="18620" xr:uid="{00000000-0005-0000-0000-0000281B0000}"/>
    <cellStyle name="Normal 2 3 4 3 6" xfId="5171" xr:uid="{00000000-0005-0000-0000-0000291B0000}"/>
    <cellStyle name="Normal 2 3 4 3 6 2" xfId="15223" xr:uid="{00000000-0005-0000-0000-00002A1B0000}"/>
    <cellStyle name="Normal 2 3 4 3 6 2 2" xfId="45545" xr:uid="{00000000-0005-0000-0000-00002B1B0000}"/>
    <cellStyle name="Normal 2 3 4 3 6 2 3" xfId="30321" xr:uid="{00000000-0005-0000-0000-00002C1B0000}"/>
    <cellStyle name="Normal 2 3 4 3 6 3" xfId="10203" xr:uid="{00000000-0005-0000-0000-00002D1B0000}"/>
    <cellStyle name="Normal 2 3 4 3 6 3 2" xfId="40528" xr:uid="{00000000-0005-0000-0000-00002E1B0000}"/>
    <cellStyle name="Normal 2 3 4 3 6 3 3" xfId="25304" xr:uid="{00000000-0005-0000-0000-00002F1B0000}"/>
    <cellStyle name="Normal 2 3 4 3 6 4" xfId="35515" xr:uid="{00000000-0005-0000-0000-0000301B0000}"/>
    <cellStyle name="Normal 2 3 4 3 6 5" xfId="20291" xr:uid="{00000000-0005-0000-0000-0000311B0000}"/>
    <cellStyle name="Normal 2 3 4 3 7" xfId="11881" xr:uid="{00000000-0005-0000-0000-0000321B0000}"/>
    <cellStyle name="Normal 2 3 4 3 7 2" xfId="42203" xr:uid="{00000000-0005-0000-0000-0000331B0000}"/>
    <cellStyle name="Normal 2 3 4 3 7 3" xfId="26979" xr:uid="{00000000-0005-0000-0000-0000341B0000}"/>
    <cellStyle name="Normal 2 3 4 3 8" xfId="6860" xr:uid="{00000000-0005-0000-0000-0000351B0000}"/>
    <cellStyle name="Normal 2 3 4 3 8 2" xfId="37186" xr:uid="{00000000-0005-0000-0000-0000361B0000}"/>
    <cellStyle name="Normal 2 3 4 3 8 3" xfId="21962" xr:uid="{00000000-0005-0000-0000-0000371B0000}"/>
    <cellStyle name="Normal 2 3 4 3 9" xfId="32175" xr:uid="{00000000-0005-0000-0000-0000381B0000}"/>
    <cellStyle name="Normal 2 3 4 4" xfId="1885" xr:uid="{00000000-0005-0000-0000-0000391B0000}"/>
    <cellStyle name="Normal 2 3 4 4 2" xfId="2308" xr:uid="{00000000-0005-0000-0000-00003A1B0000}"/>
    <cellStyle name="Normal 2 3 4 4 2 2" xfId="3147" xr:uid="{00000000-0005-0000-0000-00003B1B0000}"/>
    <cellStyle name="Normal 2 3 4 4 2 2 2" xfId="4837" xr:uid="{00000000-0005-0000-0000-00003C1B0000}"/>
    <cellStyle name="Normal 2 3 4 4 2 2 2 2" xfId="14910" xr:uid="{00000000-0005-0000-0000-00003D1B0000}"/>
    <cellStyle name="Normal 2 3 4 4 2 2 2 2 2" xfId="45232" xr:uid="{00000000-0005-0000-0000-00003E1B0000}"/>
    <cellStyle name="Normal 2 3 4 4 2 2 2 2 3" xfId="30008" xr:uid="{00000000-0005-0000-0000-00003F1B0000}"/>
    <cellStyle name="Normal 2 3 4 4 2 2 2 3" xfId="9890" xr:uid="{00000000-0005-0000-0000-0000401B0000}"/>
    <cellStyle name="Normal 2 3 4 4 2 2 2 3 2" xfId="40215" xr:uid="{00000000-0005-0000-0000-0000411B0000}"/>
    <cellStyle name="Normal 2 3 4 4 2 2 2 3 3" xfId="24991" xr:uid="{00000000-0005-0000-0000-0000421B0000}"/>
    <cellStyle name="Normal 2 3 4 4 2 2 2 4" xfId="35202" xr:uid="{00000000-0005-0000-0000-0000431B0000}"/>
    <cellStyle name="Normal 2 3 4 4 2 2 2 5" xfId="19978" xr:uid="{00000000-0005-0000-0000-0000441B0000}"/>
    <cellStyle name="Normal 2 3 4 4 2 2 3" xfId="6529" xr:uid="{00000000-0005-0000-0000-0000451B0000}"/>
    <cellStyle name="Normal 2 3 4 4 2 2 3 2" xfId="16581" xr:uid="{00000000-0005-0000-0000-0000461B0000}"/>
    <cellStyle name="Normal 2 3 4 4 2 2 3 2 2" xfId="46903" xr:uid="{00000000-0005-0000-0000-0000471B0000}"/>
    <cellStyle name="Normal 2 3 4 4 2 2 3 2 3" xfId="31679" xr:uid="{00000000-0005-0000-0000-0000481B0000}"/>
    <cellStyle name="Normal 2 3 4 4 2 2 3 3" xfId="11561" xr:uid="{00000000-0005-0000-0000-0000491B0000}"/>
    <cellStyle name="Normal 2 3 4 4 2 2 3 3 2" xfId="41886" xr:uid="{00000000-0005-0000-0000-00004A1B0000}"/>
    <cellStyle name="Normal 2 3 4 4 2 2 3 3 3" xfId="26662" xr:uid="{00000000-0005-0000-0000-00004B1B0000}"/>
    <cellStyle name="Normal 2 3 4 4 2 2 3 4" xfId="36873" xr:uid="{00000000-0005-0000-0000-00004C1B0000}"/>
    <cellStyle name="Normal 2 3 4 4 2 2 3 5" xfId="21649" xr:uid="{00000000-0005-0000-0000-00004D1B0000}"/>
    <cellStyle name="Normal 2 3 4 4 2 2 4" xfId="13239" xr:uid="{00000000-0005-0000-0000-00004E1B0000}"/>
    <cellStyle name="Normal 2 3 4 4 2 2 4 2" xfId="43561" xr:uid="{00000000-0005-0000-0000-00004F1B0000}"/>
    <cellStyle name="Normal 2 3 4 4 2 2 4 3" xfId="28337" xr:uid="{00000000-0005-0000-0000-0000501B0000}"/>
    <cellStyle name="Normal 2 3 4 4 2 2 5" xfId="8218" xr:uid="{00000000-0005-0000-0000-0000511B0000}"/>
    <cellStyle name="Normal 2 3 4 4 2 2 5 2" xfId="38544" xr:uid="{00000000-0005-0000-0000-0000521B0000}"/>
    <cellStyle name="Normal 2 3 4 4 2 2 5 3" xfId="23320" xr:uid="{00000000-0005-0000-0000-0000531B0000}"/>
    <cellStyle name="Normal 2 3 4 4 2 2 6" xfId="33532" xr:uid="{00000000-0005-0000-0000-0000541B0000}"/>
    <cellStyle name="Normal 2 3 4 4 2 2 7" xfId="18307" xr:uid="{00000000-0005-0000-0000-0000551B0000}"/>
    <cellStyle name="Normal 2 3 4 4 2 3" xfId="4000" xr:uid="{00000000-0005-0000-0000-0000561B0000}"/>
    <cellStyle name="Normal 2 3 4 4 2 3 2" xfId="14074" xr:uid="{00000000-0005-0000-0000-0000571B0000}"/>
    <cellStyle name="Normal 2 3 4 4 2 3 2 2" xfId="44396" xr:uid="{00000000-0005-0000-0000-0000581B0000}"/>
    <cellStyle name="Normal 2 3 4 4 2 3 2 3" xfId="29172" xr:uid="{00000000-0005-0000-0000-0000591B0000}"/>
    <cellStyle name="Normal 2 3 4 4 2 3 3" xfId="9054" xr:uid="{00000000-0005-0000-0000-00005A1B0000}"/>
    <cellStyle name="Normal 2 3 4 4 2 3 3 2" xfId="39379" xr:uid="{00000000-0005-0000-0000-00005B1B0000}"/>
    <cellStyle name="Normal 2 3 4 4 2 3 3 3" xfId="24155" xr:uid="{00000000-0005-0000-0000-00005C1B0000}"/>
    <cellStyle name="Normal 2 3 4 4 2 3 4" xfId="34366" xr:uid="{00000000-0005-0000-0000-00005D1B0000}"/>
    <cellStyle name="Normal 2 3 4 4 2 3 5" xfId="19142" xr:uid="{00000000-0005-0000-0000-00005E1B0000}"/>
    <cellStyle name="Normal 2 3 4 4 2 4" xfId="5693" xr:uid="{00000000-0005-0000-0000-00005F1B0000}"/>
    <cellStyle name="Normal 2 3 4 4 2 4 2" xfId="15745" xr:uid="{00000000-0005-0000-0000-0000601B0000}"/>
    <cellStyle name="Normal 2 3 4 4 2 4 2 2" xfId="46067" xr:uid="{00000000-0005-0000-0000-0000611B0000}"/>
    <cellStyle name="Normal 2 3 4 4 2 4 2 3" xfId="30843" xr:uid="{00000000-0005-0000-0000-0000621B0000}"/>
    <cellStyle name="Normal 2 3 4 4 2 4 3" xfId="10725" xr:uid="{00000000-0005-0000-0000-0000631B0000}"/>
    <cellStyle name="Normal 2 3 4 4 2 4 3 2" xfId="41050" xr:uid="{00000000-0005-0000-0000-0000641B0000}"/>
    <cellStyle name="Normal 2 3 4 4 2 4 3 3" xfId="25826" xr:uid="{00000000-0005-0000-0000-0000651B0000}"/>
    <cellStyle name="Normal 2 3 4 4 2 4 4" xfId="36037" xr:uid="{00000000-0005-0000-0000-0000661B0000}"/>
    <cellStyle name="Normal 2 3 4 4 2 4 5" xfId="20813" xr:uid="{00000000-0005-0000-0000-0000671B0000}"/>
    <cellStyle name="Normal 2 3 4 4 2 5" xfId="12403" xr:uid="{00000000-0005-0000-0000-0000681B0000}"/>
    <cellStyle name="Normal 2 3 4 4 2 5 2" xfId="42725" xr:uid="{00000000-0005-0000-0000-0000691B0000}"/>
    <cellStyle name="Normal 2 3 4 4 2 5 3" xfId="27501" xr:uid="{00000000-0005-0000-0000-00006A1B0000}"/>
    <cellStyle name="Normal 2 3 4 4 2 6" xfId="7382" xr:uid="{00000000-0005-0000-0000-00006B1B0000}"/>
    <cellStyle name="Normal 2 3 4 4 2 6 2" xfId="37708" xr:uid="{00000000-0005-0000-0000-00006C1B0000}"/>
    <cellStyle name="Normal 2 3 4 4 2 6 3" xfId="22484" xr:uid="{00000000-0005-0000-0000-00006D1B0000}"/>
    <cellStyle name="Normal 2 3 4 4 2 7" xfId="32696" xr:uid="{00000000-0005-0000-0000-00006E1B0000}"/>
    <cellStyle name="Normal 2 3 4 4 2 8" xfId="17471" xr:uid="{00000000-0005-0000-0000-00006F1B0000}"/>
    <cellStyle name="Normal 2 3 4 4 3" xfId="2729" xr:uid="{00000000-0005-0000-0000-0000701B0000}"/>
    <cellStyle name="Normal 2 3 4 4 3 2" xfId="4419" xr:uid="{00000000-0005-0000-0000-0000711B0000}"/>
    <cellStyle name="Normal 2 3 4 4 3 2 2" xfId="14492" xr:uid="{00000000-0005-0000-0000-0000721B0000}"/>
    <cellStyle name="Normal 2 3 4 4 3 2 2 2" xfId="44814" xr:uid="{00000000-0005-0000-0000-0000731B0000}"/>
    <cellStyle name="Normal 2 3 4 4 3 2 2 3" xfId="29590" xr:uid="{00000000-0005-0000-0000-0000741B0000}"/>
    <cellStyle name="Normal 2 3 4 4 3 2 3" xfId="9472" xr:uid="{00000000-0005-0000-0000-0000751B0000}"/>
    <cellStyle name="Normal 2 3 4 4 3 2 3 2" xfId="39797" xr:uid="{00000000-0005-0000-0000-0000761B0000}"/>
    <cellStyle name="Normal 2 3 4 4 3 2 3 3" xfId="24573" xr:uid="{00000000-0005-0000-0000-0000771B0000}"/>
    <cellStyle name="Normal 2 3 4 4 3 2 4" xfId="34784" xr:uid="{00000000-0005-0000-0000-0000781B0000}"/>
    <cellStyle name="Normal 2 3 4 4 3 2 5" xfId="19560" xr:uid="{00000000-0005-0000-0000-0000791B0000}"/>
    <cellStyle name="Normal 2 3 4 4 3 3" xfId="6111" xr:uid="{00000000-0005-0000-0000-00007A1B0000}"/>
    <cellStyle name="Normal 2 3 4 4 3 3 2" xfId="16163" xr:uid="{00000000-0005-0000-0000-00007B1B0000}"/>
    <cellStyle name="Normal 2 3 4 4 3 3 2 2" xfId="46485" xr:uid="{00000000-0005-0000-0000-00007C1B0000}"/>
    <cellStyle name="Normal 2 3 4 4 3 3 2 3" xfId="31261" xr:uid="{00000000-0005-0000-0000-00007D1B0000}"/>
    <cellStyle name="Normal 2 3 4 4 3 3 3" xfId="11143" xr:uid="{00000000-0005-0000-0000-00007E1B0000}"/>
    <cellStyle name="Normal 2 3 4 4 3 3 3 2" xfId="41468" xr:uid="{00000000-0005-0000-0000-00007F1B0000}"/>
    <cellStyle name="Normal 2 3 4 4 3 3 3 3" xfId="26244" xr:uid="{00000000-0005-0000-0000-0000801B0000}"/>
    <cellStyle name="Normal 2 3 4 4 3 3 4" xfId="36455" xr:uid="{00000000-0005-0000-0000-0000811B0000}"/>
    <cellStyle name="Normal 2 3 4 4 3 3 5" xfId="21231" xr:uid="{00000000-0005-0000-0000-0000821B0000}"/>
    <cellStyle name="Normal 2 3 4 4 3 4" xfId="12821" xr:uid="{00000000-0005-0000-0000-0000831B0000}"/>
    <cellStyle name="Normal 2 3 4 4 3 4 2" xfId="43143" xr:uid="{00000000-0005-0000-0000-0000841B0000}"/>
    <cellStyle name="Normal 2 3 4 4 3 4 3" xfId="27919" xr:uid="{00000000-0005-0000-0000-0000851B0000}"/>
    <cellStyle name="Normal 2 3 4 4 3 5" xfId="7800" xr:uid="{00000000-0005-0000-0000-0000861B0000}"/>
    <cellStyle name="Normal 2 3 4 4 3 5 2" xfId="38126" xr:uid="{00000000-0005-0000-0000-0000871B0000}"/>
    <cellStyle name="Normal 2 3 4 4 3 5 3" xfId="22902" xr:uid="{00000000-0005-0000-0000-0000881B0000}"/>
    <cellStyle name="Normal 2 3 4 4 3 6" xfId="33114" xr:uid="{00000000-0005-0000-0000-0000891B0000}"/>
    <cellStyle name="Normal 2 3 4 4 3 7" xfId="17889" xr:uid="{00000000-0005-0000-0000-00008A1B0000}"/>
    <cellStyle name="Normal 2 3 4 4 4" xfId="3582" xr:uid="{00000000-0005-0000-0000-00008B1B0000}"/>
    <cellStyle name="Normal 2 3 4 4 4 2" xfId="13656" xr:uid="{00000000-0005-0000-0000-00008C1B0000}"/>
    <cellStyle name="Normal 2 3 4 4 4 2 2" xfId="43978" xr:uid="{00000000-0005-0000-0000-00008D1B0000}"/>
    <cellStyle name="Normal 2 3 4 4 4 2 3" xfId="28754" xr:uid="{00000000-0005-0000-0000-00008E1B0000}"/>
    <cellStyle name="Normal 2 3 4 4 4 3" xfId="8636" xr:uid="{00000000-0005-0000-0000-00008F1B0000}"/>
    <cellStyle name="Normal 2 3 4 4 4 3 2" xfId="38961" xr:uid="{00000000-0005-0000-0000-0000901B0000}"/>
    <cellStyle name="Normal 2 3 4 4 4 3 3" xfId="23737" xr:uid="{00000000-0005-0000-0000-0000911B0000}"/>
    <cellStyle name="Normal 2 3 4 4 4 4" xfId="33948" xr:uid="{00000000-0005-0000-0000-0000921B0000}"/>
    <cellStyle name="Normal 2 3 4 4 4 5" xfId="18724" xr:uid="{00000000-0005-0000-0000-0000931B0000}"/>
    <cellStyle name="Normal 2 3 4 4 5" xfId="5275" xr:uid="{00000000-0005-0000-0000-0000941B0000}"/>
    <cellStyle name="Normal 2 3 4 4 5 2" xfId="15327" xr:uid="{00000000-0005-0000-0000-0000951B0000}"/>
    <cellStyle name="Normal 2 3 4 4 5 2 2" xfId="45649" xr:uid="{00000000-0005-0000-0000-0000961B0000}"/>
    <cellStyle name="Normal 2 3 4 4 5 2 3" xfId="30425" xr:uid="{00000000-0005-0000-0000-0000971B0000}"/>
    <cellStyle name="Normal 2 3 4 4 5 3" xfId="10307" xr:uid="{00000000-0005-0000-0000-0000981B0000}"/>
    <cellStyle name="Normal 2 3 4 4 5 3 2" xfId="40632" xr:uid="{00000000-0005-0000-0000-0000991B0000}"/>
    <cellStyle name="Normal 2 3 4 4 5 3 3" xfId="25408" xr:uid="{00000000-0005-0000-0000-00009A1B0000}"/>
    <cellStyle name="Normal 2 3 4 4 5 4" xfId="35619" xr:uid="{00000000-0005-0000-0000-00009B1B0000}"/>
    <cellStyle name="Normal 2 3 4 4 5 5" xfId="20395" xr:uid="{00000000-0005-0000-0000-00009C1B0000}"/>
    <cellStyle name="Normal 2 3 4 4 6" xfId="11985" xr:uid="{00000000-0005-0000-0000-00009D1B0000}"/>
    <cellStyle name="Normal 2 3 4 4 6 2" xfId="42307" xr:uid="{00000000-0005-0000-0000-00009E1B0000}"/>
    <cellStyle name="Normal 2 3 4 4 6 3" xfId="27083" xr:uid="{00000000-0005-0000-0000-00009F1B0000}"/>
    <cellStyle name="Normal 2 3 4 4 7" xfId="6964" xr:uid="{00000000-0005-0000-0000-0000A01B0000}"/>
    <cellStyle name="Normal 2 3 4 4 7 2" xfId="37290" xr:uid="{00000000-0005-0000-0000-0000A11B0000}"/>
    <cellStyle name="Normal 2 3 4 4 7 3" xfId="22066" xr:uid="{00000000-0005-0000-0000-0000A21B0000}"/>
    <cellStyle name="Normal 2 3 4 4 8" xfId="32278" xr:uid="{00000000-0005-0000-0000-0000A31B0000}"/>
    <cellStyle name="Normal 2 3 4 4 9" xfId="17053" xr:uid="{00000000-0005-0000-0000-0000A41B0000}"/>
    <cellStyle name="Normal 2 3 4 5" xfId="2098" xr:uid="{00000000-0005-0000-0000-0000A51B0000}"/>
    <cellStyle name="Normal 2 3 4 5 2" xfId="2939" xr:uid="{00000000-0005-0000-0000-0000A61B0000}"/>
    <cellStyle name="Normal 2 3 4 5 2 2" xfId="4629" xr:uid="{00000000-0005-0000-0000-0000A71B0000}"/>
    <cellStyle name="Normal 2 3 4 5 2 2 2" xfId="14702" xr:uid="{00000000-0005-0000-0000-0000A81B0000}"/>
    <cellStyle name="Normal 2 3 4 5 2 2 2 2" xfId="45024" xr:uid="{00000000-0005-0000-0000-0000A91B0000}"/>
    <cellStyle name="Normal 2 3 4 5 2 2 2 3" xfId="29800" xr:uid="{00000000-0005-0000-0000-0000AA1B0000}"/>
    <cellStyle name="Normal 2 3 4 5 2 2 3" xfId="9682" xr:uid="{00000000-0005-0000-0000-0000AB1B0000}"/>
    <cellStyle name="Normal 2 3 4 5 2 2 3 2" xfId="40007" xr:uid="{00000000-0005-0000-0000-0000AC1B0000}"/>
    <cellStyle name="Normal 2 3 4 5 2 2 3 3" xfId="24783" xr:uid="{00000000-0005-0000-0000-0000AD1B0000}"/>
    <cellStyle name="Normal 2 3 4 5 2 2 4" xfId="34994" xr:uid="{00000000-0005-0000-0000-0000AE1B0000}"/>
    <cellStyle name="Normal 2 3 4 5 2 2 5" xfId="19770" xr:uid="{00000000-0005-0000-0000-0000AF1B0000}"/>
    <cellStyle name="Normal 2 3 4 5 2 3" xfId="6321" xr:uid="{00000000-0005-0000-0000-0000B01B0000}"/>
    <cellStyle name="Normal 2 3 4 5 2 3 2" xfId="16373" xr:uid="{00000000-0005-0000-0000-0000B11B0000}"/>
    <cellStyle name="Normal 2 3 4 5 2 3 2 2" xfId="46695" xr:uid="{00000000-0005-0000-0000-0000B21B0000}"/>
    <cellStyle name="Normal 2 3 4 5 2 3 2 3" xfId="31471" xr:uid="{00000000-0005-0000-0000-0000B31B0000}"/>
    <cellStyle name="Normal 2 3 4 5 2 3 3" xfId="11353" xr:uid="{00000000-0005-0000-0000-0000B41B0000}"/>
    <cellStyle name="Normal 2 3 4 5 2 3 3 2" xfId="41678" xr:uid="{00000000-0005-0000-0000-0000B51B0000}"/>
    <cellStyle name="Normal 2 3 4 5 2 3 3 3" xfId="26454" xr:uid="{00000000-0005-0000-0000-0000B61B0000}"/>
    <cellStyle name="Normal 2 3 4 5 2 3 4" xfId="36665" xr:uid="{00000000-0005-0000-0000-0000B71B0000}"/>
    <cellStyle name="Normal 2 3 4 5 2 3 5" xfId="21441" xr:uid="{00000000-0005-0000-0000-0000B81B0000}"/>
    <cellStyle name="Normal 2 3 4 5 2 4" xfId="13031" xr:uid="{00000000-0005-0000-0000-0000B91B0000}"/>
    <cellStyle name="Normal 2 3 4 5 2 4 2" xfId="43353" xr:uid="{00000000-0005-0000-0000-0000BA1B0000}"/>
    <cellStyle name="Normal 2 3 4 5 2 4 3" xfId="28129" xr:uid="{00000000-0005-0000-0000-0000BB1B0000}"/>
    <cellStyle name="Normal 2 3 4 5 2 5" xfId="8010" xr:uid="{00000000-0005-0000-0000-0000BC1B0000}"/>
    <cellStyle name="Normal 2 3 4 5 2 5 2" xfId="38336" xr:uid="{00000000-0005-0000-0000-0000BD1B0000}"/>
    <cellStyle name="Normal 2 3 4 5 2 5 3" xfId="23112" xr:uid="{00000000-0005-0000-0000-0000BE1B0000}"/>
    <cellStyle name="Normal 2 3 4 5 2 6" xfId="33324" xr:uid="{00000000-0005-0000-0000-0000BF1B0000}"/>
    <cellStyle name="Normal 2 3 4 5 2 7" xfId="18099" xr:uid="{00000000-0005-0000-0000-0000C01B0000}"/>
    <cellStyle name="Normal 2 3 4 5 3" xfId="3792" xr:uid="{00000000-0005-0000-0000-0000C11B0000}"/>
    <cellStyle name="Normal 2 3 4 5 3 2" xfId="13866" xr:uid="{00000000-0005-0000-0000-0000C21B0000}"/>
    <cellStyle name="Normal 2 3 4 5 3 2 2" xfId="44188" xr:uid="{00000000-0005-0000-0000-0000C31B0000}"/>
    <cellStyle name="Normal 2 3 4 5 3 2 3" xfId="28964" xr:uid="{00000000-0005-0000-0000-0000C41B0000}"/>
    <cellStyle name="Normal 2 3 4 5 3 3" xfId="8846" xr:uid="{00000000-0005-0000-0000-0000C51B0000}"/>
    <cellStyle name="Normal 2 3 4 5 3 3 2" xfId="39171" xr:uid="{00000000-0005-0000-0000-0000C61B0000}"/>
    <cellStyle name="Normal 2 3 4 5 3 3 3" xfId="23947" xr:uid="{00000000-0005-0000-0000-0000C71B0000}"/>
    <cellStyle name="Normal 2 3 4 5 3 4" xfId="34158" xr:uid="{00000000-0005-0000-0000-0000C81B0000}"/>
    <cellStyle name="Normal 2 3 4 5 3 5" xfId="18934" xr:uid="{00000000-0005-0000-0000-0000C91B0000}"/>
    <cellStyle name="Normal 2 3 4 5 4" xfId="5485" xr:uid="{00000000-0005-0000-0000-0000CA1B0000}"/>
    <cellStyle name="Normal 2 3 4 5 4 2" xfId="15537" xr:uid="{00000000-0005-0000-0000-0000CB1B0000}"/>
    <cellStyle name="Normal 2 3 4 5 4 2 2" xfId="45859" xr:uid="{00000000-0005-0000-0000-0000CC1B0000}"/>
    <cellStyle name="Normal 2 3 4 5 4 2 3" xfId="30635" xr:uid="{00000000-0005-0000-0000-0000CD1B0000}"/>
    <cellStyle name="Normal 2 3 4 5 4 3" xfId="10517" xr:uid="{00000000-0005-0000-0000-0000CE1B0000}"/>
    <cellStyle name="Normal 2 3 4 5 4 3 2" xfId="40842" xr:uid="{00000000-0005-0000-0000-0000CF1B0000}"/>
    <cellStyle name="Normal 2 3 4 5 4 3 3" xfId="25618" xr:uid="{00000000-0005-0000-0000-0000D01B0000}"/>
    <cellStyle name="Normal 2 3 4 5 4 4" xfId="35829" xr:uid="{00000000-0005-0000-0000-0000D11B0000}"/>
    <cellStyle name="Normal 2 3 4 5 4 5" xfId="20605" xr:uid="{00000000-0005-0000-0000-0000D21B0000}"/>
    <cellStyle name="Normal 2 3 4 5 5" xfId="12195" xr:uid="{00000000-0005-0000-0000-0000D31B0000}"/>
    <cellStyle name="Normal 2 3 4 5 5 2" xfId="42517" xr:uid="{00000000-0005-0000-0000-0000D41B0000}"/>
    <cellStyle name="Normal 2 3 4 5 5 3" xfId="27293" xr:uid="{00000000-0005-0000-0000-0000D51B0000}"/>
    <cellStyle name="Normal 2 3 4 5 6" xfId="7174" xr:uid="{00000000-0005-0000-0000-0000D61B0000}"/>
    <cellStyle name="Normal 2 3 4 5 6 2" xfId="37500" xr:uid="{00000000-0005-0000-0000-0000D71B0000}"/>
    <cellStyle name="Normal 2 3 4 5 6 3" xfId="22276" xr:uid="{00000000-0005-0000-0000-0000D81B0000}"/>
    <cellStyle name="Normal 2 3 4 5 7" xfId="32488" xr:uid="{00000000-0005-0000-0000-0000D91B0000}"/>
    <cellStyle name="Normal 2 3 4 5 8" xfId="17263" xr:uid="{00000000-0005-0000-0000-0000DA1B0000}"/>
    <cellStyle name="Normal 2 3 4 6" xfId="2519" xr:uid="{00000000-0005-0000-0000-0000DB1B0000}"/>
    <cellStyle name="Normal 2 3 4 6 2" xfId="4211" xr:uid="{00000000-0005-0000-0000-0000DC1B0000}"/>
    <cellStyle name="Normal 2 3 4 6 2 2" xfId="14284" xr:uid="{00000000-0005-0000-0000-0000DD1B0000}"/>
    <cellStyle name="Normal 2 3 4 6 2 2 2" xfId="44606" xr:uid="{00000000-0005-0000-0000-0000DE1B0000}"/>
    <cellStyle name="Normal 2 3 4 6 2 2 3" xfId="29382" xr:uid="{00000000-0005-0000-0000-0000DF1B0000}"/>
    <cellStyle name="Normal 2 3 4 6 2 3" xfId="9264" xr:uid="{00000000-0005-0000-0000-0000E01B0000}"/>
    <cellStyle name="Normal 2 3 4 6 2 3 2" xfId="39589" xr:uid="{00000000-0005-0000-0000-0000E11B0000}"/>
    <cellStyle name="Normal 2 3 4 6 2 3 3" xfId="24365" xr:uid="{00000000-0005-0000-0000-0000E21B0000}"/>
    <cellStyle name="Normal 2 3 4 6 2 4" xfId="34576" xr:uid="{00000000-0005-0000-0000-0000E31B0000}"/>
    <cellStyle name="Normal 2 3 4 6 2 5" xfId="19352" xr:uid="{00000000-0005-0000-0000-0000E41B0000}"/>
    <cellStyle name="Normal 2 3 4 6 3" xfId="5903" xr:uid="{00000000-0005-0000-0000-0000E51B0000}"/>
    <cellStyle name="Normal 2 3 4 6 3 2" xfId="15955" xr:uid="{00000000-0005-0000-0000-0000E61B0000}"/>
    <cellStyle name="Normal 2 3 4 6 3 2 2" xfId="46277" xr:uid="{00000000-0005-0000-0000-0000E71B0000}"/>
    <cellStyle name="Normal 2 3 4 6 3 2 3" xfId="31053" xr:uid="{00000000-0005-0000-0000-0000E81B0000}"/>
    <cellStyle name="Normal 2 3 4 6 3 3" xfId="10935" xr:uid="{00000000-0005-0000-0000-0000E91B0000}"/>
    <cellStyle name="Normal 2 3 4 6 3 3 2" xfId="41260" xr:uid="{00000000-0005-0000-0000-0000EA1B0000}"/>
    <cellStyle name="Normal 2 3 4 6 3 3 3" xfId="26036" xr:uid="{00000000-0005-0000-0000-0000EB1B0000}"/>
    <cellStyle name="Normal 2 3 4 6 3 4" xfId="36247" xr:uid="{00000000-0005-0000-0000-0000EC1B0000}"/>
    <cellStyle name="Normal 2 3 4 6 3 5" xfId="21023" xr:uid="{00000000-0005-0000-0000-0000ED1B0000}"/>
    <cellStyle name="Normal 2 3 4 6 4" xfId="12613" xr:uid="{00000000-0005-0000-0000-0000EE1B0000}"/>
    <cellStyle name="Normal 2 3 4 6 4 2" xfId="42935" xr:uid="{00000000-0005-0000-0000-0000EF1B0000}"/>
    <cellStyle name="Normal 2 3 4 6 4 3" xfId="27711" xr:uid="{00000000-0005-0000-0000-0000F01B0000}"/>
    <cellStyle name="Normal 2 3 4 6 5" xfId="7592" xr:uid="{00000000-0005-0000-0000-0000F11B0000}"/>
    <cellStyle name="Normal 2 3 4 6 5 2" xfId="37918" xr:uid="{00000000-0005-0000-0000-0000F21B0000}"/>
    <cellStyle name="Normal 2 3 4 6 5 3" xfId="22694" xr:uid="{00000000-0005-0000-0000-0000F31B0000}"/>
    <cellStyle name="Normal 2 3 4 6 6" xfId="32906" xr:uid="{00000000-0005-0000-0000-0000F41B0000}"/>
    <cellStyle name="Normal 2 3 4 6 7" xfId="17681" xr:uid="{00000000-0005-0000-0000-0000F51B0000}"/>
    <cellStyle name="Normal 2 3 4 7" xfId="3370" xr:uid="{00000000-0005-0000-0000-0000F61B0000}"/>
    <cellStyle name="Normal 2 3 4 7 2" xfId="13448" xr:uid="{00000000-0005-0000-0000-0000F71B0000}"/>
    <cellStyle name="Normal 2 3 4 7 2 2" xfId="43770" xr:uid="{00000000-0005-0000-0000-0000F81B0000}"/>
    <cellStyle name="Normal 2 3 4 7 2 3" xfId="28546" xr:uid="{00000000-0005-0000-0000-0000F91B0000}"/>
    <cellStyle name="Normal 2 3 4 7 3" xfId="8428" xr:uid="{00000000-0005-0000-0000-0000FA1B0000}"/>
    <cellStyle name="Normal 2 3 4 7 3 2" xfId="38753" xr:uid="{00000000-0005-0000-0000-0000FB1B0000}"/>
    <cellStyle name="Normal 2 3 4 7 3 3" xfId="23529" xr:uid="{00000000-0005-0000-0000-0000FC1B0000}"/>
    <cellStyle name="Normal 2 3 4 7 4" xfId="33740" xr:uid="{00000000-0005-0000-0000-0000FD1B0000}"/>
    <cellStyle name="Normal 2 3 4 7 5" xfId="18516" xr:uid="{00000000-0005-0000-0000-0000FE1B0000}"/>
    <cellStyle name="Normal 2 3 4 8" xfId="5064" xr:uid="{00000000-0005-0000-0000-0000FF1B0000}"/>
    <cellStyle name="Normal 2 3 4 8 2" xfId="15119" xr:uid="{00000000-0005-0000-0000-0000001C0000}"/>
    <cellStyle name="Normal 2 3 4 8 2 2" xfId="45441" xr:uid="{00000000-0005-0000-0000-0000011C0000}"/>
    <cellStyle name="Normal 2 3 4 8 2 3" xfId="30217" xr:uid="{00000000-0005-0000-0000-0000021C0000}"/>
    <cellStyle name="Normal 2 3 4 8 3" xfId="10099" xr:uid="{00000000-0005-0000-0000-0000031C0000}"/>
    <cellStyle name="Normal 2 3 4 8 3 2" xfId="40424" xr:uid="{00000000-0005-0000-0000-0000041C0000}"/>
    <cellStyle name="Normal 2 3 4 8 3 3" xfId="25200" xr:uid="{00000000-0005-0000-0000-0000051C0000}"/>
    <cellStyle name="Normal 2 3 4 8 4" xfId="35411" xr:uid="{00000000-0005-0000-0000-0000061C0000}"/>
    <cellStyle name="Normal 2 3 4 8 5" xfId="20187" xr:uid="{00000000-0005-0000-0000-0000071C0000}"/>
    <cellStyle name="Normal 2 3 4 9" xfId="11775" xr:uid="{00000000-0005-0000-0000-0000081C0000}"/>
    <cellStyle name="Normal 2 3 4 9 2" xfId="42099" xr:uid="{00000000-0005-0000-0000-0000091C0000}"/>
    <cellStyle name="Normal 2 3 4 9 3" xfId="26875" xr:uid="{00000000-0005-0000-0000-00000A1C0000}"/>
    <cellStyle name="Normal 2 3 5" xfId="1426" xr:uid="{00000000-0005-0000-0000-00000B1C0000}"/>
    <cellStyle name="Normal 2 3 5 10" xfId="6755" xr:uid="{00000000-0005-0000-0000-00000C1C0000}"/>
    <cellStyle name="Normal 2 3 5 10 2" xfId="37083" xr:uid="{00000000-0005-0000-0000-00000D1C0000}"/>
    <cellStyle name="Normal 2 3 5 10 3" xfId="21859" xr:uid="{00000000-0005-0000-0000-00000E1C0000}"/>
    <cellStyle name="Normal 2 3 5 11" xfId="32074" xr:uid="{00000000-0005-0000-0000-00000F1C0000}"/>
    <cellStyle name="Normal 2 3 5 12" xfId="16844" xr:uid="{00000000-0005-0000-0000-0000101C0000}"/>
    <cellStyle name="Normal 2 3 5 13" xfId="47283" xr:uid="{00000000-0005-0000-0000-0000111C0000}"/>
    <cellStyle name="Normal 2 3 5 2" xfId="1719" xr:uid="{00000000-0005-0000-0000-0000121C0000}"/>
    <cellStyle name="Normal 2 3 5 2 10" xfId="32126" xr:uid="{00000000-0005-0000-0000-0000131C0000}"/>
    <cellStyle name="Normal 2 3 5 2 11" xfId="16898" xr:uid="{00000000-0005-0000-0000-0000141C0000}"/>
    <cellStyle name="Normal 2 3 5 2 2" xfId="1827" xr:uid="{00000000-0005-0000-0000-0000151C0000}"/>
    <cellStyle name="Normal 2 3 5 2 2 10" xfId="17002" xr:uid="{00000000-0005-0000-0000-0000161C0000}"/>
    <cellStyle name="Normal 2 3 5 2 2 2" xfId="2044" xr:uid="{00000000-0005-0000-0000-0000171C0000}"/>
    <cellStyle name="Normal 2 3 5 2 2 2 2" xfId="2465" xr:uid="{00000000-0005-0000-0000-0000181C0000}"/>
    <cellStyle name="Normal 2 3 5 2 2 2 2 2" xfId="3304" xr:uid="{00000000-0005-0000-0000-0000191C0000}"/>
    <cellStyle name="Normal 2 3 5 2 2 2 2 2 2" xfId="4994" xr:uid="{00000000-0005-0000-0000-00001A1C0000}"/>
    <cellStyle name="Normal 2 3 5 2 2 2 2 2 2 2" xfId="15067" xr:uid="{00000000-0005-0000-0000-00001B1C0000}"/>
    <cellStyle name="Normal 2 3 5 2 2 2 2 2 2 2 2" xfId="45389" xr:uid="{00000000-0005-0000-0000-00001C1C0000}"/>
    <cellStyle name="Normal 2 3 5 2 2 2 2 2 2 2 3" xfId="30165" xr:uid="{00000000-0005-0000-0000-00001D1C0000}"/>
    <cellStyle name="Normal 2 3 5 2 2 2 2 2 2 3" xfId="10047" xr:uid="{00000000-0005-0000-0000-00001E1C0000}"/>
    <cellStyle name="Normal 2 3 5 2 2 2 2 2 2 3 2" xfId="40372" xr:uid="{00000000-0005-0000-0000-00001F1C0000}"/>
    <cellStyle name="Normal 2 3 5 2 2 2 2 2 2 3 3" xfId="25148" xr:uid="{00000000-0005-0000-0000-0000201C0000}"/>
    <cellStyle name="Normal 2 3 5 2 2 2 2 2 2 4" xfId="35359" xr:uid="{00000000-0005-0000-0000-0000211C0000}"/>
    <cellStyle name="Normal 2 3 5 2 2 2 2 2 2 5" xfId="20135" xr:uid="{00000000-0005-0000-0000-0000221C0000}"/>
    <cellStyle name="Normal 2 3 5 2 2 2 2 2 3" xfId="6686" xr:uid="{00000000-0005-0000-0000-0000231C0000}"/>
    <cellStyle name="Normal 2 3 5 2 2 2 2 2 3 2" xfId="16738" xr:uid="{00000000-0005-0000-0000-0000241C0000}"/>
    <cellStyle name="Normal 2 3 5 2 2 2 2 2 3 2 2" xfId="47060" xr:uid="{00000000-0005-0000-0000-0000251C0000}"/>
    <cellStyle name="Normal 2 3 5 2 2 2 2 2 3 2 3" xfId="31836" xr:uid="{00000000-0005-0000-0000-0000261C0000}"/>
    <cellStyle name="Normal 2 3 5 2 2 2 2 2 3 3" xfId="11718" xr:uid="{00000000-0005-0000-0000-0000271C0000}"/>
    <cellStyle name="Normal 2 3 5 2 2 2 2 2 3 3 2" xfId="42043" xr:uid="{00000000-0005-0000-0000-0000281C0000}"/>
    <cellStyle name="Normal 2 3 5 2 2 2 2 2 3 3 3" xfId="26819" xr:uid="{00000000-0005-0000-0000-0000291C0000}"/>
    <cellStyle name="Normal 2 3 5 2 2 2 2 2 3 4" xfId="37030" xr:uid="{00000000-0005-0000-0000-00002A1C0000}"/>
    <cellStyle name="Normal 2 3 5 2 2 2 2 2 3 5" xfId="21806" xr:uid="{00000000-0005-0000-0000-00002B1C0000}"/>
    <cellStyle name="Normal 2 3 5 2 2 2 2 2 4" xfId="13396" xr:uid="{00000000-0005-0000-0000-00002C1C0000}"/>
    <cellStyle name="Normal 2 3 5 2 2 2 2 2 4 2" xfId="43718" xr:uid="{00000000-0005-0000-0000-00002D1C0000}"/>
    <cellStyle name="Normal 2 3 5 2 2 2 2 2 4 3" xfId="28494" xr:uid="{00000000-0005-0000-0000-00002E1C0000}"/>
    <cellStyle name="Normal 2 3 5 2 2 2 2 2 5" xfId="8375" xr:uid="{00000000-0005-0000-0000-00002F1C0000}"/>
    <cellStyle name="Normal 2 3 5 2 2 2 2 2 5 2" xfId="38701" xr:uid="{00000000-0005-0000-0000-0000301C0000}"/>
    <cellStyle name="Normal 2 3 5 2 2 2 2 2 5 3" xfId="23477" xr:uid="{00000000-0005-0000-0000-0000311C0000}"/>
    <cellStyle name="Normal 2 3 5 2 2 2 2 2 6" xfId="33689" xr:uid="{00000000-0005-0000-0000-0000321C0000}"/>
    <cellStyle name="Normal 2 3 5 2 2 2 2 2 7" xfId="18464" xr:uid="{00000000-0005-0000-0000-0000331C0000}"/>
    <cellStyle name="Normal 2 3 5 2 2 2 2 3" xfId="4157" xr:uid="{00000000-0005-0000-0000-0000341C0000}"/>
    <cellStyle name="Normal 2 3 5 2 2 2 2 3 2" xfId="14231" xr:uid="{00000000-0005-0000-0000-0000351C0000}"/>
    <cellStyle name="Normal 2 3 5 2 2 2 2 3 2 2" xfId="44553" xr:uid="{00000000-0005-0000-0000-0000361C0000}"/>
    <cellStyle name="Normal 2 3 5 2 2 2 2 3 2 3" xfId="29329" xr:uid="{00000000-0005-0000-0000-0000371C0000}"/>
    <cellStyle name="Normal 2 3 5 2 2 2 2 3 3" xfId="9211" xr:uid="{00000000-0005-0000-0000-0000381C0000}"/>
    <cellStyle name="Normal 2 3 5 2 2 2 2 3 3 2" xfId="39536" xr:uid="{00000000-0005-0000-0000-0000391C0000}"/>
    <cellStyle name="Normal 2 3 5 2 2 2 2 3 3 3" xfId="24312" xr:uid="{00000000-0005-0000-0000-00003A1C0000}"/>
    <cellStyle name="Normal 2 3 5 2 2 2 2 3 4" xfId="34523" xr:uid="{00000000-0005-0000-0000-00003B1C0000}"/>
    <cellStyle name="Normal 2 3 5 2 2 2 2 3 5" xfId="19299" xr:uid="{00000000-0005-0000-0000-00003C1C0000}"/>
    <cellStyle name="Normal 2 3 5 2 2 2 2 4" xfId="5850" xr:uid="{00000000-0005-0000-0000-00003D1C0000}"/>
    <cellStyle name="Normal 2 3 5 2 2 2 2 4 2" xfId="15902" xr:uid="{00000000-0005-0000-0000-00003E1C0000}"/>
    <cellStyle name="Normal 2 3 5 2 2 2 2 4 2 2" xfId="46224" xr:uid="{00000000-0005-0000-0000-00003F1C0000}"/>
    <cellStyle name="Normal 2 3 5 2 2 2 2 4 2 3" xfId="31000" xr:uid="{00000000-0005-0000-0000-0000401C0000}"/>
    <cellStyle name="Normal 2 3 5 2 2 2 2 4 3" xfId="10882" xr:uid="{00000000-0005-0000-0000-0000411C0000}"/>
    <cellStyle name="Normal 2 3 5 2 2 2 2 4 3 2" xfId="41207" xr:uid="{00000000-0005-0000-0000-0000421C0000}"/>
    <cellStyle name="Normal 2 3 5 2 2 2 2 4 3 3" xfId="25983" xr:uid="{00000000-0005-0000-0000-0000431C0000}"/>
    <cellStyle name="Normal 2 3 5 2 2 2 2 4 4" xfId="36194" xr:uid="{00000000-0005-0000-0000-0000441C0000}"/>
    <cellStyle name="Normal 2 3 5 2 2 2 2 4 5" xfId="20970" xr:uid="{00000000-0005-0000-0000-0000451C0000}"/>
    <cellStyle name="Normal 2 3 5 2 2 2 2 5" xfId="12560" xr:uid="{00000000-0005-0000-0000-0000461C0000}"/>
    <cellStyle name="Normal 2 3 5 2 2 2 2 5 2" xfId="42882" xr:uid="{00000000-0005-0000-0000-0000471C0000}"/>
    <cellStyle name="Normal 2 3 5 2 2 2 2 5 3" xfId="27658" xr:uid="{00000000-0005-0000-0000-0000481C0000}"/>
    <cellStyle name="Normal 2 3 5 2 2 2 2 6" xfId="7539" xr:uid="{00000000-0005-0000-0000-0000491C0000}"/>
    <cellStyle name="Normal 2 3 5 2 2 2 2 6 2" xfId="37865" xr:uid="{00000000-0005-0000-0000-00004A1C0000}"/>
    <cellStyle name="Normal 2 3 5 2 2 2 2 6 3" xfId="22641" xr:uid="{00000000-0005-0000-0000-00004B1C0000}"/>
    <cellStyle name="Normal 2 3 5 2 2 2 2 7" xfId="32853" xr:uid="{00000000-0005-0000-0000-00004C1C0000}"/>
    <cellStyle name="Normal 2 3 5 2 2 2 2 8" xfId="17628" xr:uid="{00000000-0005-0000-0000-00004D1C0000}"/>
    <cellStyle name="Normal 2 3 5 2 2 2 3" xfId="2886" xr:uid="{00000000-0005-0000-0000-00004E1C0000}"/>
    <cellStyle name="Normal 2 3 5 2 2 2 3 2" xfId="4576" xr:uid="{00000000-0005-0000-0000-00004F1C0000}"/>
    <cellStyle name="Normal 2 3 5 2 2 2 3 2 2" xfId="14649" xr:uid="{00000000-0005-0000-0000-0000501C0000}"/>
    <cellStyle name="Normal 2 3 5 2 2 2 3 2 2 2" xfId="44971" xr:uid="{00000000-0005-0000-0000-0000511C0000}"/>
    <cellStyle name="Normal 2 3 5 2 2 2 3 2 2 3" xfId="29747" xr:uid="{00000000-0005-0000-0000-0000521C0000}"/>
    <cellStyle name="Normal 2 3 5 2 2 2 3 2 3" xfId="9629" xr:uid="{00000000-0005-0000-0000-0000531C0000}"/>
    <cellStyle name="Normal 2 3 5 2 2 2 3 2 3 2" xfId="39954" xr:uid="{00000000-0005-0000-0000-0000541C0000}"/>
    <cellStyle name="Normal 2 3 5 2 2 2 3 2 3 3" xfId="24730" xr:uid="{00000000-0005-0000-0000-0000551C0000}"/>
    <cellStyle name="Normal 2 3 5 2 2 2 3 2 4" xfId="34941" xr:uid="{00000000-0005-0000-0000-0000561C0000}"/>
    <cellStyle name="Normal 2 3 5 2 2 2 3 2 5" xfId="19717" xr:uid="{00000000-0005-0000-0000-0000571C0000}"/>
    <cellStyle name="Normal 2 3 5 2 2 2 3 3" xfId="6268" xr:uid="{00000000-0005-0000-0000-0000581C0000}"/>
    <cellStyle name="Normal 2 3 5 2 2 2 3 3 2" xfId="16320" xr:uid="{00000000-0005-0000-0000-0000591C0000}"/>
    <cellStyle name="Normal 2 3 5 2 2 2 3 3 2 2" xfId="46642" xr:uid="{00000000-0005-0000-0000-00005A1C0000}"/>
    <cellStyle name="Normal 2 3 5 2 2 2 3 3 2 3" xfId="31418" xr:uid="{00000000-0005-0000-0000-00005B1C0000}"/>
    <cellStyle name="Normal 2 3 5 2 2 2 3 3 3" xfId="11300" xr:uid="{00000000-0005-0000-0000-00005C1C0000}"/>
    <cellStyle name="Normal 2 3 5 2 2 2 3 3 3 2" xfId="41625" xr:uid="{00000000-0005-0000-0000-00005D1C0000}"/>
    <cellStyle name="Normal 2 3 5 2 2 2 3 3 3 3" xfId="26401" xr:uid="{00000000-0005-0000-0000-00005E1C0000}"/>
    <cellStyle name="Normal 2 3 5 2 2 2 3 3 4" xfId="36612" xr:uid="{00000000-0005-0000-0000-00005F1C0000}"/>
    <cellStyle name="Normal 2 3 5 2 2 2 3 3 5" xfId="21388" xr:uid="{00000000-0005-0000-0000-0000601C0000}"/>
    <cellStyle name="Normal 2 3 5 2 2 2 3 4" xfId="12978" xr:uid="{00000000-0005-0000-0000-0000611C0000}"/>
    <cellStyle name="Normal 2 3 5 2 2 2 3 4 2" xfId="43300" xr:uid="{00000000-0005-0000-0000-0000621C0000}"/>
    <cellStyle name="Normal 2 3 5 2 2 2 3 4 3" xfId="28076" xr:uid="{00000000-0005-0000-0000-0000631C0000}"/>
    <cellStyle name="Normal 2 3 5 2 2 2 3 5" xfId="7957" xr:uid="{00000000-0005-0000-0000-0000641C0000}"/>
    <cellStyle name="Normal 2 3 5 2 2 2 3 5 2" xfId="38283" xr:uid="{00000000-0005-0000-0000-0000651C0000}"/>
    <cellStyle name="Normal 2 3 5 2 2 2 3 5 3" xfId="23059" xr:uid="{00000000-0005-0000-0000-0000661C0000}"/>
    <cellStyle name="Normal 2 3 5 2 2 2 3 6" xfId="33271" xr:uid="{00000000-0005-0000-0000-0000671C0000}"/>
    <cellStyle name="Normal 2 3 5 2 2 2 3 7" xfId="18046" xr:uid="{00000000-0005-0000-0000-0000681C0000}"/>
    <cellStyle name="Normal 2 3 5 2 2 2 4" xfId="3739" xr:uid="{00000000-0005-0000-0000-0000691C0000}"/>
    <cellStyle name="Normal 2 3 5 2 2 2 4 2" xfId="13813" xr:uid="{00000000-0005-0000-0000-00006A1C0000}"/>
    <cellStyle name="Normal 2 3 5 2 2 2 4 2 2" xfId="44135" xr:uid="{00000000-0005-0000-0000-00006B1C0000}"/>
    <cellStyle name="Normal 2 3 5 2 2 2 4 2 3" xfId="28911" xr:uid="{00000000-0005-0000-0000-00006C1C0000}"/>
    <cellStyle name="Normal 2 3 5 2 2 2 4 3" xfId="8793" xr:uid="{00000000-0005-0000-0000-00006D1C0000}"/>
    <cellStyle name="Normal 2 3 5 2 2 2 4 3 2" xfId="39118" xr:uid="{00000000-0005-0000-0000-00006E1C0000}"/>
    <cellStyle name="Normal 2 3 5 2 2 2 4 3 3" xfId="23894" xr:uid="{00000000-0005-0000-0000-00006F1C0000}"/>
    <cellStyle name="Normal 2 3 5 2 2 2 4 4" xfId="34105" xr:uid="{00000000-0005-0000-0000-0000701C0000}"/>
    <cellStyle name="Normal 2 3 5 2 2 2 4 5" xfId="18881" xr:uid="{00000000-0005-0000-0000-0000711C0000}"/>
    <cellStyle name="Normal 2 3 5 2 2 2 5" xfId="5432" xr:uid="{00000000-0005-0000-0000-0000721C0000}"/>
    <cellStyle name="Normal 2 3 5 2 2 2 5 2" xfId="15484" xr:uid="{00000000-0005-0000-0000-0000731C0000}"/>
    <cellStyle name="Normal 2 3 5 2 2 2 5 2 2" xfId="45806" xr:uid="{00000000-0005-0000-0000-0000741C0000}"/>
    <cellStyle name="Normal 2 3 5 2 2 2 5 2 3" xfId="30582" xr:uid="{00000000-0005-0000-0000-0000751C0000}"/>
    <cellStyle name="Normal 2 3 5 2 2 2 5 3" xfId="10464" xr:uid="{00000000-0005-0000-0000-0000761C0000}"/>
    <cellStyle name="Normal 2 3 5 2 2 2 5 3 2" xfId="40789" xr:uid="{00000000-0005-0000-0000-0000771C0000}"/>
    <cellStyle name="Normal 2 3 5 2 2 2 5 3 3" xfId="25565" xr:uid="{00000000-0005-0000-0000-0000781C0000}"/>
    <cellStyle name="Normal 2 3 5 2 2 2 5 4" xfId="35776" xr:uid="{00000000-0005-0000-0000-0000791C0000}"/>
    <cellStyle name="Normal 2 3 5 2 2 2 5 5" xfId="20552" xr:uid="{00000000-0005-0000-0000-00007A1C0000}"/>
    <cellStyle name="Normal 2 3 5 2 2 2 6" xfId="12142" xr:uid="{00000000-0005-0000-0000-00007B1C0000}"/>
    <cellStyle name="Normal 2 3 5 2 2 2 6 2" xfId="42464" xr:uid="{00000000-0005-0000-0000-00007C1C0000}"/>
    <cellStyle name="Normal 2 3 5 2 2 2 6 3" xfId="27240" xr:uid="{00000000-0005-0000-0000-00007D1C0000}"/>
    <cellStyle name="Normal 2 3 5 2 2 2 7" xfId="7121" xr:uid="{00000000-0005-0000-0000-00007E1C0000}"/>
    <cellStyle name="Normal 2 3 5 2 2 2 7 2" xfId="37447" xr:uid="{00000000-0005-0000-0000-00007F1C0000}"/>
    <cellStyle name="Normal 2 3 5 2 2 2 7 3" xfId="22223" xr:uid="{00000000-0005-0000-0000-0000801C0000}"/>
    <cellStyle name="Normal 2 3 5 2 2 2 8" xfId="32435" xr:uid="{00000000-0005-0000-0000-0000811C0000}"/>
    <cellStyle name="Normal 2 3 5 2 2 2 9" xfId="17210" xr:uid="{00000000-0005-0000-0000-0000821C0000}"/>
    <cellStyle name="Normal 2 3 5 2 2 3" xfId="2257" xr:uid="{00000000-0005-0000-0000-0000831C0000}"/>
    <cellStyle name="Normal 2 3 5 2 2 3 2" xfId="3096" xr:uid="{00000000-0005-0000-0000-0000841C0000}"/>
    <cellStyle name="Normal 2 3 5 2 2 3 2 2" xfId="4786" xr:uid="{00000000-0005-0000-0000-0000851C0000}"/>
    <cellStyle name="Normal 2 3 5 2 2 3 2 2 2" xfId="14859" xr:uid="{00000000-0005-0000-0000-0000861C0000}"/>
    <cellStyle name="Normal 2 3 5 2 2 3 2 2 2 2" xfId="45181" xr:uid="{00000000-0005-0000-0000-0000871C0000}"/>
    <cellStyle name="Normal 2 3 5 2 2 3 2 2 2 3" xfId="29957" xr:uid="{00000000-0005-0000-0000-0000881C0000}"/>
    <cellStyle name="Normal 2 3 5 2 2 3 2 2 3" xfId="9839" xr:uid="{00000000-0005-0000-0000-0000891C0000}"/>
    <cellStyle name="Normal 2 3 5 2 2 3 2 2 3 2" xfId="40164" xr:uid="{00000000-0005-0000-0000-00008A1C0000}"/>
    <cellStyle name="Normal 2 3 5 2 2 3 2 2 3 3" xfId="24940" xr:uid="{00000000-0005-0000-0000-00008B1C0000}"/>
    <cellStyle name="Normal 2 3 5 2 2 3 2 2 4" xfId="35151" xr:uid="{00000000-0005-0000-0000-00008C1C0000}"/>
    <cellStyle name="Normal 2 3 5 2 2 3 2 2 5" xfId="19927" xr:uid="{00000000-0005-0000-0000-00008D1C0000}"/>
    <cellStyle name="Normal 2 3 5 2 2 3 2 3" xfId="6478" xr:uid="{00000000-0005-0000-0000-00008E1C0000}"/>
    <cellStyle name="Normal 2 3 5 2 2 3 2 3 2" xfId="16530" xr:uid="{00000000-0005-0000-0000-00008F1C0000}"/>
    <cellStyle name="Normal 2 3 5 2 2 3 2 3 2 2" xfId="46852" xr:uid="{00000000-0005-0000-0000-0000901C0000}"/>
    <cellStyle name="Normal 2 3 5 2 2 3 2 3 2 3" xfId="31628" xr:uid="{00000000-0005-0000-0000-0000911C0000}"/>
    <cellStyle name="Normal 2 3 5 2 2 3 2 3 3" xfId="11510" xr:uid="{00000000-0005-0000-0000-0000921C0000}"/>
    <cellStyle name="Normal 2 3 5 2 2 3 2 3 3 2" xfId="41835" xr:uid="{00000000-0005-0000-0000-0000931C0000}"/>
    <cellStyle name="Normal 2 3 5 2 2 3 2 3 3 3" xfId="26611" xr:uid="{00000000-0005-0000-0000-0000941C0000}"/>
    <cellStyle name="Normal 2 3 5 2 2 3 2 3 4" xfId="36822" xr:uid="{00000000-0005-0000-0000-0000951C0000}"/>
    <cellStyle name="Normal 2 3 5 2 2 3 2 3 5" xfId="21598" xr:uid="{00000000-0005-0000-0000-0000961C0000}"/>
    <cellStyle name="Normal 2 3 5 2 2 3 2 4" xfId="13188" xr:uid="{00000000-0005-0000-0000-0000971C0000}"/>
    <cellStyle name="Normal 2 3 5 2 2 3 2 4 2" xfId="43510" xr:uid="{00000000-0005-0000-0000-0000981C0000}"/>
    <cellStyle name="Normal 2 3 5 2 2 3 2 4 3" xfId="28286" xr:uid="{00000000-0005-0000-0000-0000991C0000}"/>
    <cellStyle name="Normal 2 3 5 2 2 3 2 5" xfId="8167" xr:uid="{00000000-0005-0000-0000-00009A1C0000}"/>
    <cellStyle name="Normal 2 3 5 2 2 3 2 5 2" xfId="38493" xr:uid="{00000000-0005-0000-0000-00009B1C0000}"/>
    <cellStyle name="Normal 2 3 5 2 2 3 2 5 3" xfId="23269" xr:uid="{00000000-0005-0000-0000-00009C1C0000}"/>
    <cellStyle name="Normal 2 3 5 2 2 3 2 6" xfId="33481" xr:uid="{00000000-0005-0000-0000-00009D1C0000}"/>
    <cellStyle name="Normal 2 3 5 2 2 3 2 7" xfId="18256" xr:uid="{00000000-0005-0000-0000-00009E1C0000}"/>
    <cellStyle name="Normal 2 3 5 2 2 3 3" xfId="3949" xr:uid="{00000000-0005-0000-0000-00009F1C0000}"/>
    <cellStyle name="Normal 2 3 5 2 2 3 3 2" xfId="14023" xr:uid="{00000000-0005-0000-0000-0000A01C0000}"/>
    <cellStyle name="Normal 2 3 5 2 2 3 3 2 2" xfId="44345" xr:uid="{00000000-0005-0000-0000-0000A11C0000}"/>
    <cellStyle name="Normal 2 3 5 2 2 3 3 2 3" xfId="29121" xr:uid="{00000000-0005-0000-0000-0000A21C0000}"/>
    <cellStyle name="Normal 2 3 5 2 2 3 3 3" xfId="9003" xr:uid="{00000000-0005-0000-0000-0000A31C0000}"/>
    <cellStyle name="Normal 2 3 5 2 2 3 3 3 2" xfId="39328" xr:uid="{00000000-0005-0000-0000-0000A41C0000}"/>
    <cellStyle name="Normal 2 3 5 2 2 3 3 3 3" xfId="24104" xr:uid="{00000000-0005-0000-0000-0000A51C0000}"/>
    <cellStyle name="Normal 2 3 5 2 2 3 3 4" xfId="34315" xr:uid="{00000000-0005-0000-0000-0000A61C0000}"/>
    <cellStyle name="Normal 2 3 5 2 2 3 3 5" xfId="19091" xr:uid="{00000000-0005-0000-0000-0000A71C0000}"/>
    <cellStyle name="Normal 2 3 5 2 2 3 4" xfId="5642" xr:uid="{00000000-0005-0000-0000-0000A81C0000}"/>
    <cellStyle name="Normal 2 3 5 2 2 3 4 2" xfId="15694" xr:uid="{00000000-0005-0000-0000-0000A91C0000}"/>
    <cellStyle name="Normal 2 3 5 2 2 3 4 2 2" xfId="46016" xr:uid="{00000000-0005-0000-0000-0000AA1C0000}"/>
    <cellStyle name="Normal 2 3 5 2 2 3 4 2 3" xfId="30792" xr:uid="{00000000-0005-0000-0000-0000AB1C0000}"/>
    <cellStyle name="Normal 2 3 5 2 2 3 4 3" xfId="10674" xr:uid="{00000000-0005-0000-0000-0000AC1C0000}"/>
    <cellStyle name="Normal 2 3 5 2 2 3 4 3 2" xfId="40999" xr:uid="{00000000-0005-0000-0000-0000AD1C0000}"/>
    <cellStyle name="Normal 2 3 5 2 2 3 4 3 3" xfId="25775" xr:uid="{00000000-0005-0000-0000-0000AE1C0000}"/>
    <cellStyle name="Normal 2 3 5 2 2 3 4 4" xfId="35986" xr:uid="{00000000-0005-0000-0000-0000AF1C0000}"/>
    <cellStyle name="Normal 2 3 5 2 2 3 4 5" xfId="20762" xr:uid="{00000000-0005-0000-0000-0000B01C0000}"/>
    <cellStyle name="Normal 2 3 5 2 2 3 5" xfId="12352" xr:uid="{00000000-0005-0000-0000-0000B11C0000}"/>
    <cellStyle name="Normal 2 3 5 2 2 3 5 2" xfId="42674" xr:uid="{00000000-0005-0000-0000-0000B21C0000}"/>
    <cellStyle name="Normal 2 3 5 2 2 3 5 3" xfId="27450" xr:uid="{00000000-0005-0000-0000-0000B31C0000}"/>
    <cellStyle name="Normal 2 3 5 2 2 3 6" xfId="7331" xr:uid="{00000000-0005-0000-0000-0000B41C0000}"/>
    <cellStyle name="Normal 2 3 5 2 2 3 6 2" xfId="37657" xr:uid="{00000000-0005-0000-0000-0000B51C0000}"/>
    <cellStyle name="Normal 2 3 5 2 2 3 6 3" xfId="22433" xr:uid="{00000000-0005-0000-0000-0000B61C0000}"/>
    <cellStyle name="Normal 2 3 5 2 2 3 7" xfId="32645" xr:uid="{00000000-0005-0000-0000-0000B71C0000}"/>
    <cellStyle name="Normal 2 3 5 2 2 3 8" xfId="17420" xr:uid="{00000000-0005-0000-0000-0000B81C0000}"/>
    <cellStyle name="Normal 2 3 5 2 2 4" xfId="2678" xr:uid="{00000000-0005-0000-0000-0000B91C0000}"/>
    <cellStyle name="Normal 2 3 5 2 2 4 2" xfId="4368" xr:uid="{00000000-0005-0000-0000-0000BA1C0000}"/>
    <cellStyle name="Normal 2 3 5 2 2 4 2 2" xfId="14441" xr:uid="{00000000-0005-0000-0000-0000BB1C0000}"/>
    <cellStyle name="Normal 2 3 5 2 2 4 2 2 2" xfId="44763" xr:uid="{00000000-0005-0000-0000-0000BC1C0000}"/>
    <cellStyle name="Normal 2 3 5 2 2 4 2 2 3" xfId="29539" xr:uid="{00000000-0005-0000-0000-0000BD1C0000}"/>
    <cellStyle name="Normal 2 3 5 2 2 4 2 3" xfId="9421" xr:uid="{00000000-0005-0000-0000-0000BE1C0000}"/>
    <cellStyle name="Normal 2 3 5 2 2 4 2 3 2" xfId="39746" xr:uid="{00000000-0005-0000-0000-0000BF1C0000}"/>
    <cellStyle name="Normal 2 3 5 2 2 4 2 3 3" xfId="24522" xr:uid="{00000000-0005-0000-0000-0000C01C0000}"/>
    <cellStyle name="Normal 2 3 5 2 2 4 2 4" xfId="34733" xr:uid="{00000000-0005-0000-0000-0000C11C0000}"/>
    <cellStyle name="Normal 2 3 5 2 2 4 2 5" xfId="19509" xr:uid="{00000000-0005-0000-0000-0000C21C0000}"/>
    <cellStyle name="Normal 2 3 5 2 2 4 3" xfId="6060" xr:uid="{00000000-0005-0000-0000-0000C31C0000}"/>
    <cellStyle name="Normal 2 3 5 2 2 4 3 2" xfId="16112" xr:uid="{00000000-0005-0000-0000-0000C41C0000}"/>
    <cellStyle name="Normal 2 3 5 2 2 4 3 2 2" xfId="46434" xr:uid="{00000000-0005-0000-0000-0000C51C0000}"/>
    <cellStyle name="Normal 2 3 5 2 2 4 3 2 3" xfId="31210" xr:uid="{00000000-0005-0000-0000-0000C61C0000}"/>
    <cellStyle name="Normal 2 3 5 2 2 4 3 3" xfId="11092" xr:uid="{00000000-0005-0000-0000-0000C71C0000}"/>
    <cellStyle name="Normal 2 3 5 2 2 4 3 3 2" xfId="41417" xr:uid="{00000000-0005-0000-0000-0000C81C0000}"/>
    <cellStyle name="Normal 2 3 5 2 2 4 3 3 3" xfId="26193" xr:uid="{00000000-0005-0000-0000-0000C91C0000}"/>
    <cellStyle name="Normal 2 3 5 2 2 4 3 4" xfId="36404" xr:uid="{00000000-0005-0000-0000-0000CA1C0000}"/>
    <cellStyle name="Normal 2 3 5 2 2 4 3 5" xfId="21180" xr:uid="{00000000-0005-0000-0000-0000CB1C0000}"/>
    <cellStyle name="Normal 2 3 5 2 2 4 4" xfId="12770" xr:uid="{00000000-0005-0000-0000-0000CC1C0000}"/>
    <cellStyle name="Normal 2 3 5 2 2 4 4 2" xfId="43092" xr:uid="{00000000-0005-0000-0000-0000CD1C0000}"/>
    <cellStyle name="Normal 2 3 5 2 2 4 4 3" xfId="27868" xr:uid="{00000000-0005-0000-0000-0000CE1C0000}"/>
    <cellStyle name="Normal 2 3 5 2 2 4 5" xfId="7749" xr:uid="{00000000-0005-0000-0000-0000CF1C0000}"/>
    <cellStyle name="Normal 2 3 5 2 2 4 5 2" xfId="38075" xr:uid="{00000000-0005-0000-0000-0000D01C0000}"/>
    <cellStyle name="Normal 2 3 5 2 2 4 5 3" xfId="22851" xr:uid="{00000000-0005-0000-0000-0000D11C0000}"/>
    <cellStyle name="Normal 2 3 5 2 2 4 6" xfId="33063" xr:uid="{00000000-0005-0000-0000-0000D21C0000}"/>
    <cellStyle name="Normal 2 3 5 2 2 4 7" xfId="17838" xr:uid="{00000000-0005-0000-0000-0000D31C0000}"/>
    <cellStyle name="Normal 2 3 5 2 2 5" xfId="3531" xr:uid="{00000000-0005-0000-0000-0000D41C0000}"/>
    <cellStyle name="Normal 2 3 5 2 2 5 2" xfId="13605" xr:uid="{00000000-0005-0000-0000-0000D51C0000}"/>
    <cellStyle name="Normal 2 3 5 2 2 5 2 2" xfId="43927" xr:uid="{00000000-0005-0000-0000-0000D61C0000}"/>
    <cellStyle name="Normal 2 3 5 2 2 5 2 3" xfId="28703" xr:uid="{00000000-0005-0000-0000-0000D71C0000}"/>
    <cellStyle name="Normal 2 3 5 2 2 5 3" xfId="8585" xr:uid="{00000000-0005-0000-0000-0000D81C0000}"/>
    <cellStyle name="Normal 2 3 5 2 2 5 3 2" xfId="38910" xr:uid="{00000000-0005-0000-0000-0000D91C0000}"/>
    <cellStyle name="Normal 2 3 5 2 2 5 3 3" xfId="23686" xr:uid="{00000000-0005-0000-0000-0000DA1C0000}"/>
    <cellStyle name="Normal 2 3 5 2 2 5 4" xfId="33897" xr:uid="{00000000-0005-0000-0000-0000DB1C0000}"/>
    <cellStyle name="Normal 2 3 5 2 2 5 5" xfId="18673" xr:uid="{00000000-0005-0000-0000-0000DC1C0000}"/>
    <cellStyle name="Normal 2 3 5 2 2 6" xfId="5224" xr:uid="{00000000-0005-0000-0000-0000DD1C0000}"/>
    <cellStyle name="Normal 2 3 5 2 2 6 2" xfId="15276" xr:uid="{00000000-0005-0000-0000-0000DE1C0000}"/>
    <cellStyle name="Normal 2 3 5 2 2 6 2 2" xfId="45598" xr:uid="{00000000-0005-0000-0000-0000DF1C0000}"/>
    <cellStyle name="Normal 2 3 5 2 2 6 2 3" xfId="30374" xr:uid="{00000000-0005-0000-0000-0000E01C0000}"/>
    <cellStyle name="Normal 2 3 5 2 2 6 3" xfId="10256" xr:uid="{00000000-0005-0000-0000-0000E11C0000}"/>
    <cellStyle name="Normal 2 3 5 2 2 6 3 2" xfId="40581" xr:uid="{00000000-0005-0000-0000-0000E21C0000}"/>
    <cellStyle name="Normal 2 3 5 2 2 6 3 3" xfId="25357" xr:uid="{00000000-0005-0000-0000-0000E31C0000}"/>
    <cellStyle name="Normal 2 3 5 2 2 6 4" xfId="35568" xr:uid="{00000000-0005-0000-0000-0000E41C0000}"/>
    <cellStyle name="Normal 2 3 5 2 2 6 5" xfId="20344" xr:uid="{00000000-0005-0000-0000-0000E51C0000}"/>
    <cellStyle name="Normal 2 3 5 2 2 7" xfId="11934" xr:uid="{00000000-0005-0000-0000-0000E61C0000}"/>
    <cellStyle name="Normal 2 3 5 2 2 7 2" xfId="42256" xr:uid="{00000000-0005-0000-0000-0000E71C0000}"/>
    <cellStyle name="Normal 2 3 5 2 2 7 3" xfId="27032" xr:uid="{00000000-0005-0000-0000-0000E81C0000}"/>
    <cellStyle name="Normal 2 3 5 2 2 8" xfId="6913" xr:uid="{00000000-0005-0000-0000-0000E91C0000}"/>
    <cellStyle name="Normal 2 3 5 2 2 8 2" xfId="37239" xr:uid="{00000000-0005-0000-0000-0000EA1C0000}"/>
    <cellStyle name="Normal 2 3 5 2 2 8 3" xfId="22015" xr:uid="{00000000-0005-0000-0000-0000EB1C0000}"/>
    <cellStyle name="Normal 2 3 5 2 2 9" xfId="32227" xr:uid="{00000000-0005-0000-0000-0000EC1C0000}"/>
    <cellStyle name="Normal 2 3 5 2 3" xfId="1940" xr:uid="{00000000-0005-0000-0000-0000ED1C0000}"/>
    <cellStyle name="Normal 2 3 5 2 3 2" xfId="2361" xr:uid="{00000000-0005-0000-0000-0000EE1C0000}"/>
    <cellStyle name="Normal 2 3 5 2 3 2 2" xfId="3200" xr:uid="{00000000-0005-0000-0000-0000EF1C0000}"/>
    <cellStyle name="Normal 2 3 5 2 3 2 2 2" xfId="4890" xr:uid="{00000000-0005-0000-0000-0000F01C0000}"/>
    <cellStyle name="Normal 2 3 5 2 3 2 2 2 2" xfId="14963" xr:uid="{00000000-0005-0000-0000-0000F11C0000}"/>
    <cellStyle name="Normal 2 3 5 2 3 2 2 2 2 2" xfId="45285" xr:uid="{00000000-0005-0000-0000-0000F21C0000}"/>
    <cellStyle name="Normal 2 3 5 2 3 2 2 2 2 3" xfId="30061" xr:uid="{00000000-0005-0000-0000-0000F31C0000}"/>
    <cellStyle name="Normal 2 3 5 2 3 2 2 2 3" xfId="9943" xr:uid="{00000000-0005-0000-0000-0000F41C0000}"/>
    <cellStyle name="Normal 2 3 5 2 3 2 2 2 3 2" xfId="40268" xr:uid="{00000000-0005-0000-0000-0000F51C0000}"/>
    <cellStyle name="Normal 2 3 5 2 3 2 2 2 3 3" xfId="25044" xr:uid="{00000000-0005-0000-0000-0000F61C0000}"/>
    <cellStyle name="Normal 2 3 5 2 3 2 2 2 4" xfId="35255" xr:uid="{00000000-0005-0000-0000-0000F71C0000}"/>
    <cellStyle name="Normal 2 3 5 2 3 2 2 2 5" xfId="20031" xr:uid="{00000000-0005-0000-0000-0000F81C0000}"/>
    <cellStyle name="Normal 2 3 5 2 3 2 2 3" xfId="6582" xr:uid="{00000000-0005-0000-0000-0000F91C0000}"/>
    <cellStyle name="Normal 2 3 5 2 3 2 2 3 2" xfId="16634" xr:uid="{00000000-0005-0000-0000-0000FA1C0000}"/>
    <cellStyle name="Normal 2 3 5 2 3 2 2 3 2 2" xfId="46956" xr:uid="{00000000-0005-0000-0000-0000FB1C0000}"/>
    <cellStyle name="Normal 2 3 5 2 3 2 2 3 2 3" xfId="31732" xr:uid="{00000000-0005-0000-0000-0000FC1C0000}"/>
    <cellStyle name="Normal 2 3 5 2 3 2 2 3 3" xfId="11614" xr:uid="{00000000-0005-0000-0000-0000FD1C0000}"/>
    <cellStyle name="Normal 2 3 5 2 3 2 2 3 3 2" xfId="41939" xr:uid="{00000000-0005-0000-0000-0000FE1C0000}"/>
    <cellStyle name="Normal 2 3 5 2 3 2 2 3 3 3" xfId="26715" xr:uid="{00000000-0005-0000-0000-0000FF1C0000}"/>
    <cellStyle name="Normal 2 3 5 2 3 2 2 3 4" xfId="36926" xr:uid="{00000000-0005-0000-0000-0000001D0000}"/>
    <cellStyle name="Normal 2 3 5 2 3 2 2 3 5" xfId="21702" xr:uid="{00000000-0005-0000-0000-0000011D0000}"/>
    <cellStyle name="Normal 2 3 5 2 3 2 2 4" xfId="13292" xr:uid="{00000000-0005-0000-0000-0000021D0000}"/>
    <cellStyle name="Normal 2 3 5 2 3 2 2 4 2" xfId="43614" xr:uid="{00000000-0005-0000-0000-0000031D0000}"/>
    <cellStyle name="Normal 2 3 5 2 3 2 2 4 3" xfId="28390" xr:uid="{00000000-0005-0000-0000-0000041D0000}"/>
    <cellStyle name="Normal 2 3 5 2 3 2 2 5" xfId="8271" xr:uid="{00000000-0005-0000-0000-0000051D0000}"/>
    <cellStyle name="Normal 2 3 5 2 3 2 2 5 2" xfId="38597" xr:uid="{00000000-0005-0000-0000-0000061D0000}"/>
    <cellStyle name="Normal 2 3 5 2 3 2 2 5 3" xfId="23373" xr:uid="{00000000-0005-0000-0000-0000071D0000}"/>
    <cellStyle name="Normal 2 3 5 2 3 2 2 6" xfId="33585" xr:uid="{00000000-0005-0000-0000-0000081D0000}"/>
    <cellStyle name="Normal 2 3 5 2 3 2 2 7" xfId="18360" xr:uid="{00000000-0005-0000-0000-0000091D0000}"/>
    <cellStyle name="Normal 2 3 5 2 3 2 3" xfId="4053" xr:uid="{00000000-0005-0000-0000-00000A1D0000}"/>
    <cellStyle name="Normal 2 3 5 2 3 2 3 2" xfId="14127" xr:uid="{00000000-0005-0000-0000-00000B1D0000}"/>
    <cellStyle name="Normal 2 3 5 2 3 2 3 2 2" xfId="44449" xr:uid="{00000000-0005-0000-0000-00000C1D0000}"/>
    <cellStyle name="Normal 2 3 5 2 3 2 3 2 3" xfId="29225" xr:uid="{00000000-0005-0000-0000-00000D1D0000}"/>
    <cellStyle name="Normal 2 3 5 2 3 2 3 3" xfId="9107" xr:uid="{00000000-0005-0000-0000-00000E1D0000}"/>
    <cellStyle name="Normal 2 3 5 2 3 2 3 3 2" xfId="39432" xr:uid="{00000000-0005-0000-0000-00000F1D0000}"/>
    <cellStyle name="Normal 2 3 5 2 3 2 3 3 3" xfId="24208" xr:uid="{00000000-0005-0000-0000-0000101D0000}"/>
    <cellStyle name="Normal 2 3 5 2 3 2 3 4" xfId="34419" xr:uid="{00000000-0005-0000-0000-0000111D0000}"/>
    <cellStyle name="Normal 2 3 5 2 3 2 3 5" xfId="19195" xr:uid="{00000000-0005-0000-0000-0000121D0000}"/>
    <cellStyle name="Normal 2 3 5 2 3 2 4" xfId="5746" xr:uid="{00000000-0005-0000-0000-0000131D0000}"/>
    <cellStyle name="Normal 2 3 5 2 3 2 4 2" xfId="15798" xr:uid="{00000000-0005-0000-0000-0000141D0000}"/>
    <cellStyle name="Normal 2 3 5 2 3 2 4 2 2" xfId="46120" xr:uid="{00000000-0005-0000-0000-0000151D0000}"/>
    <cellStyle name="Normal 2 3 5 2 3 2 4 2 3" xfId="30896" xr:uid="{00000000-0005-0000-0000-0000161D0000}"/>
    <cellStyle name="Normal 2 3 5 2 3 2 4 3" xfId="10778" xr:uid="{00000000-0005-0000-0000-0000171D0000}"/>
    <cellStyle name="Normal 2 3 5 2 3 2 4 3 2" xfId="41103" xr:uid="{00000000-0005-0000-0000-0000181D0000}"/>
    <cellStyle name="Normal 2 3 5 2 3 2 4 3 3" xfId="25879" xr:uid="{00000000-0005-0000-0000-0000191D0000}"/>
    <cellStyle name="Normal 2 3 5 2 3 2 4 4" xfId="36090" xr:uid="{00000000-0005-0000-0000-00001A1D0000}"/>
    <cellStyle name="Normal 2 3 5 2 3 2 4 5" xfId="20866" xr:uid="{00000000-0005-0000-0000-00001B1D0000}"/>
    <cellStyle name="Normal 2 3 5 2 3 2 5" xfId="12456" xr:uid="{00000000-0005-0000-0000-00001C1D0000}"/>
    <cellStyle name="Normal 2 3 5 2 3 2 5 2" xfId="42778" xr:uid="{00000000-0005-0000-0000-00001D1D0000}"/>
    <cellStyle name="Normal 2 3 5 2 3 2 5 3" xfId="27554" xr:uid="{00000000-0005-0000-0000-00001E1D0000}"/>
    <cellStyle name="Normal 2 3 5 2 3 2 6" xfId="7435" xr:uid="{00000000-0005-0000-0000-00001F1D0000}"/>
    <cellStyle name="Normal 2 3 5 2 3 2 6 2" xfId="37761" xr:uid="{00000000-0005-0000-0000-0000201D0000}"/>
    <cellStyle name="Normal 2 3 5 2 3 2 6 3" xfId="22537" xr:uid="{00000000-0005-0000-0000-0000211D0000}"/>
    <cellStyle name="Normal 2 3 5 2 3 2 7" xfId="32749" xr:uid="{00000000-0005-0000-0000-0000221D0000}"/>
    <cellStyle name="Normal 2 3 5 2 3 2 8" xfId="17524" xr:uid="{00000000-0005-0000-0000-0000231D0000}"/>
    <cellStyle name="Normal 2 3 5 2 3 3" xfId="2782" xr:uid="{00000000-0005-0000-0000-0000241D0000}"/>
    <cellStyle name="Normal 2 3 5 2 3 3 2" xfId="4472" xr:uid="{00000000-0005-0000-0000-0000251D0000}"/>
    <cellStyle name="Normal 2 3 5 2 3 3 2 2" xfId="14545" xr:uid="{00000000-0005-0000-0000-0000261D0000}"/>
    <cellStyle name="Normal 2 3 5 2 3 3 2 2 2" xfId="44867" xr:uid="{00000000-0005-0000-0000-0000271D0000}"/>
    <cellStyle name="Normal 2 3 5 2 3 3 2 2 3" xfId="29643" xr:uid="{00000000-0005-0000-0000-0000281D0000}"/>
    <cellStyle name="Normal 2 3 5 2 3 3 2 3" xfId="9525" xr:uid="{00000000-0005-0000-0000-0000291D0000}"/>
    <cellStyle name="Normal 2 3 5 2 3 3 2 3 2" xfId="39850" xr:uid="{00000000-0005-0000-0000-00002A1D0000}"/>
    <cellStyle name="Normal 2 3 5 2 3 3 2 3 3" xfId="24626" xr:uid="{00000000-0005-0000-0000-00002B1D0000}"/>
    <cellStyle name="Normal 2 3 5 2 3 3 2 4" xfId="34837" xr:uid="{00000000-0005-0000-0000-00002C1D0000}"/>
    <cellStyle name="Normal 2 3 5 2 3 3 2 5" xfId="19613" xr:uid="{00000000-0005-0000-0000-00002D1D0000}"/>
    <cellStyle name="Normal 2 3 5 2 3 3 3" xfId="6164" xr:uid="{00000000-0005-0000-0000-00002E1D0000}"/>
    <cellStyle name="Normal 2 3 5 2 3 3 3 2" xfId="16216" xr:uid="{00000000-0005-0000-0000-00002F1D0000}"/>
    <cellStyle name="Normal 2 3 5 2 3 3 3 2 2" xfId="46538" xr:uid="{00000000-0005-0000-0000-0000301D0000}"/>
    <cellStyle name="Normal 2 3 5 2 3 3 3 2 3" xfId="31314" xr:uid="{00000000-0005-0000-0000-0000311D0000}"/>
    <cellStyle name="Normal 2 3 5 2 3 3 3 3" xfId="11196" xr:uid="{00000000-0005-0000-0000-0000321D0000}"/>
    <cellStyle name="Normal 2 3 5 2 3 3 3 3 2" xfId="41521" xr:uid="{00000000-0005-0000-0000-0000331D0000}"/>
    <cellStyle name="Normal 2 3 5 2 3 3 3 3 3" xfId="26297" xr:uid="{00000000-0005-0000-0000-0000341D0000}"/>
    <cellStyle name="Normal 2 3 5 2 3 3 3 4" xfId="36508" xr:uid="{00000000-0005-0000-0000-0000351D0000}"/>
    <cellStyle name="Normal 2 3 5 2 3 3 3 5" xfId="21284" xr:uid="{00000000-0005-0000-0000-0000361D0000}"/>
    <cellStyle name="Normal 2 3 5 2 3 3 4" xfId="12874" xr:uid="{00000000-0005-0000-0000-0000371D0000}"/>
    <cellStyle name="Normal 2 3 5 2 3 3 4 2" xfId="43196" xr:uid="{00000000-0005-0000-0000-0000381D0000}"/>
    <cellStyle name="Normal 2 3 5 2 3 3 4 3" xfId="27972" xr:uid="{00000000-0005-0000-0000-0000391D0000}"/>
    <cellStyle name="Normal 2 3 5 2 3 3 5" xfId="7853" xr:uid="{00000000-0005-0000-0000-00003A1D0000}"/>
    <cellStyle name="Normal 2 3 5 2 3 3 5 2" xfId="38179" xr:uid="{00000000-0005-0000-0000-00003B1D0000}"/>
    <cellStyle name="Normal 2 3 5 2 3 3 5 3" xfId="22955" xr:uid="{00000000-0005-0000-0000-00003C1D0000}"/>
    <cellStyle name="Normal 2 3 5 2 3 3 6" xfId="33167" xr:uid="{00000000-0005-0000-0000-00003D1D0000}"/>
    <cellStyle name="Normal 2 3 5 2 3 3 7" xfId="17942" xr:uid="{00000000-0005-0000-0000-00003E1D0000}"/>
    <cellStyle name="Normal 2 3 5 2 3 4" xfId="3635" xr:uid="{00000000-0005-0000-0000-00003F1D0000}"/>
    <cellStyle name="Normal 2 3 5 2 3 4 2" xfId="13709" xr:uid="{00000000-0005-0000-0000-0000401D0000}"/>
    <cellStyle name="Normal 2 3 5 2 3 4 2 2" xfId="44031" xr:uid="{00000000-0005-0000-0000-0000411D0000}"/>
    <cellStyle name="Normal 2 3 5 2 3 4 2 3" xfId="28807" xr:uid="{00000000-0005-0000-0000-0000421D0000}"/>
    <cellStyle name="Normal 2 3 5 2 3 4 3" xfId="8689" xr:uid="{00000000-0005-0000-0000-0000431D0000}"/>
    <cellStyle name="Normal 2 3 5 2 3 4 3 2" xfId="39014" xr:uid="{00000000-0005-0000-0000-0000441D0000}"/>
    <cellStyle name="Normal 2 3 5 2 3 4 3 3" xfId="23790" xr:uid="{00000000-0005-0000-0000-0000451D0000}"/>
    <cellStyle name="Normal 2 3 5 2 3 4 4" xfId="34001" xr:uid="{00000000-0005-0000-0000-0000461D0000}"/>
    <cellStyle name="Normal 2 3 5 2 3 4 5" xfId="18777" xr:uid="{00000000-0005-0000-0000-0000471D0000}"/>
    <cellStyle name="Normal 2 3 5 2 3 5" xfId="5328" xr:uid="{00000000-0005-0000-0000-0000481D0000}"/>
    <cellStyle name="Normal 2 3 5 2 3 5 2" xfId="15380" xr:uid="{00000000-0005-0000-0000-0000491D0000}"/>
    <cellStyle name="Normal 2 3 5 2 3 5 2 2" xfId="45702" xr:uid="{00000000-0005-0000-0000-00004A1D0000}"/>
    <cellStyle name="Normal 2 3 5 2 3 5 2 3" xfId="30478" xr:uid="{00000000-0005-0000-0000-00004B1D0000}"/>
    <cellStyle name="Normal 2 3 5 2 3 5 3" xfId="10360" xr:uid="{00000000-0005-0000-0000-00004C1D0000}"/>
    <cellStyle name="Normal 2 3 5 2 3 5 3 2" xfId="40685" xr:uid="{00000000-0005-0000-0000-00004D1D0000}"/>
    <cellStyle name="Normal 2 3 5 2 3 5 3 3" xfId="25461" xr:uid="{00000000-0005-0000-0000-00004E1D0000}"/>
    <cellStyle name="Normal 2 3 5 2 3 5 4" xfId="35672" xr:uid="{00000000-0005-0000-0000-00004F1D0000}"/>
    <cellStyle name="Normal 2 3 5 2 3 5 5" xfId="20448" xr:uid="{00000000-0005-0000-0000-0000501D0000}"/>
    <cellStyle name="Normal 2 3 5 2 3 6" xfId="12038" xr:uid="{00000000-0005-0000-0000-0000511D0000}"/>
    <cellStyle name="Normal 2 3 5 2 3 6 2" xfId="42360" xr:uid="{00000000-0005-0000-0000-0000521D0000}"/>
    <cellStyle name="Normal 2 3 5 2 3 6 3" xfId="27136" xr:uid="{00000000-0005-0000-0000-0000531D0000}"/>
    <cellStyle name="Normal 2 3 5 2 3 7" xfId="7017" xr:uid="{00000000-0005-0000-0000-0000541D0000}"/>
    <cellStyle name="Normal 2 3 5 2 3 7 2" xfId="37343" xr:uid="{00000000-0005-0000-0000-0000551D0000}"/>
    <cellStyle name="Normal 2 3 5 2 3 7 3" xfId="22119" xr:uid="{00000000-0005-0000-0000-0000561D0000}"/>
    <cellStyle name="Normal 2 3 5 2 3 8" xfId="32331" xr:uid="{00000000-0005-0000-0000-0000571D0000}"/>
    <cellStyle name="Normal 2 3 5 2 3 9" xfId="17106" xr:uid="{00000000-0005-0000-0000-0000581D0000}"/>
    <cellStyle name="Normal 2 3 5 2 4" xfId="2153" xr:uid="{00000000-0005-0000-0000-0000591D0000}"/>
    <cellStyle name="Normal 2 3 5 2 4 2" xfId="2992" xr:uid="{00000000-0005-0000-0000-00005A1D0000}"/>
    <cellStyle name="Normal 2 3 5 2 4 2 2" xfId="4682" xr:uid="{00000000-0005-0000-0000-00005B1D0000}"/>
    <cellStyle name="Normal 2 3 5 2 4 2 2 2" xfId="14755" xr:uid="{00000000-0005-0000-0000-00005C1D0000}"/>
    <cellStyle name="Normal 2 3 5 2 4 2 2 2 2" xfId="45077" xr:uid="{00000000-0005-0000-0000-00005D1D0000}"/>
    <cellStyle name="Normal 2 3 5 2 4 2 2 2 3" xfId="29853" xr:uid="{00000000-0005-0000-0000-00005E1D0000}"/>
    <cellStyle name="Normal 2 3 5 2 4 2 2 3" xfId="9735" xr:uid="{00000000-0005-0000-0000-00005F1D0000}"/>
    <cellStyle name="Normal 2 3 5 2 4 2 2 3 2" xfId="40060" xr:uid="{00000000-0005-0000-0000-0000601D0000}"/>
    <cellStyle name="Normal 2 3 5 2 4 2 2 3 3" xfId="24836" xr:uid="{00000000-0005-0000-0000-0000611D0000}"/>
    <cellStyle name="Normal 2 3 5 2 4 2 2 4" xfId="35047" xr:uid="{00000000-0005-0000-0000-0000621D0000}"/>
    <cellStyle name="Normal 2 3 5 2 4 2 2 5" xfId="19823" xr:uid="{00000000-0005-0000-0000-0000631D0000}"/>
    <cellStyle name="Normal 2 3 5 2 4 2 3" xfId="6374" xr:uid="{00000000-0005-0000-0000-0000641D0000}"/>
    <cellStyle name="Normal 2 3 5 2 4 2 3 2" xfId="16426" xr:uid="{00000000-0005-0000-0000-0000651D0000}"/>
    <cellStyle name="Normal 2 3 5 2 4 2 3 2 2" xfId="46748" xr:uid="{00000000-0005-0000-0000-0000661D0000}"/>
    <cellStyle name="Normal 2 3 5 2 4 2 3 2 3" xfId="31524" xr:uid="{00000000-0005-0000-0000-0000671D0000}"/>
    <cellStyle name="Normal 2 3 5 2 4 2 3 3" xfId="11406" xr:uid="{00000000-0005-0000-0000-0000681D0000}"/>
    <cellStyle name="Normal 2 3 5 2 4 2 3 3 2" xfId="41731" xr:uid="{00000000-0005-0000-0000-0000691D0000}"/>
    <cellStyle name="Normal 2 3 5 2 4 2 3 3 3" xfId="26507" xr:uid="{00000000-0005-0000-0000-00006A1D0000}"/>
    <cellStyle name="Normal 2 3 5 2 4 2 3 4" xfId="36718" xr:uid="{00000000-0005-0000-0000-00006B1D0000}"/>
    <cellStyle name="Normal 2 3 5 2 4 2 3 5" xfId="21494" xr:uid="{00000000-0005-0000-0000-00006C1D0000}"/>
    <cellStyle name="Normal 2 3 5 2 4 2 4" xfId="13084" xr:uid="{00000000-0005-0000-0000-00006D1D0000}"/>
    <cellStyle name="Normal 2 3 5 2 4 2 4 2" xfId="43406" xr:uid="{00000000-0005-0000-0000-00006E1D0000}"/>
    <cellStyle name="Normal 2 3 5 2 4 2 4 3" xfId="28182" xr:uid="{00000000-0005-0000-0000-00006F1D0000}"/>
    <cellStyle name="Normal 2 3 5 2 4 2 5" xfId="8063" xr:uid="{00000000-0005-0000-0000-0000701D0000}"/>
    <cellStyle name="Normal 2 3 5 2 4 2 5 2" xfId="38389" xr:uid="{00000000-0005-0000-0000-0000711D0000}"/>
    <cellStyle name="Normal 2 3 5 2 4 2 5 3" xfId="23165" xr:uid="{00000000-0005-0000-0000-0000721D0000}"/>
    <cellStyle name="Normal 2 3 5 2 4 2 6" xfId="33377" xr:uid="{00000000-0005-0000-0000-0000731D0000}"/>
    <cellStyle name="Normal 2 3 5 2 4 2 7" xfId="18152" xr:uid="{00000000-0005-0000-0000-0000741D0000}"/>
    <cellStyle name="Normal 2 3 5 2 4 3" xfId="3845" xr:uid="{00000000-0005-0000-0000-0000751D0000}"/>
    <cellStyle name="Normal 2 3 5 2 4 3 2" xfId="13919" xr:uid="{00000000-0005-0000-0000-0000761D0000}"/>
    <cellStyle name="Normal 2 3 5 2 4 3 2 2" xfId="44241" xr:uid="{00000000-0005-0000-0000-0000771D0000}"/>
    <cellStyle name="Normal 2 3 5 2 4 3 2 3" xfId="29017" xr:uid="{00000000-0005-0000-0000-0000781D0000}"/>
    <cellStyle name="Normal 2 3 5 2 4 3 3" xfId="8899" xr:uid="{00000000-0005-0000-0000-0000791D0000}"/>
    <cellStyle name="Normal 2 3 5 2 4 3 3 2" xfId="39224" xr:uid="{00000000-0005-0000-0000-00007A1D0000}"/>
    <cellStyle name="Normal 2 3 5 2 4 3 3 3" xfId="24000" xr:uid="{00000000-0005-0000-0000-00007B1D0000}"/>
    <cellStyle name="Normal 2 3 5 2 4 3 4" xfId="34211" xr:uid="{00000000-0005-0000-0000-00007C1D0000}"/>
    <cellStyle name="Normal 2 3 5 2 4 3 5" xfId="18987" xr:uid="{00000000-0005-0000-0000-00007D1D0000}"/>
    <cellStyle name="Normal 2 3 5 2 4 4" xfId="5538" xr:uid="{00000000-0005-0000-0000-00007E1D0000}"/>
    <cellStyle name="Normal 2 3 5 2 4 4 2" xfId="15590" xr:uid="{00000000-0005-0000-0000-00007F1D0000}"/>
    <cellStyle name="Normal 2 3 5 2 4 4 2 2" xfId="45912" xr:uid="{00000000-0005-0000-0000-0000801D0000}"/>
    <cellStyle name="Normal 2 3 5 2 4 4 2 3" xfId="30688" xr:uid="{00000000-0005-0000-0000-0000811D0000}"/>
    <cellStyle name="Normal 2 3 5 2 4 4 3" xfId="10570" xr:uid="{00000000-0005-0000-0000-0000821D0000}"/>
    <cellStyle name="Normal 2 3 5 2 4 4 3 2" xfId="40895" xr:uid="{00000000-0005-0000-0000-0000831D0000}"/>
    <cellStyle name="Normal 2 3 5 2 4 4 3 3" xfId="25671" xr:uid="{00000000-0005-0000-0000-0000841D0000}"/>
    <cellStyle name="Normal 2 3 5 2 4 4 4" xfId="35882" xr:uid="{00000000-0005-0000-0000-0000851D0000}"/>
    <cellStyle name="Normal 2 3 5 2 4 4 5" xfId="20658" xr:uid="{00000000-0005-0000-0000-0000861D0000}"/>
    <cellStyle name="Normal 2 3 5 2 4 5" xfId="12248" xr:uid="{00000000-0005-0000-0000-0000871D0000}"/>
    <cellStyle name="Normal 2 3 5 2 4 5 2" xfId="42570" xr:uid="{00000000-0005-0000-0000-0000881D0000}"/>
    <cellStyle name="Normal 2 3 5 2 4 5 3" xfId="27346" xr:uid="{00000000-0005-0000-0000-0000891D0000}"/>
    <cellStyle name="Normal 2 3 5 2 4 6" xfId="7227" xr:uid="{00000000-0005-0000-0000-00008A1D0000}"/>
    <cellStyle name="Normal 2 3 5 2 4 6 2" xfId="37553" xr:uid="{00000000-0005-0000-0000-00008B1D0000}"/>
    <cellStyle name="Normal 2 3 5 2 4 6 3" xfId="22329" xr:uid="{00000000-0005-0000-0000-00008C1D0000}"/>
    <cellStyle name="Normal 2 3 5 2 4 7" xfId="32541" xr:uid="{00000000-0005-0000-0000-00008D1D0000}"/>
    <cellStyle name="Normal 2 3 5 2 4 8" xfId="17316" xr:uid="{00000000-0005-0000-0000-00008E1D0000}"/>
    <cellStyle name="Normal 2 3 5 2 5" xfId="2574" xr:uid="{00000000-0005-0000-0000-00008F1D0000}"/>
    <cellStyle name="Normal 2 3 5 2 5 2" xfId="4264" xr:uid="{00000000-0005-0000-0000-0000901D0000}"/>
    <cellStyle name="Normal 2 3 5 2 5 2 2" xfId="14337" xr:uid="{00000000-0005-0000-0000-0000911D0000}"/>
    <cellStyle name="Normal 2 3 5 2 5 2 2 2" xfId="44659" xr:uid="{00000000-0005-0000-0000-0000921D0000}"/>
    <cellStyle name="Normal 2 3 5 2 5 2 2 3" xfId="29435" xr:uid="{00000000-0005-0000-0000-0000931D0000}"/>
    <cellStyle name="Normal 2 3 5 2 5 2 3" xfId="9317" xr:uid="{00000000-0005-0000-0000-0000941D0000}"/>
    <cellStyle name="Normal 2 3 5 2 5 2 3 2" xfId="39642" xr:uid="{00000000-0005-0000-0000-0000951D0000}"/>
    <cellStyle name="Normal 2 3 5 2 5 2 3 3" xfId="24418" xr:uid="{00000000-0005-0000-0000-0000961D0000}"/>
    <cellStyle name="Normal 2 3 5 2 5 2 4" xfId="34629" xr:uid="{00000000-0005-0000-0000-0000971D0000}"/>
    <cellStyle name="Normal 2 3 5 2 5 2 5" xfId="19405" xr:uid="{00000000-0005-0000-0000-0000981D0000}"/>
    <cellStyle name="Normal 2 3 5 2 5 3" xfId="5956" xr:uid="{00000000-0005-0000-0000-0000991D0000}"/>
    <cellStyle name="Normal 2 3 5 2 5 3 2" xfId="16008" xr:uid="{00000000-0005-0000-0000-00009A1D0000}"/>
    <cellStyle name="Normal 2 3 5 2 5 3 2 2" xfId="46330" xr:uid="{00000000-0005-0000-0000-00009B1D0000}"/>
    <cellStyle name="Normal 2 3 5 2 5 3 2 3" xfId="31106" xr:uid="{00000000-0005-0000-0000-00009C1D0000}"/>
    <cellStyle name="Normal 2 3 5 2 5 3 3" xfId="10988" xr:uid="{00000000-0005-0000-0000-00009D1D0000}"/>
    <cellStyle name="Normal 2 3 5 2 5 3 3 2" xfId="41313" xr:uid="{00000000-0005-0000-0000-00009E1D0000}"/>
    <cellStyle name="Normal 2 3 5 2 5 3 3 3" xfId="26089" xr:uid="{00000000-0005-0000-0000-00009F1D0000}"/>
    <cellStyle name="Normal 2 3 5 2 5 3 4" xfId="36300" xr:uid="{00000000-0005-0000-0000-0000A01D0000}"/>
    <cellStyle name="Normal 2 3 5 2 5 3 5" xfId="21076" xr:uid="{00000000-0005-0000-0000-0000A11D0000}"/>
    <cellStyle name="Normal 2 3 5 2 5 4" xfId="12666" xr:uid="{00000000-0005-0000-0000-0000A21D0000}"/>
    <cellStyle name="Normal 2 3 5 2 5 4 2" xfId="42988" xr:uid="{00000000-0005-0000-0000-0000A31D0000}"/>
    <cellStyle name="Normal 2 3 5 2 5 4 3" xfId="27764" xr:uid="{00000000-0005-0000-0000-0000A41D0000}"/>
    <cellStyle name="Normal 2 3 5 2 5 5" xfId="7645" xr:uid="{00000000-0005-0000-0000-0000A51D0000}"/>
    <cellStyle name="Normal 2 3 5 2 5 5 2" xfId="37971" xr:uid="{00000000-0005-0000-0000-0000A61D0000}"/>
    <cellStyle name="Normal 2 3 5 2 5 5 3" xfId="22747" xr:uid="{00000000-0005-0000-0000-0000A71D0000}"/>
    <cellStyle name="Normal 2 3 5 2 5 6" xfId="32959" xr:uid="{00000000-0005-0000-0000-0000A81D0000}"/>
    <cellStyle name="Normal 2 3 5 2 5 7" xfId="17734" xr:uid="{00000000-0005-0000-0000-0000A91D0000}"/>
    <cellStyle name="Normal 2 3 5 2 6" xfId="3427" xr:uid="{00000000-0005-0000-0000-0000AA1D0000}"/>
    <cellStyle name="Normal 2 3 5 2 6 2" xfId="13501" xr:uid="{00000000-0005-0000-0000-0000AB1D0000}"/>
    <cellStyle name="Normal 2 3 5 2 6 2 2" xfId="43823" xr:uid="{00000000-0005-0000-0000-0000AC1D0000}"/>
    <cellStyle name="Normal 2 3 5 2 6 2 3" xfId="28599" xr:uid="{00000000-0005-0000-0000-0000AD1D0000}"/>
    <cellStyle name="Normal 2 3 5 2 6 3" xfId="8481" xr:uid="{00000000-0005-0000-0000-0000AE1D0000}"/>
    <cellStyle name="Normal 2 3 5 2 6 3 2" xfId="38806" xr:uid="{00000000-0005-0000-0000-0000AF1D0000}"/>
    <cellStyle name="Normal 2 3 5 2 6 3 3" xfId="23582" xr:uid="{00000000-0005-0000-0000-0000B01D0000}"/>
    <cellStyle name="Normal 2 3 5 2 6 4" xfId="33793" xr:uid="{00000000-0005-0000-0000-0000B11D0000}"/>
    <cellStyle name="Normal 2 3 5 2 6 5" xfId="18569" xr:uid="{00000000-0005-0000-0000-0000B21D0000}"/>
    <cellStyle name="Normal 2 3 5 2 7" xfId="5120" xr:uid="{00000000-0005-0000-0000-0000B31D0000}"/>
    <cellStyle name="Normal 2 3 5 2 7 2" xfId="15172" xr:uid="{00000000-0005-0000-0000-0000B41D0000}"/>
    <cellStyle name="Normal 2 3 5 2 7 2 2" xfId="45494" xr:uid="{00000000-0005-0000-0000-0000B51D0000}"/>
    <cellStyle name="Normal 2 3 5 2 7 2 3" xfId="30270" xr:uid="{00000000-0005-0000-0000-0000B61D0000}"/>
    <cellStyle name="Normal 2 3 5 2 7 3" xfId="10152" xr:uid="{00000000-0005-0000-0000-0000B71D0000}"/>
    <cellStyle name="Normal 2 3 5 2 7 3 2" xfId="40477" xr:uid="{00000000-0005-0000-0000-0000B81D0000}"/>
    <cellStyle name="Normal 2 3 5 2 7 3 3" xfId="25253" xr:uid="{00000000-0005-0000-0000-0000B91D0000}"/>
    <cellStyle name="Normal 2 3 5 2 7 4" xfId="35464" xr:uid="{00000000-0005-0000-0000-0000BA1D0000}"/>
    <cellStyle name="Normal 2 3 5 2 7 5" xfId="20240" xr:uid="{00000000-0005-0000-0000-0000BB1D0000}"/>
    <cellStyle name="Normal 2 3 5 2 8" xfId="11830" xr:uid="{00000000-0005-0000-0000-0000BC1D0000}"/>
    <cellStyle name="Normal 2 3 5 2 8 2" xfId="42152" xr:uid="{00000000-0005-0000-0000-0000BD1D0000}"/>
    <cellStyle name="Normal 2 3 5 2 8 3" xfId="26928" xr:uid="{00000000-0005-0000-0000-0000BE1D0000}"/>
    <cellStyle name="Normal 2 3 5 2 9" xfId="6809" xr:uid="{00000000-0005-0000-0000-0000BF1D0000}"/>
    <cellStyle name="Normal 2 3 5 2 9 2" xfId="37135" xr:uid="{00000000-0005-0000-0000-0000C01D0000}"/>
    <cellStyle name="Normal 2 3 5 2 9 3" xfId="21911" xr:uid="{00000000-0005-0000-0000-0000C11D0000}"/>
    <cellStyle name="Normal 2 3 5 3" xfId="1773" xr:uid="{00000000-0005-0000-0000-0000C21D0000}"/>
    <cellStyle name="Normal 2 3 5 3 10" xfId="16950" xr:uid="{00000000-0005-0000-0000-0000C31D0000}"/>
    <cellStyle name="Normal 2 3 5 3 2" xfId="1992" xr:uid="{00000000-0005-0000-0000-0000C41D0000}"/>
    <cellStyle name="Normal 2 3 5 3 2 2" xfId="2413" xr:uid="{00000000-0005-0000-0000-0000C51D0000}"/>
    <cellStyle name="Normal 2 3 5 3 2 2 2" xfId="3252" xr:uid="{00000000-0005-0000-0000-0000C61D0000}"/>
    <cellStyle name="Normal 2 3 5 3 2 2 2 2" xfId="4942" xr:uid="{00000000-0005-0000-0000-0000C71D0000}"/>
    <cellStyle name="Normal 2 3 5 3 2 2 2 2 2" xfId="15015" xr:uid="{00000000-0005-0000-0000-0000C81D0000}"/>
    <cellStyle name="Normal 2 3 5 3 2 2 2 2 2 2" xfId="45337" xr:uid="{00000000-0005-0000-0000-0000C91D0000}"/>
    <cellStyle name="Normal 2 3 5 3 2 2 2 2 2 3" xfId="30113" xr:uid="{00000000-0005-0000-0000-0000CA1D0000}"/>
    <cellStyle name="Normal 2 3 5 3 2 2 2 2 3" xfId="9995" xr:uid="{00000000-0005-0000-0000-0000CB1D0000}"/>
    <cellStyle name="Normal 2 3 5 3 2 2 2 2 3 2" xfId="40320" xr:uid="{00000000-0005-0000-0000-0000CC1D0000}"/>
    <cellStyle name="Normal 2 3 5 3 2 2 2 2 3 3" xfId="25096" xr:uid="{00000000-0005-0000-0000-0000CD1D0000}"/>
    <cellStyle name="Normal 2 3 5 3 2 2 2 2 4" xfId="35307" xr:uid="{00000000-0005-0000-0000-0000CE1D0000}"/>
    <cellStyle name="Normal 2 3 5 3 2 2 2 2 5" xfId="20083" xr:uid="{00000000-0005-0000-0000-0000CF1D0000}"/>
    <cellStyle name="Normal 2 3 5 3 2 2 2 3" xfId="6634" xr:uid="{00000000-0005-0000-0000-0000D01D0000}"/>
    <cellStyle name="Normal 2 3 5 3 2 2 2 3 2" xfId="16686" xr:uid="{00000000-0005-0000-0000-0000D11D0000}"/>
    <cellStyle name="Normal 2 3 5 3 2 2 2 3 2 2" xfId="47008" xr:uid="{00000000-0005-0000-0000-0000D21D0000}"/>
    <cellStyle name="Normal 2 3 5 3 2 2 2 3 2 3" xfId="31784" xr:uid="{00000000-0005-0000-0000-0000D31D0000}"/>
    <cellStyle name="Normal 2 3 5 3 2 2 2 3 3" xfId="11666" xr:uid="{00000000-0005-0000-0000-0000D41D0000}"/>
    <cellStyle name="Normal 2 3 5 3 2 2 2 3 3 2" xfId="41991" xr:uid="{00000000-0005-0000-0000-0000D51D0000}"/>
    <cellStyle name="Normal 2 3 5 3 2 2 2 3 3 3" xfId="26767" xr:uid="{00000000-0005-0000-0000-0000D61D0000}"/>
    <cellStyle name="Normal 2 3 5 3 2 2 2 3 4" xfId="36978" xr:uid="{00000000-0005-0000-0000-0000D71D0000}"/>
    <cellStyle name="Normal 2 3 5 3 2 2 2 3 5" xfId="21754" xr:uid="{00000000-0005-0000-0000-0000D81D0000}"/>
    <cellStyle name="Normal 2 3 5 3 2 2 2 4" xfId="13344" xr:uid="{00000000-0005-0000-0000-0000D91D0000}"/>
    <cellStyle name="Normal 2 3 5 3 2 2 2 4 2" xfId="43666" xr:uid="{00000000-0005-0000-0000-0000DA1D0000}"/>
    <cellStyle name="Normal 2 3 5 3 2 2 2 4 3" xfId="28442" xr:uid="{00000000-0005-0000-0000-0000DB1D0000}"/>
    <cellStyle name="Normal 2 3 5 3 2 2 2 5" xfId="8323" xr:uid="{00000000-0005-0000-0000-0000DC1D0000}"/>
    <cellStyle name="Normal 2 3 5 3 2 2 2 5 2" xfId="38649" xr:uid="{00000000-0005-0000-0000-0000DD1D0000}"/>
    <cellStyle name="Normal 2 3 5 3 2 2 2 5 3" xfId="23425" xr:uid="{00000000-0005-0000-0000-0000DE1D0000}"/>
    <cellStyle name="Normal 2 3 5 3 2 2 2 6" xfId="33637" xr:uid="{00000000-0005-0000-0000-0000DF1D0000}"/>
    <cellStyle name="Normal 2 3 5 3 2 2 2 7" xfId="18412" xr:uid="{00000000-0005-0000-0000-0000E01D0000}"/>
    <cellStyle name="Normal 2 3 5 3 2 2 3" xfId="4105" xr:uid="{00000000-0005-0000-0000-0000E11D0000}"/>
    <cellStyle name="Normal 2 3 5 3 2 2 3 2" xfId="14179" xr:uid="{00000000-0005-0000-0000-0000E21D0000}"/>
    <cellStyle name="Normal 2 3 5 3 2 2 3 2 2" xfId="44501" xr:uid="{00000000-0005-0000-0000-0000E31D0000}"/>
    <cellStyle name="Normal 2 3 5 3 2 2 3 2 3" xfId="29277" xr:uid="{00000000-0005-0000-0000-0000E41D0000}"/>
    <cellStyle name="Normal 2 3 5 3 2 2 3 3" xfId="9159" xr:uid="{00000000-0005-0000-0000-0000E51D0000}"/>
    <cellStyle name="Normal 2 3 5 3 2 2 3 3 2" xfId="39484" xr:uid="{00000000-0005-0000-0000-0000E61D0000}"/>
    <cellStyle name="Normal 2 3 5 3 2 2 3 3 3" xfId="24260" xr:uid="{00000000-0005-0000-0000-0000E71D0000}"/>
    <cellStyle name="Normal 2 3 5 3 2 2 3 4" xfId="34471" xr:uid="{00000000-0005-0000-0000-0000E81D0000}"/>
    <cellStyle name="Normal 2 3 5 3 2 2 3 5" xfId="19247" xr:uid="{00000000-0005-0000-0000-0000E91D0000}"/>
    <cellStyle name="Normal 2 3 5 3 2 2 4" xfId="5798" xr:uid="{00000000-0005-0000-0000-0000EA1D0000}"/>
    <cellStyle name="Normal 2 3 5 3 2 2 4 2" xfId="15850" xr:uid="{00000000-0005-0000-0000-0000EB1D0000}"/>
    <cellStyle name="Normal 2 3 5 3 2 2 4 2 2" xfId="46172" xr:uid="{00000000-0005-0000-0000-0000EC1D0000}"/>
    <cellStyle name="Normal 2 3 5 3 2 2 4 2 3" xfId="30948" xr:uid="{00000000-0005-0000-0000-0000ED1D0000}"/>
    <cellStyle name="Normal 2 3 5 3 2 2 4 3" xfId="10830" xr:uid="{00000000-0005-0000-0000-0000EE1D0000}"/>
    <cellStyle name="Normal 2 3 5 3 2 2 4 3 2" xfId="41155" xr:uid="{00000000-0005-0000-0000-0000EF1D0000}"/>
    <cellStyle name="Normal 2 3 5 3 2 2 4 3 3" xfId="25931" xr:uid="{00000000-0005-0000-0000-0000F01D0000}"/>
    <cellStyle name="Normal 2 3 5 3 2 2 4 4" xfId="36142" xr:uid="{00000000-0005-0000-0000-0000F11D0000}"/>
    <cellStyle name="Normal 2 3 5 3 2 2 4 5" xfId="20918" xr:uid="{00000000-0005-0000-0000-0000F21D0000}"/>
    <cellStyle name="Normal 2 3 5 3 2 2 5" xfId="12508" xr:uid="{00000000-0005-0000-0000-0000F31D0000}"/>
    <cellStyle name="Normal 2 3 5 3 2 2 5 2" xfId="42830" xr:uid="{00000000-0005-0000-0000-0000F41D0000}"/>
    <cellStyle name="Normal 2 3 5 3 2 2 5 3" xfId="27606" xr:uid="{00000000-0005-0000-0000-0000F51D0000}"/>
    <cellStyle name="Normal 2 3 5 3 2 2 6" xfId="7487" xr:uid="{00000000-0005-0000-0000-0000F61D0000}"/>
    <cellStyle name="Normal 2 3 5 3 2 2 6 2" xfId="37813" xr:uid="{00000000-0005-0000-0000-0000F71D0000}"/>
    <cellStyle name="Normal 2 3 5 3 2 2 6 3" xfId="22589" xr:uid="{00000000-0005-0000-0000-0000F81D0000}"/>
    <cellStyle name="Normal 2 3 5 3 2 2 7" xfId="32801" xr:uid="{00000000-0005-0000-0000-0000F91D0000}"/>
    <cellStyle name="Normal 2 3 5 3 2 2 8" xfId="17576" xr:uid="{00000000-0005-0000-0000-0000FA1D0000}"/>
    <cellStyle name="Normal 2 3 5 3 2 3" xfId="2834" xr:uid="{00000000-0005-0000-0000-0000FB1D0000}"/>
    <cellStyle name="Normal 2 3 5 3 2 3 2" xfId="4524" xr:uid="{00000000-0005-0000-0000-0000FC1D0000}"/>
    <cellStyle name="Normal 2 3 5 3 2 3 2 2" xfId="14597" xr:uid="{00000000-0005-0000-0000-0000FD1D0000}"/>
    <cellStyle name="Normal 2 3 5 3 2 3 2 2 2" xfId="44919" xr:uid="{00000000-0005-0000-0000-0000FE1D0000}"/>
    <cellStyle name="Normal 2 3 5 3 2 3 2 2 3" xfId="29695" xr:uid="{00000000-0005-0000-0000-0000FF1D0000}"/>
    <cellStyle name="Normal 2 3 5 3 2 3 2 3" xfId="9577" xr:uid="{00000000-0005-0000-0000-0000001E0000}"/>
    <cellStyle name="Normal 2 3 5 3 2 3 2 3 2" xfId="39902" xr:uid="{00000000-0005-0000-0000-0000011E0000}"/>
    <cellStyle name="Normal 2 3 5 3 2 3 2 3 3" xfId="24678" xr:uid="{00000000-0005-0000-0000-0000021E0000}"/>
    <cellStyle name="Normal 2 3 5 3 2 3 2 4" xfId="34889" xr:uid="{00000000-0005-0000-0000-0000031E0000}"/>
    <cellStyle name="Normal 2 3 5 3 2 3 2 5" xfId="19665" xr:uid="{00000000-0005-0000-0000-0000041E0000}"/>
    <cellStyle name="Normal 2 3 5 3 2 3 3" xfId="6216" xr:uid="{00000000-0005-0000-0000-0000051E0000}"/>
    <cellStyle name="Normal 2 3 5 3 2 3 3 2" xfId="16268" xr:uid="{00000000-0005-0000-0000-0000061E0000}"/>
    <cellStyle name="Normal 2 3 5 3 2 3 3 2 2" xfId="46590" xr:uid="{00000000-0005-0000-0000-0000071E0000}"/>
    <cellStyle name="Normal 2 3 5 3 2 3 3 2 3" xfId="31366" xr:uid="{00000000-0005-0000-0000-0000081E0000}"/>
    <cellStyle name="Normal 2 3 5 3 2 3 3 3" xfId="11248" xr:uid="{00000000-0005-0000-0000-0000091E0000}"/>
    <cellStyle name="Normal 2 3 5 3 2 3 3 3 2" xfId="41573" xr:uid="{00000000-0005-0000-0000-00000A1E0000}"/>
    <cellStyle name="Normal 2 3 5 3 2 3 3 3 3" xfId="26349" xr:uid="{00000000-0005-0000-0000-00000B1E0000}"/>
    <cellStyle name="Normal 2 3 5 3 2 3 3 4" xfId="36560" xr:uid="{00000000-0005-0000-0000-00000C1E0000}"/>
    <cellStyle name="Normal 2 3 5 3 2 3 3 5" xfId="21336" xr:uid="{00000000-0005-0000-0000-00000D1E0000}"/>
    <cellStyle name="Normal 2 3 5 3 2 3 4" xfId="12926" xr:uid="{00000000-0005-0000-0000-00000E1E0000}"/>
    <cellStyle name="Normal 2 3 5 3 2 3 4 2" xfId="43248" xr:uid="{00000000-0005-0000-0000-00000F1E0000}"/>
    <cellStyle name="Normal 2 3 5 3 2 3 4 3" xfId="28024" xr:uid="{00000000-0005-0000-0000-0000101E0000}"/>
    <cellStyle name="Normal 2 3 5 3 2 3 5" xfId="7905" xr:uid="{00000000-0005-0000-0000-0000111E0000}"/>
    <cellStyle name="Normal 2 3 5 3 2 3 5 2" xfId="38231" xr:uid="{00000000-0005-0000-0000-0000121E0000}"/>
    <cellStyle name="Normal 2 3 5 3 2 3 5 3" xfId="23007" xr:uid="{00000000-0005-0000-0000-0000131E0000}"/>
    <cellStyle name="Normal 2 3 5 3 2 3 6" xfId="33219" xr:uid="{00000000-0005-0000-0000-0000141E0000}"/>
    <cellStyle name="Normal 2 3 5 3 2 3 7" xfId="17994" xr:uid="{00000000-0005-0000-0000-0000151E0000}"/>
    <cellStyle name="Normal 2 3 5 3 2 4" xfId="3687" xr:uid="{00000000-0005-0000-0000-0000161E0000}"/>
    <cellStyle name="Normal 2 3 5 3 2 4 2" xfId="13761" xr:uid="{00000000-0005-0000-0000-0000171E0000}"/>
    <cellStyle name="Normal 2 3 5 3 2 4 2 2" xfId="44083" xr:uid="{00000000-0005-0000-0000-0000181E0000}"/>
    <cellStyle name="Normal 2 3 5 3 2 4 2 3" xfId="28859" xr:uid="{00000000-0005-0000-0000-0000191E0000}"/>
    <cellStyle name="Normal 2 3 5 3 2 4 3" xfId="8741" xr:uid="{00000000-0005-0000-0000-00001A1E0000}"/>
    <cellStyle name="Normal 2 3 5 3 2 4 3 2" xfId="39066" xr:uid="{00000000-0005-0000-0000-00001B1E0000}"/>
    <cellStyle name="Normal 2 3 5 3 2 4 3 3" xfId="23842" xr:uid="{00000000-0005-0000-0000-00001C1E0000}"/>
    <cellStyle name="Normal 2 3 5 3 2 4 4" xfId="34053" xr:uid="{00000000-0005-0000-0000-00001D1E0000}"/>
    <cellStyle name="Normal 2 3 5 3 2 4 5" xfId="18829" xr:uid="{00000000-0005-0000-0000-00001E1E0000}"/>
    <cellStyle name="Normal 2 3 5 3 2 5" xfId="5380" xr:uid="{00000000-0005-0000-0000-00001F1E0000}"/>
    <cellStyle name="Normal 2 3 5 3 2 5 2" xfId="15432" xr:uid="{00000000-0005-0000-0000-0000201E0000}"/>
    <cellStyle name="Normal 2 3 5 3 2 5 2 2" xfId="45754" xr:uid="{00000000-0005-0000-0000-0000211E0000}"/>
    <cellStyle name="Normal 2 3 5 3 2 5 2 3" xfId="30530" xr:uid="{00000000-0005-0000-0000-0000221E0000}"/>
    <cellStyle name="Normal 2 3 5 3 2 5 3" xfId="10412" xr:uid="{00000000-0005-0000-0000-0000231E0000}"/>
    <cellStyle name="Normal 2 3 5 3 2 5 3 2" xfId="40737" xr:uid="{00000000-0005-0000-0000-0000241E0000}"/>
    <cellStyle name="Normal 2 3 5 3 2 5 3 3" xfId="25513" xr:uid="{00000000-0005-0000-0000-0000251E0000}"/>
    <cellStyle name="Normal 2 3 5 3 2 5 4" xfId="35724" xr:uid="{00000000-0005-0000-0000-0000261E0000}"/>
    <cellStyle name="Normal 2 3 5 3 2 5 5" xfId="20500" xr:uid="{00000000-0005-0000-0000-0000271E0000}"/>
    <cellStyle name="Normal 2 3 5 3 2 6" xfId="12090" xr:uid="{00000000-0005-0000-0000-0000281E0000}"/>
    <cellStyle name="Normal 2 3 5 3 2 6 2" xfId="42412" xr:uid="{00000000-0005-0000-0000-0000291E0000}"/>
    <cellStyle name="Normal 2 3 5 3 2 6 3" xfId="27188" xr:uid="{00000000-0005-0000-0000-00002A1E0000}"/>
    <cellStyle name="Normal 2 3 5 3 2 7" xfId="7069" xr:uid="{00000000-0005-0000-0000-00002B1E0000}"/>
    <cellStyle name="Normal 2 3 5 3 2 7 2" xfId="37395" xr:uid="{00000000-0005-0000-0000-00002C1E0000}"/>
    <cellStyle name="Normal 2 3 5 3 2 7 3" xfId="22171" xr:uid="{00000000-0005-0000-0000-00002D1E0000}"/>
    <cellStyle name="Normal 2 3 5 3 2 8" xfId="32383" xr:uid="{00000000-0005-0000-0000-00002E1E0000}"/>
    <cellStyle name="Normal 2 3 5 3 2 9" xfId="17158" xr:uid="{00000000-0005-0000-0000-00002F1E0000}"/>
    <cellStyle name="Normal 2 3 5 3 3" xfId="2205" xr:uid="{00000000-0005-0000-0000-0000301E0000}"/>
    <cellStyle name="Normal 2 3 5 3 3 2" xfId="3044" xr:uid="{00000000-0005-0000-0000-0000311E0000}"/>
    <cellStyle name="Normal 2 3 5 3 3 2 2" xfId="4734" xr:uid="{00000000-0005-0000-0000-0000321E0000}"/>
    <cellStyle name="Normal 2 3 5 3 3 2 2 2" xfId="14807" xr:uid="{00000000-0005-0000-0000-0000331E0000}"/>
    <cellStyle name="Normal 2 3 5 3 3 2 2 2 2" xfId="45129" xr:uid="{00000000-0005-0000-0000-0000341E0000}"/>
    <cellStyle name="Normal 2 3 5 3 3 2 2 2 3" xfId="29905" xr:uid="{00000000-0005-0000-0000-0000351E0000}"/>
    <cellStyle name="Normal 2 3 5 3 3 2 2 3" xfId="9787" xr:uid="{00000000-0005-0000-0000-0000361E0000}"/>
    <cellStyle name="Normal 2 3 5 3 3 2 2 3 2" xfId="40112" xr:uid="{00000000-0005-0000-0000-0000371E0000}"/>
    <cellStyle name="Normal 2 3 5 3 3 2 2 3 3" xfId="24888" xr:uid="{00000000-0005-0000-0000-0000381E0000}"/>
    <cellStyle name="Normal 2 3 5 3 3 2 2 4" xfId="35099" xr:uid="{00000000-0005-0000-0000-0000391E0000}"/>
    <cellStyle name="Normal 2 3 5 3 3 2 2 5" xfId="19875" xr:uid="{00000000-0005-0000-0000-00003A1E0000}"/>
    <cellStyle name="Normal 2 3 5 3 3 2 3" xfId="6426" xr:uid="{00000000-0005-0000-0000-00003B1E0000}"/>
    <cellStyle name="Normal 2 3 5 3 3 2 3 2" xfId="16478" xr:uid="{00000000-0005-0000-0000-00003C1E0000}"/>
    <cellStyle name="Normal 2 3 5 3 3 2 3 2 2" xfId="46800" xr:uid="{00000000-0005-0000-0000-00003D1E0000}"/>
    <cellStyle name="Normal 2 3 5 3 3 2 3 2 3" xfId="31576" xr:uid="{00000000-0005-0000-0000-00003E1E0000}"/>
    <cellStyle name="Normal 2 3 5 3 3 2 3 3" xfId="11458" xr:uid="{00000000-0005-0000-0000-00003F1E0000}"/>
    <cellStyle name="Normal 2 3 5 3 3 2 3 3 2" xfId="41783" xr:uid="{00000000-0005-0000-0000-0000401E0000}"/>
    <cellStyle name="Normal 2 3 5 3 3 2 3 3 3" xfId="26559" xr:uid="{00000000-0005-0000-0000-0000411E0000}"/>
    <cellStyle name="Normal 2 3 5 3 3 2 3 4" xfId="36770" xr:uid="{00000000-0005-0000-0000-0000421E0000}"/>
    <cellStyle name="Normal 2 3 5 3 3 2 3 5" xfId="21546" xr:uid="{00000000-0005-0000-0000-0000431E0000}"/>
    <cellStyle name="Normal 2 3 5 3 3 2 4" xfId="13136" xr:uid="{00000000-0005-0000-0000-0000441E0000}"/>
    <cellStyle name="Normal 2 3 5 3 3 2 4 2" xfId="43458" xr:uid="{00000000-0005-0000-0000-0000451E0000}"/>
    <cellStyle name="Normal 2 3 5 3 3 2 4 3" xfId="28234" xr:uid="{00000000-0005-0000-0000-0000461E0000}"/>
    <cellStyle name="Normal 2 3 5 3 3 2 5" xfId="8115" xr:uid="{00000000-0005-0000-0000-0000471E0000}"/>
    <cellStyle name="Normal 2 3 5 3 3 2 5 2" xfId="38441" xr:uid="{00000000-0005-0000-0000-0000481E0000}"/>
    <cellStyle name="Normal 2 3 5 3 3 2 5 3" xfId="23217" xr:uid="{00000000-0005-0000-0000-0000491E0000}"/>
    <cellStyle name="Normal 2 3 5 3 3 2 6" xfId="33429" xr:uid="{00000000-0005-0000-0000-00004A1E0000}"/>
    <cellStyle name="Normal 2 3 5 3 3 2 7" xfId="18204" xr:uid="{00000000-0005-0000-0000-00004B1E0000}"/>
    <cellStyle name="Normal 2 3 5 3 3 3" xfId="3897" xr:uid="{00000000-0005-0000-0000-00004C1E0000}"/>
    <cellStyle name="Normal 2 3 5 3 3 3 2" xfId="13971" xr:uid="{00000000-0005-0000-0000-00004D1E0000}"/>
    <cellStyle name="Normal 2 3 5 3 3 3 2 2" xfId="44293" xr:uid="{00000000-0005-0000-0000-00004E1E0000}"/>
    <cellStyle name="Normal 2 3 5 3 3 3 2 3" xfId="29069" xr:uid="{00000000-0005-0000-0000-00004F1E0000}"/>
    <cellStyle name="Normal 2 3 5 3 3 3 3" xfId="8951" xr:uid="{00000000-0005-0000-0000-0000501E0000}"/>
    <cellStyle name="Normal 2 3 5 3 3 3 3 2" xfId="39276" xr:uid="{00000000-0005-0000-0000-0000511E0000}"/>
    <cellStyle name="Normal 2 3 5 3 3 3 3 3" xfId="24052" xr:uid="{00000000-0005-0000-0000-0000521E0000}"/>
    <cellStyle name="Normal 2 3 5 3 3 3 4" xfId="34263" xr:uid="{00000000-0005-0000-0000-0000531E0000}"/>
    <cellStyle name="Normal 2 3 5 3 3 3 5" xfId="19039" xr:uid="{00000000-0005-0000-0000-0000541E0000}"/>
    <cellStyle name="Normal 2 3 5 3 3 4" xfId="5590" xr:uid="{00000000-0005-0000-0000-0000551E0000}"/>
    <cellStyle name="Normal 2 3 5 3 3 4 2" xfId="15642" xr:uid="{00000000-0005-0000-0000-0000561E0000}"/>
    <cellStyle name="Normal 2 3 5 3 3 4 2 2" xfId="45964" xr:uid="{00000000-0005-0000-0000-0000571E0000}"/>
    <cellStyle name="Normal 2 3 5 3 3 4 2 3" xfId="30740" xr:uid="{00000000-0005-0000-0000-0000581E0000}"/>
    <cellStyle name="Normal 2 3 5 3 3 4 3" xfId="10622" xr:uid="{00000000-0005-0000-0000-0000591E0000}"/>
    <cellStyle name="Normal 2 3 5 3 3 4 3 2" xfId="40947" xr:uid="{00000000-0005-0000-0000-00005A1E0000}"/>
    <cellStyle name="Normal 2 3 5 3 3 4 3 3" xfId="25723" xr:uid="{00000000-0005-0000-0000-00005B1E0000}"/>
    <cellStyle name="Normal 2 3 5 3 3 4 4" xfId="35934" xr:uid="{00000000-0005-0000-0000-00005C1E0000}"/>
    <cellStyle name="Normal 2 3 5 3 3 4 5" xfId="20710" xr:uid="{00000000-0005-0000-0000-00005D1E0000}"/>
    <cellStyle name="Normal 2 3 5 3 3 5" xfId="12300" xr:uid="{00000000-0005-0000-0000-00005E1E0000}"/>
    <cellStyle name="Normal 2 3 5 3 3 5 2" xfId="42622" xr:uid="{00000000-0005-0000-0000-00005F1E0000}"/>
    <cellStyle name="Normal 2 3 5 3 3 5 3" xfId="27398" xr:uid="{00000000-0005-0000-0000-0000601E0000}"/>
    <cellStyle name="Normal 2 3 5 3 3 6" xfId="7279" xr:uid="{00000000-0005-0000-0000-0000611E0000}"/>
    <cellStyle name="Normal 2 3 5 3 3 6 2" xfId="37605" xr:uid="{00000000-0005-0000-0000-0000621E0000}"/>
    <cellStyle name="Normal 2 3 5 3 3 6 3" xfId="22381" xr:uid="{00000000-0005-0000-0000-0000631E0000}"/>
    <cellStyle name="Normal 2 3 5 3 3 7" xfId="32593" xr:uid="{00000000-0005-0000-0000-0000641E0000}"/>
    <cellStyle name="Normal 2 3 5 3 3 8" xfId="17368" xr:uid="{00000000-0005-0000-0000-0000651E0000}"/>
    <cellStyle name="Normal 2 3 5 3 4" xfId="2626" xr:uid="{00000000-0005-0000-0000-0000661E0000}"/>
    <cellStyle name="Normal 2 3 5 3 4 2" xfId="4316" xr:uid="{00000000-0005-0000-0000-0000671E0000}"/>
    <cellStyle name="Normal 2 3 5 3 4 2 2" xfId="14389" xr:uid="{00000000-0005-0000-0000-0000681E0000}"/>
    <cellStyle name="Normal 2 3 5 3 4 2 2 2" xfId="44711" xr:uid="{00000000-0005-0000-0000-0000691E0000}"/>
    <cellStyle name="Normal 2 3 5 3 4 2 2 3" xfId="29487" xr:uid="{00000000-0005-0000-0000-00006A1E0000}"/>
    <cellStyle name="Normal 2 3 5 3 4 2 3" xfId="9369" xr:uid="{00000000-0005-0000-0000-00006B1E0000}"/>
    <cellStyle name="Normal 2 3 5 3 4 2 3 2" xfId="39694" xr:uid="{00000000-0005-0000-0000-00006C1E0000}"/>
    <cellStyle name="Normal 2 3 5 3 4 2 3 3" xfId="24470" xr:uid="{00000000-0005-0000-0000-00006D1E0000}"/>
    <cellStyle name="Normal 2 3 5 3 4 2 4" xfId="34681" xr:uid="{00000000-0005-0000-0000-00006E1E0000}"/>
    <cellStyle name="Normal 2 3 5 3 4 2 5" xfId="19457" xr:uid="{00000000-0005-0000-0000-00006F1E0000}"/>
    <cellStyle name="Normal 2 3 5 3 4 3" xfId="6008" xr:uid="{00000000-0005-0000-0000-0000701E0000}"/>
    <cellStyle name="Normal 2 3 5 3 4 3 2" xfId="16060" xr:uid="{00000000-0005-0000-0000-0000711E0000}"/>
    <cellStyle name="Normal 2 3 5 3 4 3 2 2" xfId="46382" xr:uid="{00000000-0005-0000-0000-0000721E0000}"/>
    <cellStyle name="Normal 2 3 5 3 4 3 2 3" xfId="31158" xr:uid="{00000000-0005-0000-0000-0000731E0000}"/>
    <cellStyle name="Normal 2 3 5 3 4 3 3" xfId="11040" xr:uid="{00000000-0005-0000-0000-0000741E0000}"/>
    <cellStyle name="Normal 2 3 5 3 4 3 3 2" xfId="41365" xr:uid="{00000000-0005-0000-0000-0000751E0000}"/>
    <cellStyle name="Normal 2 3 5 3 4 3 3 3" xfId="26141" xr:uid="{00000000-0005-0000-0000-0000761E0000}"/>
    <cellStyle name="Normal 2 3 5 3 4 3 4" xfId="36352" xr:uid="{00000000-0005-0000-0000-0000771E0000}"/>
    <cellStyle name="Normal 2 3 5 3 4 3 5" xfId="21128" xr:uid="{00000000-0005-0000-0000-0000781E0000}"/>
    <cellStyle name="Normal 2 3 5 3 4 4" xfId="12718" xr:uid="{00000000-0005-0000-0000-0000791E0000}"/>
    <cellStyle name="Normal 2 3 5 3 4 4 2" xfId="43040" xr:uid="{00000000-0005-0000-0000-00007A1E0000}"/>
    <cellStyle name="Normal 2 3 5 3 4 4 3" xfId="27816" xr:uid="{00000000-0005-0000-0000-00007B1E0000}"/>
    <cellStyle name="Normal 2 3 5 3 4 5" xfId="7697" xr:uid="{00000000-0005-0000-0000-00007C1E0000}"/>
    <cellStyle name="Normal 2 3 5 3 4 5 2" xfId="38023" xr:uid="{00000000-0005-0000-0000-00007D1E0000}"/>
    <cellStyle name="Normal 2 3 5 3 4 5 3" xfId="22799" xr:uid="{00000000-0005-0000-0000-00007E1E0000}"/>
    <cellStyle name="Normal 2 3 5 3 4 6" xfId="33011" xr:uid="{00000000-0005-0000-0000-00007F1E0000}"/>
    <cellStyle name="Normal 2 3 5 3 4 7" xfId="17786" xr:uid="{00000000-0005-0000-0000-0000801E0000}"/>
    <cellStyle name="Normal 2 3 5 3 5" xfId="3479" xr:uid="{00000000-0005-0000-0000-0000811E0000}"/>
    <cellStyle name="Normal 2 3 5 3 5 2" xfId="13553" xr:uid="{00000000-0005-0000-0000-0000821E0000}"/>
    <cellStyle name="Normal 2 3 5 3 5 2 2" xfId="43875" xr:uid="{00000000-0005-0000-0000-0000831E0000}"/>
    <cellStyle name="Normal 2 3 5 3 5 2 3" xfId="28651" xr:uid="{00000000-0005-0000-0000-0000841E0000}"/>
    <cellStyle name="Normal 2 3 5 3 5 3" xfId="8533" xr:uid="{00000000-0005-0000-0000-0000851E0000}"/>
    <cellStyle name="Normal 2 3 5 3 5 3 2" xfId="38858" xr:uid="{00000000-0005-0000-0000-0000861E0000}"/>
    <cellStyle name="Normal 2 3 5 3 5 3 3" xfId="23634" xr:uid="{00000000-0005-0000-0000-0000871E0000}"/>
    <cellStyle name="Normal 2 3 5 3 5 4" xfId="33845" xr:uid="{00000000-0005-0000-0000-0000881E0000}"/>
    <cellStyle name="Normal 2 3 5 3 5 5" xfId="18621" xr:uid="{00000000-0005-0000-0000-0000891E0000}"/>
    <cellStyle name="Normal 2 3 5 3 6" xfId="5172" xr:uid="{00000000-0005-0000-0000-00008A1E0000}"/>
    <cellStyle name="Normal 2 3 5 3 6 2" xfId="15224" xr:uid="{00000000-0005-0000-0000-00008B1E0000}"/>
    <cellStyle name="Normal 2 3 5 3 6 2 2" xfId="45546" xr:uid="{00000000-0005-0000-0000-00008C1E0000}"/>
    <cellStyle name="Normal 2 3 5 3 6 2 3" xfId="30322" xr:uid="{00000000-0005-0000-0000-00008D1E0000}"/>
    <cellStyle name="Normal 2 3 5 3 6 3" xfId="10204" xr:uid="{00000000-0005-0000-0000-00008E1E0000}"/>
    <cellStyle name="Normal 2 3 5 3 6 3 2" xfId="40529" xr:uid="{00000000-0005-0000-0000-00008F1E0000}"/>
    <cellStyle name="Normal 2 3 5 3 6 3 3" xfId="25305" xr:uid="{00000000-0005-0000-0000-0000901E0000}"/>
    <cellStyle name="Normal 2 3 5 3 6 4" xfId="35516" xr:uid="{00000000-0005-0000-0000-0000911E0000}"/>
    <cellStyle name="Normal 2 3 5 3 6 5" xfId="20292" xr:uid="{00000000-0005-0000-0000-0000921E0000}"/>
    <cellStyle name="Normal 2 3 5 3 7" xfId="11882" xr:uid="{00000000-0005-0000-0000-0000931E0000}"/>
    <cellStyle name="Normal 2 3 5 3 7 2" xfId="42204" xr:uid="{00000000-0005-0000-0000-0000941E0000}"/>
    <cellStyle name="Normal 2 3 5 3 7 3" xfId="26980" xr:uid="{00000000-0005-0000-0000-0000951E0000}"/>
    <cellStyle name="Normal 2 3 5 3 8" xfId="6861" xr:uid="{00000000-0005-0000-0000-0000961E0000}"/>
    <cellStyle name="Normal 2 3 5 3 8 2" xfId="37187" xr:uid="{00000000-0005-0000-0000-0000971E0000}"/>
    <cellStyle name="Normal 2 3 5 3 8 3" xfId="21963" xr:uid="{00000000-0005-0000-0000-0000981E0000}"/>
    <cellStyle name="Normal 2 3 5 3 9" xfId="32176" xr:uid="{00000000-0005-0000-0000-0000991E0000}"/>
    <cellStyle name="Normal 2 3 5 4" xfId="1886" xr:uid="{00000000-0005-0000-0000-00009A1E0000}"/>
    <cellStyle name="Normal 2 3 5 4 2" xfId="2309" xr:uid="{00000000-0005-0000-0000-00009B1E0000}"/>
    <cellStyle name="Normal 2 3 5 4 2 2" xfId="3148" xr:uid="{00000000-0005-0000-0000-00009C1E0000}"/>
    <cellStyle name="Normal 2 3 5 4 2 2 2" xfId="4838" xr:uid="{00000000-0005-0000-0000-00009D1E0000}"/>
    <cellStyle name="Normal 2 3 5 4 2 2 2 2" xfId="14911" xr:uid="{00000000-0005-0000-0000-00009E1E0000}"/>
    <cellStyle name="Normal 2 3 5 4 2 2 2 2 2" xfId="45233" xr:uid="{00000000-0005-0000-0000-00009F1E0000}"/>
    <cellStyle name="Normal 2 3 5 4 2 2 2 2 3" xfId="30009" xr:uid="{00000000-0005-0000-0000-0000A01E0000}"/>
    <cellStyle name="Normal 2 3 5 4 2 2 2 3" xfId="9891" xr:uid="{00000000-0005-0000-0000-0000A11E0000}"/>
    <cellStyle name="Normal 2 3 5 4 2 2 2 3 2" xfId="40216" xr:uid="{00000000-0005-0000-0000-0000A21E0000}"/>
    <cellStyle name="Normal 2 3 5 4 2 2 2 3 3" xfId="24992" xr:uid="{00000000-0005-0000-0000-0000A31E0000}"/>
    <cellStyle name="Normal 2 3 5 4 2 2 2 4" xfId="35203" xr:uid="{00000000-0005-0000-0000-0000A41E0000}"/>
    <cellStyle name="Normal 2 3 5 4 2 2 2 5" xfId="19979" xr:uid="{00000000-0005-0000-0000-0000A51E0000}"/>
    <cellStyle name="Normal 2 3 5 4 2 2 3" xfId="6530" xr:uid="{00000000-0005-0000-0000-0000A61E0000}"/>
    <cellStyle name="Normal 2 3 5 4 2 2 3 2" xfId="16582" xr:uid="{00000000-0005-0000-0000-0000A71E0000}"/>
    <cellStyle name="Normal 2 3 5 4 2 2 3 2 2" xfId="46904" xr:uid="{00000000-0005-0000-0000-0000A81E0000}"/>
    <cellStyle name="Normal 2 3 5 4 2 2 3 2 3" xfId="31680" xr:uid="{00000000-0005-0000-0000-0000A91E0000}"/>
    <cellStyle name="Normal 2 3 5 4 2 2 3 3" xfId="11562" xr:uid="{00000000-0005-0000-0000-0000AA1E0000}"/>
    <cellStyle name="Normal 2 3 5 4 2 2 3 3 2" xfId="41887" xr:uid="{00000000-0005-0000-0000-0000AB1E0000}"/>
    <cellStyle name="Normal 2 3 5 4 2 2 3 3 3" xfId="26663" xr:uid="{00000000-0005-0000-0000-0000AC1E0000}"/>
    <cellStyle name="Normal 2 3 5 4 2 2 3 4" xfId="36874" xr:uid="{00000000-0005-0000-0000-0000AD1E0000}"/>
    <cellStyle name="Normal 2 3 5 4 2 2 3 5" xfId="21650" xr:uid="{00000000-0005-0000-0000-0000AE1E0000}"/>
    <cellStyle name="Normal 2 3 5 4 2 2 4" xfId="13240" xr:uid="{00000000-0005-0000-0000-0000AF1E0000}"/>
    <cellStyle name="Normal 2 3 5 4 2 2 4 2" xfId="43562" xr:uid="{00000000-0005-0000-0000-0000B01E0000}"/>
    <cellStyle name="Normal 2 3 5 4 2 2 4 3" xfId="28338" xr:uid="{00000000-0005-0000-0000-0000B11E0000}"/>
    <cellStyle name="Normal 2 3 5 4 2 2 5" xfId="8219" xr:uid="{00000000-0005-0000-0000-0000B21E0000}"/>
    <cellStyle name="Normal 2 3 5 4 2 2 5 2" xfId="38545" xr:uid="{00000000-0005-0000-0000-0000B31E0000}"/>
    <cellStyle name="Normal 2 3 5 4 2 2 5 3" xfId="23321" xr:uid="{00000000-0005-0000-0000-0000B41E0000}"/>
    <cellStyle name="Normal 2 3 5 4 2 2 6" xfId="33533" xr:uid="{00000000-0005-0000-0000-0000B51E0000}"/>
    <cellStyle name="Normal 2 3 5 4 2 2 7" xfId="18308" xr:uid="{00000000-0005-0000-0000-0000B61E0000}"/>
    <cellStyle name="Normal 2 3 5 4 2 3" xfId="4001" xr:uid="{00000000-0005-0000-0000-0000B71E0000}"/>
    <cellStyle name="Normal 2 3 5 4 2 3 2" xfId="14075" xr:uid="{00000000-0005-0000-0000-0000B81E0000}"/>
    <cellStyle name="Normal 2 3 5 4 2 3 2 2" xfId="44397" xr:uid="{00000000-0005-0000-0000-0000B91E0000}"/>
    <cellStyle name="Normal 2 3 5 4 2 3 2 3" xfId="29173" xr:uid="{00000000-0005-0000-0000-0000BA1E0000}"/>
    <cellStyle name="Normal 2 3 5 4 2 3 3" xfId="9055" xr:uid="{00000000-0005-0000-0000-0000BB1E0000}"/>
    <cellStyle name="Normal 2 3 5 4 2 3 3 2" xfId="39380" xr:uid="{00000000-0005-0000-0000-0000BC1E0000}"/>
    <cellStyle name="Normal 2 3 5 4 2 3 3 3" xfId="24156" xr:uid="{00000000-0005-0000-0000-0000BD1E0000}"/>
    <cellStyle name="Normal 2 3 5 4 2 3 4" xfId="34367" xr:uid="{00000000-0005-0000-0000-0000BE1E0000}"/>
    <cellStyle name="Normal 2 3 5 4 2 3 5" xfId="19143" xr:uid="{00000000-0005-0000-0000-0000BF1E0000}"/>
    <cellStyle name="Normal 2 3 5 4 2 4" xfId="5694" xr:uid="{00000000-0005-0000-0000-0000C01E0000}"/>
    <cellStyle name="Normal 2 3 5 4 2 4 2" xfId="15746" xr:uid="{00000000-0005-0000-0000-0000C11E0000}"/>
    <cellStyle name="Normal 2 3 5 4 2 4 2 2" xfId="46068" xr:uid="{00000000-0005-0000-0000-0000C21E0000}"/>
    <cellStyle name="Normal 2 3 5 4 2 4 2 3" xfId="30844" xr:uid="{00000000-0005-0000-0000-0000C31E0000}"/>
    <cellStyle name="Normal 2 3 5 4 2 4 3" xfId="10726" xr:uid="{00000000-0005-0000-0000-0000C41E0000}"/>
    <cellStyle name="Normal 2 3 5 4 2 4 3 2" xfId="41051" xr:uid="{00000000-0005-0000-0000-0000C51E0000}"/>
    <cellStyle name="Normal 2 3 5 4 2 4 3 3" xfId="25827" xr:uid="{00000000-0005-0000-0000-0000C61E0000}"/>
    <cellStyle name="Normal 2 3 5 4 2 4 4" xfId="36038" xr:uid="{00000000-0005-0000-0000-0000C71E0000}"/>
    <cellStyle name="Normal 2 3 5 4 2 4 5" xfId="20814" xr:uid="{00000000-0005-0000-0000-0000C81E0000}"/>
    <cellStyle name="Normal 2 3 5 4 2 5" xfId="12404" xr:uid="{00000000-0005-0000-0000-0000C91E0000}"/>
    <cellStyle name="Normal 2 3 5 4 2 5 2" xfId="42726" xr:uid="{00000000-0005-0000-0000-0000CA1E0000}"/>
    <cellStyle name="Normal 2 3 5 4 2 5 3" xfId="27502" xr:uid="{00000000-0005-0000-0000-0000CB1E0000}"/>
    <cellStyle name="Normal 2 3 5 4 2 6" xfId="7383" xr:uid="{00000000-0005-0000-0000-0000CC1E0000}"/>
    <cellStyle name="Normal 2 3 5 4 2 6 2" xfId="37709" xr:uid="{00000000-0005-0000-0000-0000CD1E0000}"/>
    <cellStyle name="Normal 2 3 5 4 2 6 3" xfId="22485" xr:uid="{00000000-0005-0000-0000-0000CE1E0000}"/>
    <cellStyle name="Normal 2 3 5 4 2 7" xfId="32697" xr:uid="{00000000-0005-0000-0000-0000CF1E0000}"/>
    <cellStyle name="Normal 2 3 5 4 2 8" xfId="17472" xr:uid="{00000000-0005-0000-0000-0000D01E0000}"/>
    <cellStyle name="Normal 2 3 5 4 3" xfId="2730" xr:uid="{00000000-0005-0000-0000-0000D11E0000}"/>
    <cellStyle name="Normal 2 3 5 4 3 2" xfId="4420" xr:uid="{00000000-0005-0000-0000-0000D21E0000}"/>
    <cellStyle name="Normal 2 3 5 4 3 2 2" xfId="14493" xr:uid="{00000000-0005-0000-0000-0000D31E0000}"/>
    <cellStyle name="Normal 2 3 5 4 3 2 2 2" xfId="44815" xr:uid="{00000000-0005-0000-0000-0000D41E0000}"/>
    <cellStyle name="Normal 2 3 5 4 3 2 2 3" xfId="29591" xr:uid="{00000000-0005-0000-0000-0000D51E0000}"/>
    <cellStyle name="Normal 2 3 5 4 3 2 3" xfId="9473" xr:uid="{00000000-0005-0000-0000-0000D61E0000}"/>
    <cellStyle name="Normal 2 3 5 4 3 2 3 2" xfId="39798" xr:uid="{00000000-0005-0000-0000-0000D71E0000}"/>
    <cellStyle name="Normal 2 3 5 4 3 2 3 3" xfId="24574" xr:uid="{00000000-0005-0000-0000-0000D81E0000}"/>
    <cellStyle name="Normal 2 3 5 4 3 2 4" xfId="34785" xr:uid="{00000000-0005-0000-0000-0000D91E0000}"/>
    <cellStyle name="Normal 2 3 5 4 3 2 5" xfId="19561" xr:uid="{00000000-0005-0000-0000-0000DA1E0000}"/>
    <cellStyle name="Normal 2 3 5 4 3 3" xfId="6112" xr:uid="{00000000-0005-0000-0000-0000DB1E0000}"/>
    <cellStyle name="Normal 2 3 5 4 3 3 2" xfId="16164" xr:uid="{00000000-0005-0000-0000-0000DC1E0000}"/>
    <cellStyle name="Normal 2 3 5 4 3 3 2 2" xfId="46486" xr:uid="{00000000-0005-0000-0000-0000DD1E0000}"/>
    <cellStyle name="Normal 2 3 5 4 3 3 2 3" xfId="31262" xr:uid="{00000000-0005-0000-0000-0000DE1E0000}"/>
    <cellStyle name="Normal 2 3 5 4 3 3 3" xfId="11144" xr:uid="{00000000-0005-0000-0000-0000DF1E0000}"/>
    <cellStyle name="Normal 2 3 5 4 3 3 3 2" xfId="41469" xr:uid="{00000000-0005-0000-0000-0000E01E0000}"/>
    <cellStyle name="Normal 2 3 5 4 3 3 3 3" xfId="26245" xr:uid="{00000000-0005-0000-0000-0000E11E0000}"/>
    <cellStyle name="Normal 2 3 5 4 3 3 4" xfId="36456" xr:uid="{00000000-0005-0000-0000-0000E21E0000}"/>
    <cellStyle name="Normal 2 3 5 4 3 3 5" xfId="21232" xr:uid="{00000000-0005-0000-0000-0000E31E0000}"/>
    <cellStyle name="Normal 2 3 5 4 3 4" xfId="12822" xr:uid="{00000000-0005-0000-0000-0000E41E0000}"/>
    <cellStyle name="Normal 2 3 5 4 3 4 2" xfId="43144" xr:uid="{00000000-0005-0000-0000-0000E51E0000}"/>
    <cellStyle name="Normal 2 3 5 4 3 4 3" xfId="27920" xr:uid="{00000000-0005-0000-0000-0000E61E0000}"/>
    <cellStyle name="Normal 2 3 5 4 3 5" xfId="7801" xr:uid="{00000000-0005-0000-0000-0000E71E0000}"/>
    <cellStyle name="Normal 2 3 5 4 3 5 2" xfId="38127" xr:uid="{00000000-0005-0000-0000-0000E81E0000}"/>
    <cellStyle name="Normal 2 3 5 4 3 5 3" xfId="22903" xr:uid="{00000000-0005-0000-0000-0000E91E0000}"/>
    <cellStyle name="Normal 2 3 5 4 3 6" xfId="33115" xr:uid="{00000000-0005-0000-0000-0000EA1E0000}"/>
    <cellStyle name="Normal 2 3 5 4 3 7" xfId="17890" xr:uid="{00000000-0005-0000-0000-0000EB1E0000}"/>
    <cellStyle name="Normal 2 3 5 4 4" xfId="3583" xr:uid="{00000000-0005-0000-0000-0000EC1E0000}"/>
    <cellStyle name="Normal 2 3 5 4 4 2" xfId="13657" xr:uid="{00000000-0005-0000-0000-0000ED1E0000}"/>
    <cellStyle name="Normal 2 3 5 4 4 2 2" xfId="43979" xr:uid="{00000000-0005-0000-0000-0000EE1E0000}"/>
    <cellStyle name="Normal 2 3 5 4 4 2 3" xfId="28755" xr:uid="{00000000-0005-0000-0000-0000EF1E0000}"/>
    <cellStyle name="Normal 2 3 5 4 4 3" xfId="8637" xr:uid="{00000000-0005-0000-0000-0000F01E0000}"/>
    <cellStyle name="Normal 2 3 5 4 4 3 2" xfId="38962" xr:uid="{00000000-0005-0000-0000-0000F11E0000}"/>
    <cellStyle name="Normal 2 3 5 4 4 3 3" xfId="23738" xr:uid="{00000000-0005-0000-0000-0000F21E0000}"/>
    <cellStyle name="Normal 2 3 5 4 4 4" xfId="33949" xr:uid="{00000000-0005-0000-0000-0000F31E0000}"/>
    <cellStyle name="Normal 2 3 5 4 4 5" xfId="18725" xr:uid="{00000000-0005-0000-0000-0000F41E0000}"/>
    <cellStyle name="Normal 2 3 5 4 5" xfId="5276" xr:uid="{00000000-0005-0000-0000-0000F51E0000}"/>
    <cellStyle name="Normal 2 3 5 4 5 2" xfId="15328" xr:uid="{00000000-0005-0000-0000-0000F61E0000}"/>
    <cellStyle name="Normal 2 3 5 4 5 2 2" xfId="45650" xr:uid="{00000000-0005-0000-0000-0000F71E0000}"/>
    <cellStyle name="Normal 2 3 5 4 5 2 3" xfId="30426" xr:uid="{00000000-0005-0000-0000-0000F81E0000}"/>
    <cellStyle name="Normal 2 3 5 4 5 3" xfId="10308" xr:uid="{00000000-0005-0000-0000-0000F91E0000}"/>
    <cellStyle name="Normal 2 3 5 4 5 3 2" xfId="40633" xr:uid="{00000000-0005-0000-0000-0000FA1E0000}"/>
    <cellStyle name="Normal 2 3 5 4 5 3 3" xfId="25409" xr:uid="{00000000-0005-0000-0000-0000FB1E0000}"/>
    <cellStyle name="Normal 2 3 5 4 5 4" xfId="35620" xr:uid="{00000000-0005-0000-0000-0000FC1E0000}"/>
    <cellStyle name="Normal 2 3 5 4 5 5" xfId="20396" xr:uid="{00000000-0005-0000-0000-0000FD1E0000}"/>
    <cellStyle name="Normal 2 3 5 4 6" xfId="11986" xr:uid="{00000000-0005-0000-0000-0000FE1E0000}"/>
    <cellStyle name="Normal 2 3 5 4 6 2" xfId="42308" xr:uid="{00000000-0005-0000-0000-0000FF1E0000}"/>
    <cellStyle name="Normal 2 3 5 4 6 3" xfId="27084" xr:uid="{00000000-0005-0000-0000-0000001F0000}"/>
    <cellStyle name="Normal 2 3 5 4 7" xfId="6965" xr:uid="{00000000-0005-0000-0000-0000011F0000}"/>
    <cellStyle name="Normal 2 3 5 4 7 2" xfId="37291" xr:uid="{00000000-0005-0000-0000-0000021F0000}"/>
    <cellStyle name="Normal 2 3 5 4 7 3" xfId="22067" xr:uid="{00000000-0005-0000-0000-0000031F0000}"/>
    <cellStyle name="Normal 2 3 5 4 8" xfId="32279" xr:uid="{00000000-0005-0000-0000-0000041F0000}"/>
    <cellStyle name="Normal 2 3 5 4 9" xfId="17054" xr:uid="{00000000-0005-0000-0000-0000051F0000}"/>
    <cellStyle name="Normal 2 3 5 5" xfId="2099" xr:uid="{00000000-0005-0000-0000-0000061F0000}"/>
    <cellStyle name="Normal 2 3 5 5 2" xfId="2940" xr:uid="{00000000-0005-0000-0000-0000071F0000}"/>
    <cellStyle name="Normal 2 3 5 5 2 2" xfId="4630" xr:uid="{00000000-0005-0000-0000-0000081F0000}"/>
    <cellStyle name="Normal 2 3 5 5 2 2 2" xfId="14703" xr:uid="{00000000-0005-0000-0000-0000091F0000}"/>
    <cellStyle name="Normal 2 3 5 5 2 2 2 2" xfId="45025" xr:uid="{00000000-0005-0000-0000-00000A1F0000}"/>
    <cellStyle name="Normal 2 3 5 5 2 2 2 3" xfId="29801" xr:uid="{00000000-0005-0000-0000-00000B1F0000}"/>
    <cellStyle name="Normal 2 3 5 5 2 2 3" xfId="9683" xr:uid="{00000000-0005-0000-0000-00000C1F0000}"/>
    <cellStyle name="Normal 2 3 5 5 2 2 3 2" xfId="40008" xr:uid="{00000000-0005-0000-0000-00000D1F0000}"/>
    <cellStyle name="Normal 2 3 5 5 2 2 3 3" xfId="24784" xr:uid="{00000000-0005-0000-0000-00000E1F0000}"/>
    <cellStyle name="Normal 2 3 5 5 2 2 4" xfId="34995" xr:uid="{00000000-0005-0000-0000-00000F1F0000}"/>
    <cellStyle name="Normal 2 3 5 5 2 2 5" xfId="19771" xr:uid="{00000000-0005-0000-0000-0000101F0000}"/>
    <cellStyle name="Normal 2 3 5 5 2 3" xfId="6322" xr:uid="{00000000-0005-0000-0000-0000111F0000}"/>
    <cellStyle name="Normal 2 3 5 5 2 3 2" xfId="16374" xr:uid="{00000000-0005-0000-0000-0000121F0000}"/>
    <cellStyle name="Normal 2 3 5 5 2 3 2 2" xfId="46696" xr:uid="{00000000-0005-0000-0000-0000131F0000}"/>
    <cellStyle name="Normal 2 3 5 5 2 3 2 3" xfId="31472" xr:uid="{00000000-0005-0000-0000-0000141F0000}"/>
    <cellStyle name="Normal 2 3 5 5 2 3 3" xfId="11354" xr:uid="{00000000-0005-0000-0000-0000151F0000}"/>
    <cellStyle name="Normal 2 3 5 5 2 3 3 2" xfId="41679" xr:uid="{00000000-0005-0000-0000-0000161F0000}"/>
    <cellStyle name="Normal 2 3 5 5 2 3 3 3" xfId="26455" xr:uid="{00000000-0005-0000-0000-0000171F0000}"/>
    <cellStyle name="Normal 2 3 5 5 2 3 4" xfId="36666" xr:uid="{00000000-0005-0000-0000-0000181F0000}"/>
    <cellStyle name="Normal 2 3 5 5 2 3 5" xfId="21442" xr:uid="{00000000-0005-0000-0000-0000191F0000}"/>
    <cellStyle name="Normal 2 3 5 5 2 4" xfId="13032" xr:uid="{00000000-0005-0000-0000-00001A1F0000}"/>
    <cellStyle name="Normal 2 3 5 5 2 4 2" xfId="43354" xr:uid="{00000000-0005-0000-0000-00001B1F0000}"/>
    <cellStyle name="Normal 2 3 5 5 2 4 3" xfId="28130" xr:uid="{00000000-0005-0000-0000-00001C1F0000}"/>
    <cellStyle name="Normal 2 3 5 5 2 5" xfId="8011" xr:uid="{00000000-0005-0000-0000-00001D1F0000}"/>
    <cellStyle name="Normal 2 3 5 5 2 5 2" xfId="38337" xr:uid="{00000000-0005-0000-0000-00001E1F0000}"/>
    <cellStyle name="Normal 2 3 5 5 2 5 3" xfId="23113" xr:uid="{00000000-0005-0000-0000-00001F1F0000}"/>
    <cellStyle name="Normal 2 3 5 5 2 6" xfId="33325" xr:uid="{00000000-0005-0000-0000-0000201F0000}"/>
    <cellStyle name="Normal 2 3 5 5 2 7" xfId="18100" xr:uid="{00000000-0005-0000-0000-0000211F0000}"/>
    <cellStyle name="Normal 2 3 5 5 3" xfId="3793" xr:uid="{00000000-0005-0000-0000-0000221F0000}"/>
    <cellStyle name="Normal 2 3 5 5 3 2" xfId="13867" xr:uid="{00000000-0005-0000-0000-0000231F0000}"/>
    <cellStyle name="Normal 2 3 5 5 3 2 2" xfId="44189" xr:uid="{00000000-0005-0000-0000-0000241F0000}"/>
    <cellStyle name="Normal 2 3 5 5 3 2 3" xfId="28965" xr:uid="{00000000-0005-0000-0000-0000251F0000}"/>
    <cellStyle name="Normal 2 3 5 5 3 3" xfId="8847" xr:uid="{00000000-0005-0000-0000-0000261F0000}"/>
    <cellStyle name="Normal 2 3 5 5 3 3 2" xfId="39172" xr:uid="{00000000-0005-0000-0000-0000271F0000}"/>
    <cellStyle name="Normal 2 3 5 5 3 3 3" xfId="23948" xr:uid="{00000000-0005-0000-0000-0000281F0000}"/>
    <cellStyle name="Normal 2 3 5 5 3 4" xfId="34159" xr:uid="{00000000-0005-0000-0000-0000291F0000}"/>
    <cellStyle name="Normal 2 3 5 5 3 5" xfId="18935" xr:uid="{00000000-0005-0000-0000-00002A1F0000}"/>
    <cellStyle name="Normal 2 3 5 5 4" xfId="5486" xr:uid="{00000000-0005-0000-0000-00002B1F0000}"/>
    <cellStyle name="Normal 2 3 5 5 4 2" xfId="15538" xr:uid="{00000000-0005-0000-0000-00002C1F0000}"/>
    <cellStyle name="Normal 2 3 5 5 4 2 2" xfId="45860" xr:uid="{00000000-0005-0000-0000-00002D1F0000}"/>
    <cellStyle name="Normal 2 3 5 5 4 2 3" xfId="30636" xr:uid="{00000000-0005-0000-0000-00002E1F0000}"/>
    <cellStyle name="Normal 2 3 5 5 4 3" xfId="10518" xr:uid="{00000000-0005-0000-0000-00002F1F0000}"/>
    <cellStyle name="Normal 2 3 5 5 4 3 2" xfId="40843" xr:uid="{00000000-0005-0000-0000-0000301F0000}"/>
    <cellStyle name="Normal 2 3 5 5 4 3 3" xfId="25619" xr:uid="{00000000-0005-0000-0000-0000311F0000}"/>
    <cellStyle name="Normal 2 3 5 5 4 4" xfId="35830" xr:uid="{00000000-0005-0000-0000-0000321F0000}"/>
    <cellStyle name="Normal 2 3 5 5 4 5" xfId="20606" xr:uid="{00000000-0005-0000-0000-0000331F0000}"/>
    <cellStyle name="Normal 2 3 5 5 5" xfId="12196" xr:uid="{00000000-0005-0000-0000-0000341F0000}"/>
    <cellStyle name="Normal 2 3 5 5 5 2" xfId="42518" xr:uid="{00000000-0005-0000-0000-0000351F0000}"/>
    <cellStyle name="Normal 2 3 5 5 5 3" xfId="27294" xr:uid="{00000000-0005-0000-0000-0000361F0000}"/>
    <cellStyle name="Normal 2 3 5 5 6" xfId="7175" xr:uid="{00000000-0005-0000-0000-0000371F0000}"/>
    <cellStyle name="Normal 2 3 5 5 6 2" xfId="37501" xr:uid="{00000000-0005-0000-0000-0000381F0000}"/>
    <cellStyle name="Normal 2 3 5 5 6 3" xfId="22277" xr:uid="{00000000-0005-0000-0000-0000391F0000}"/>
    <cellStyle name="Normal 2 3 5 5 7" xfId="32489" xr:uid="{00000000-0005-0000-0000-00003A1F0000}"/>
    <cellStyle name="Normal 2 3 5 5 8" xfId="17264" xr:uid="{00000000-0005-0000-0000-00003B1F0000}"/>
    <cellStyle name="Normal 2 3 5 6" xfId="2520" xr:uid="{00000000-0005-0000-0000-00003C1F0000}"/>
    <cellStyle name="Normal 2 3 5 6 2" xfId="4212" xr:uid="{00000000-0005-0000-0000-00003D1F0000}"/>
    <cellStyle name="Normal 2 3 5 6 2 2" xfId="14285" xr:uid="{00000000-0005-0000-0000-00003E1F0000}"/>
    <cellStyle name="Normal 2 3 5 6 2 2 2" xfId="44607" xr:uid="{00000000-0005-0000-0000-00003F1F0000}"/>
    <cellStyle name="Normal 2 3 5 6 2 2 3" xfId="29383" xr:uid="{00000000-0005-0000-0000-0000401F0000}"/>
    <cellStyle name="Normal 2 3 5 6 2 3" xfId="9265" xr:uid="{00000000-0005-0000-0000-0000411F0000}"/>
    <cellStyle name="Normal 2 3 5 6 2 3 2" xfId="39590" xr:uid="{00000000-0005-0000-0000-0000421F0000}"/>
    <cellStyle name="Normal 2 3 5 6 2 3 3" xfId="24366" xr:uid="{00000000-0005-0000-0000-0000431F0000}"/>
    <cellStyle name="Normal 2 3 5 6 2 4" xfId="34577" xr:uid="{00000000-0005-0000-0000-0000441F0000}"/>
    <cellStyle name="Normal 2 3 5 6 2 5" xfId="19353" xr:uid="{00000000-0005-0000-0000-0000451F0000}"/>
    <cellStyle name="Normal 2 3 5 6 3" xfId="5904" xr:uid="{00000000-0005-0000-0000-0000461F0000}"/>
    <cellStyle name="Normal 2 3 5 6 3 2" xfId="15956" xr:uid="{00000000-0005-0000-0000-0000471F0000}"/>
    <cellStyle name="Normal 2 3 5 6 3 2 2" xfId="46278" xr:uid="{00000000-0005-0000-0000-0000481F0000}"/>
    <cellStyle name="Normal 2 3 5 6 3 2 3" xfId="31054" xr:uid="{00000000-0005-0000-0000-0000491F0000}"/>
    <cellStyle name="Normal 2 3 5 6 3 3" xfId="10936" xr:uid="{00000000-0005-0000-0000-00004A1F0000}"/>
    <cellStyle name="Normal 2 3 5 6 3 3 2" xfId="41261" xr:uid="{00000000-0005-0000-0000-00004B1F0000}"/>
    <cellStyle name="Normal 2 3 5 6 3 3 3" xfId="26037" xr:uid="{00000000-0005-0000-0000-00004C1F0000}"/>
    <cellStyle name="Normal 2 3 5 6 3 4" xfId="36248" xr:uid="{00000000-0005-0000-0000-00004D1F0000}"/>
    <cellStyle name="Normal 2 3 5 6 3 5" xfId="21024" xr:uid="{00000000-0005-0000-0000-00004E1F0000}"/>
    <cellStyle name="Normal 2 3 5 6 4" xfId="12614" xr:uid="{00000000-0005-0000-0000-00004F1F0000}"/>
    <cellStyle name="Normal 2 3 5 6 4 2" xfId="42936" xr:uid="{00000000-0005-0000-0000-0000501F0000}"/>
    <cellStyle name="Normal 2 3 5 6 4 3" xfId="27712" xr:uid="{00000000-0005-0000-0000-0000511F0000}"/>
    <cellStyle name="Normal 2 3 5 6 5" xfId="7593" xr:uid="{00000000-0005-0000-0000-0000521F0000}"/>
    <cellStyle name="Normal 2 3 5 6 5 2" xfId="37919" xr:uid="{00000000-0005-0000-0000-0000531F0000}"/>
    <cellStyle name="Normal 2 3 5 6 5 3" xfId="22695" xr:uid="{00000000-0005-0000-0000-0000541F0000}"/>
    <cellStyle name="Normal 2 3 5 6 6" xfId="32907" xr:uid="{00000000-0005-0000-0000-0000551F0000}"/>
    <cellStyle name="Normal 2 3 5 6 7" xfId="17682" xr:uid="{00000000-0005-0000-0000-0000561F0000}"/>
    <cellStyle name="Normal 2 3 5 7" xfId="3371" xr:uid="{00000000-0005-0000-0000-0000571F0000}"/>
    <cellStyle name="Normal 2 3 5 7 2" xfId="13449" xr:uid="{00000000-0005-0000-0000-0000581F0000}"/>
    <cellStyle name="Normal 2 3 5 7 2 2" xfId="43771" xr:uid="{00000000-0005-0000-0000-0000591F0000}"/>
    <cellStyle name="Normal 2 3 5 7 2 3" xfId="28547" xr:uid="{00000000-0005-0000-0000-00005A1F0000}"/>
    <cellStyle name="Normal 2 3 5 7 3" xfId="8429" xr:uid="{00000000-0005-0000-0000-00005B1F0000}"/>
    <cellStyle name="Normal 2 3 5 7 3 2" xfId="38754" xr:uid="{00000000-0005-0000-0000-00005C1F0000}"/>
    <cellStyle name="Normal 2 3 5 7 3 3" xfId="23530" xr:uid="{00000000-0005-0000-0000-00005D1F0000}"/>
    <cellStyle name="Normal 2 3 5 7 4" xfId="33741" xr:uid="{00000000-0005-0000-0000-00005E1F0000}"/>
    <cellStyle name="Normal 2 3 5 7 5" xfId="18517" xr:uid="{00000000-0005-0000-0000-00005F1F0000}"/>
    <cellStyle name="Normal 2 3 5 8" xfId="5065" xr:uid="{00000000-0005-0000-0000-0000601F0000}"/>
    <cellStyle name="Normal 2 3 5 8 2" xfId="15120" xr:uid="{00000000-0005-0000-0000-0000611F0000}"/>
    <cellStyle name="Normal 2 3 5 8 2 2" xfId="45442" xr:uid="{00000000-0005-0000-0000-0000621F0000}"/>
    <cellStyle name="Normal 2 3 5 8 2 3" xfId="30218" xr:uid="{00000000-0005-0000-0000-0000631F0000}"/>
    <cellStyle name="Normal 2 3 5 8 3" xfId="10100" xr:uid="{00000000-0005-0000-0000-0000641F0000}"/>
    <cellStyle name="Normal 2 3 5 8 3 2" xfId="40425" xr:uid="{00000000-0005-0000-0000-0000651F0000}"/>
    <cellStyle name="Normal 2 3 5 8 3 3" xfId="25201" xr:uid="{00000000-0005-0000-0000-0000661F0000}"/>
    <cellStyle name="Normal 2 3 5 8 4" xfId="35412" xr:uid="{00000000-0005-0000-0000-0000671F0000}"/>
    <cellStyle name="Normal 2 3 5 8 5" xfId="20188" xr:uid="{00000000-0005-0000-0000-0000681F0000}"/>
    <cellStyle name="Normal 2 3 5 9" xfId="11776" xr:uid="{00000000-0005-0000-0000-0000691F0000}"/>
    <cellStyle name="Normal 2 3 5 9 2" xfId="42100" xr:uid="{00000000-0005-0000-0000-00006A1F0000}"/>
    <cellStyle name="Normal 2 3 5 9 3" xfId="26876" xr:uid="{00000000-0005-0000-0000-00006B1F0000}"/>
    <cellStyle name="Normal 2 3 6" xfId="1422" xr:uid="{00000000-0005-0000-0000-00006C1F0000}"/>
    <cellStyle name="Normal 2 3 6 10" xfId="6752" xr:uid="{00000000-0005-0000-0000-00006D1F0000}"/>
    <cellStyle name="Normal 2 3 6 10 2" xfId="37080" xr:uid="{00000000-0005-0000-0000-00006E1F0000}"/>
    <cellStyle name="Normal 2 3 6 10 3" xfId="21856" xr:uid="{00000000-0005-0000-0000-00006F1F0000}"/>
    <cellStyle name="Normal 2 3 6 11" xfId="32071" xr:uid="{00000000-0005-0000-0000-0000701F0000}"/>
    <cellStyle name="Normal 2 3 6 12" xfId="16841" xr:uid="{00000000-0005-0000-0000-0000711F0000}"/>
    <cellStyle name="Normal 2 3 6 2" xfId="1716" xr:uid="{00000000-0005-0000-0000-0000721F0000}"/>
    <cellStyle name="Normal 2 3 6 2 10" xfId="32123" xr:uid="{00000000-0005-0000-0000-0000731F0000}"/>
    <cellStyle name="Normal 2 3 6 2 11" xfId="16895" xr:uid="{00000000-0005-0000-0000-0000741F0000}"/>
    <cellStyle name="Normal 2 3 6 2 2" xfId="1824" xr:uid="{00000000-0005-0000-0000-0000751F0000}"/>
    <cellStyle name="Normal 2 3 6 2 2 10" xfId="16999" xr:uid="{00000000-0005-0000-0000-0000761F0000}"/>
    <cellStyle name="Normal 2 3 6 2 2 2" xfId="2041" xr:uid="{00000000-0005-0000-0000-0000771F0000}"/>
    <cellStyle name="Normal 2 3 6 2 2 2 2" xfId="2462" xr:uid="{00000000-0005-0000-0000-0000781F0000}"/>
    <cellStyle name="Normal 2 3 6 2 2 2 2 2" xfId="3301" xr:uid="{00000000-0005-0000-0000-0000791F0000}"/>
    <cellStyle name="Normal 2 3 6 2 2 2 2 2 2" xfId="4991" xr:uid="{00000000-0005-0000-0000-00007A1F0000}"/>
    <cellStyle name="Normal 2 3 6 2 2 2 2 2 2 2" xfId="15064" xr:uid="{00000000-0005-0000-0000-00007B1F0000}"/>
    <cellStyle name="Normal 2 3 6 2 2 2 2 2 2 2 2" xfId="45386" xr:uid="{00000000-0005-0000-0000-00007C1F0000}"/>
    <cellStyle name="Normal 2 3 6 2 2 2 2 2 2 2 3" xfId="30162" xr:uid="{00000000-0005-0000-0000-00007D1F0000}"/>
    <cellStyle name="Normal 2 3 6 2 2 2 2 2 2 3" xfId="10044" xr:uid="{00000000-0005-0000-0000-00007E1F0000}"/>
    <cellStyle name="Normal 2 3 6 2 2 2 2 2 2 3 2" xfId="40369" xr:uid="{00000000-0005-0000-0000-00007F1F0000}"/>
    <cellStyle name="Normal 2 3 6 2 2 2 2 2 2 3 3" xfId="25145" xr:uid="{00000000-0005-0000-0000-0000801F0000}"/>
    <cellStyle name="Normal 2 3 6 2 2 2 2 2 2 4" xfId="35356" xr:uid="{00000000-0005-0000-0000-0000811F0000}"/>
    <cellStyle name="Normal 2 3 6 2 2 2 2 2 2 5" xfId="20132" xr:uid="{00000000-0005-0000-0000-0000821F0000}"/>
    <cellStyle name="Normal 2 3 6 2 2 2 2 2 3" xfId="6683" xr:uid="{00000000-0005-0000-0000-0000831F0000}"/>
    <cellStyle name="Normal 2 3 6 2 2 2 2 2 3 2" xfId="16735" xr:uid="{00000000-0005-0000-0000-0000841F0000}"/>
    <cellStyle name="Normal 2 3 6 2 2 2 2 2 3 2 2" xfId="47057" xr:uid="{00000000-0005-0000-0000-0000851F0000}"/>
    <cellStyle name="Normal 2 3 6 2 2 2 2 2 3 2 3" xfId="31833" xr:uid="{00000000-0005-0000-0000-0000861F0000}"/>
    <cellStyle name="Normal 2 3 6 2 2 2 2 2 3 3" xfId="11715" xr:uid="{00000000-0005-0000-0000-0000871F0000}"/>
    <cellStyle name="Normal 2 3 6 2 2 2 2 2 3 3 2" xfId="42040" xr:uid="{00000000-0005-0000-0000-0000881F0000}"/>
    <cellStyle name="Normal 2 3 6 2 2 2 2 2 3 3 3" xfId="26816" xr:uid="{00000000-0005-0000-0000-0000891F0000}"/>
    <cellStyle name="Normal 2 3 6 2 2 2 2 2 3 4" xfId="37027" xr:uid="{00000000-0005-0000-0000-00008A1F0000}"/>
    <cellStyle name="Normal 2 3 6 2 2 2 2 2 3 5" xfId="21803" xr:uid="{00000000-0005-0000-0000-00008B1F0000}"/>
    <cellStyle name="Normal 2 3 6 2 2 2 2 2 4" xfId="13393" xr:uid="{00000000-0005-0000-0000-00008C1F0000}"/>
    <cellStyle name="Normal 2 3 6 2 2 2 2 2 4 2" xfId="43715" xr:uid="{00000000-0005-0000-0000-00008D1F0000}"/>
    <cellStyle name="Normal 2 3 6 2 2 2 2 2 4 3" xfId="28491" xr:uid="{00000000-0005-0000-0000-00008E1F0000}"/>
    <cellStyle name="Normal 2 3 6 2 2 2 2 2 5" xfId="8372" xr:uid="{00000000-0005-0000-0000-00008F1F0000}"/>
    <cellStyle name="Normal 2 3 6 2 2 2 2 2 5 2" xfId="38698" xr:uid="{00000000-0005-0000-0000-0000901F0000}"/>
    <cellStyle name="Normal 2 3 6 2 2 2 2 2 5 3" xfId="23474" xr:uid="{00000000-0005-0000-0000-0000911F0000}"/>
    <cellStyle name="Normal 2 3 6 2 2 2 2 2 6" xfId="33686" xr:uid="{00000000-0005-0000-0000-0000921F0000}"/>
    <cellStyle name="Normal 2 3 6 2 2 2 2 2 7" xfId="18461" xr:uid="{00000000-0005-0000-0000-0000931F0000}"/>
    <cellStyle name="Normal 2 3 6 2 2 2 2 3" xfId="4154" xr:uid="{00000000-0005-0000-0000-0000941F0000}"/>
    <cellStyle name="Normal 2 3 6 2 2 2 2 3 2" xfId="14228" xr:uid="{00000000-0005-0000-0000-0000951F0000}"/>
    <cellStyle name="Normal 2 3 6 2 2 2 2 3 2 2" xfId="44550" xr:uid="{00000000-0005-0000-0000-0000961F0000}"/>
    <cellStyle name="Normal 2 3 6 2 2 2 2 3 2 3" xfId="29326" xr:uid="{00000000-0005-0000-0000-0000971F0000}"/>
    <cellStyle name="Normal 2 3 6 2 2 2 2 3 3" xfId="9208" xr:uid="{00000000-0005-0000-0000-0000981F0000}"/>
    <cellStyle name="Normal 2 3 6 2 2 2 2 3 3 2" xfId="39533" xr:uid="{00000000-0005-0000-0000-0000991F0000}"/>
    <cellStyle name="Normal 2 3 6 2 2 2 2 3 3 3" xfId="24309" xr:uid="{00000000-0005-0000-0000-00009A1F0000}"/>
    <cellStyle name="Normal 2 3 6 2 2 2 2 3 4" xfId="34520" xr:uid="{00000000-0005-0000-0000-00009B1F0000}"/>
    <cellStyle name="Normal 2 3 6 2 2 2 2 3 5" xfId="19296" xr:uid="{00000000-0005-0000-0000-00009C1F0000}"/>
    <cellStyle name="Normal 2 3 6 2 2 2 2 4" xfId="5847" xr:uid="{00000000-0005-0000-0000-00009D1F0000}"/>
    <cellStyle name="Normal 2 3 6 2 2 2 2 4 2" xfId="15899" xr:uid="{00000000-0005-0000-0000-00009E1F0000}"/>
    <cellStyle name="Normal 2 3 6 2 2 2 2 4 2 2" xfId="46221" xr:uid="{00000000-0005-0000-0000-00009F1F0000}"/>
    <cellStyle name="Normal 2 3 6 2 2 2 2 4 2 3" xfId="30997" xr:uid="{00000000-0005-0000-0000-0000A01F0000}"/>
    <cellStyle name="Normal 2 3 6 2 2 2 2 4 3" xfId="10879" xr:uid="{00000000-0005-0000-0000-0000A11F0000}"/>
    <cellStyle name="Normal 2 3 6 2 2 2 2 4 3 2" xfId="41204" xr:uid="{00000000-0005-0000-0000-0000A21F0000}"/>
    <cellStyle name="Normal 2 3 6 2 2 2 2 4 3 3" xfId="25980" xr:uid="{00000000-0005-0000-0000-0000A31F0000}"/>
    <cellStyle name="Normal 2 3 6 2 2 2 2 4 4" xfId="36191" xr:uid="{00000000-0005-0000-0000-0000A41F0000}"/>
    <cellStyle name="Normal 2 3 6 2 2 2 2 4 5" xfId="20967" xr:uid="{00000000-0005-0000-0000-0000A51F0000}"/>
    <cellStyle name="Normal 2 3 6 2 2 2 2 5" xfId="12557" xr:uid="{00000000-0005-0000-0000-0000A61F0000}"/>
    <cellStyle name="Normal 2 3 6 2 2 2 2 5 2" xfId="42879" xr:uid="{00000000-0005-0000-0000-0000A71F0000}"/>
    <cellStyle name="Normal 2 3 6 2 2 2 2 5 3" xfId="27655" xr:uid="{00000000-0005-0000-0000-0000A81F0000}"/>
    <cellStyle name="Normal 2 3 6 2 2 2 2 6" xfId="7536" xr:uid="{00000000-0005-0000-0000-0000A91F0000}"/>
    <cellStyle name="Normal 2 3 6 2 2 2 2 6 2" xfId="37862" xr:uid="{00000000-0005-0000-0000-0000AA1F0000}"/>
    <cellStyle name="Normal 2 3 6 2 2 2 2 6 3" xfId="22638" xr:uid="{00000000-0005-0000-0000-0000AB1F0000}"/>
    <cellStyle name="Normal 2 3 6 2 2 2 2 7" xfId="32850" xr:uid="{00000000-0005-0000-0000-0000AC1F0000}"/>
    <cellStyle name="Normal 2 3 6 2 2 2 2 8" xfId="17625" xr:uid="{00000000-0005-0000-0000-0000AD1F0000}"/>
    <cellStyle name="Normal 2 3 6 2 2 2 3" xfId="2883" xr:uid="{00000000-0005-0000-0000-0000AE1F0000}"/>
    <cellStyle name="Normal 2 3 6 2 2 2 3 2" xfId="4573" xr:uid="{00000000-0005-0000-0000-0000AF1F0000}"/>
    <cellStyle name="Normal 2 3 6 2 2 2 3 2 2" xfId="14646" xr:uid="{00000000-0005-0000-0000-0000B01F0000}"/>
    <cellStyle name="Normal 2 3 6 2 2 2 3 2 2 2" xfId="44968" xr:uid="{00000000-0005-0000-0000-0000B11F0000}"/>
    <cellStyle name="Normal 2 3 6 2 2 2 3 2 2 3" xfId="29744" xr:uid="{00000000-0005-0000-0000-0000B21F0000}"/>
    <cellStyle name="Normal 2 3 6 2 2 2 3 2 3" xfId="9626" xr:uid="{00000000-0005-0000-0000-0000B31F0000}"/>
    <cellStyle name="Normal 2 3 6 2 2 2 3 2 3 2" xfId="39951" xr:uid="{00000000-0005-0000-0000-0000B41F0000}"/>
    <cellStyle name="Normal 2 3 6 2 2 2 3 2 3 3" xfId="24727" xr:uid="{00000000-0005-0000-0000-0000B51F0000}"/>
    <cellStyle name="Normal 2 3 6 2 2 2 3 2 4" xfId="34938" xr:uid="{00000000-0005-0000-0000-0000B61F0000}"/>
    <cellStyle name="Normal 2 3 6 2 2 2 3 2 5" xfId="19714" xr:uid="{00000000-0005-0000-0000-0000B71F0000}"/>
    <cellStyle name="Normal 2 3 6 2 2 2 3 3" xfId="6265" xr:uid="{00000000-0005-0000-0000-0000B81F0000}"/>
    <cellStyle name="Normal 2 3 6 2 2 2 3 3 2" xfId="16317" xr:uid="{00000000-0005-0000-0000-0000B91F0000}"/>
    <cellStyle name="Normal 2 3 6 2 2 2 3 3 2 2" xfId="46639" xr:uid="{00000000-0005-0000-0000-0000BA1F0000}"/>
    <cellStyle name="Normal 2 3 6 2 2 2 3 3 2 3" xfId="31415" xr:uid="{00000000-0005-0000-0000-0000BB1F0000}"/>
    <cellStyle name="Normal 2 3 6 2 2 2 3 3 3" xfId="11297" xr:uid="{00000000-0005-0000-0000-0000BC1F0000}"/>
    <cellStyle name="Normal 2 3 6 2 2 2 3 3 3 2" xfId="41622" xr:uid="{00000000-0005-0000-0000-0000BD1F0000}"/>
    <cellStyle name="Normal 2 3 6 2 2 2 3 3 3 3" xfId="26398" xr:uid="{00000000-0005-0000-0000-0000BE1F0000}"/>
    <cellStyle name="Normal 2 3 6 2 2 2 3 3 4" xfId="36609" xr:uid="{00000000-0005-0000-0000-0000BF1F0000}"/>
    <cellStyle name="Normal 2 3 6 2 2 2 3 3 5" xfId="21385" xr:uid="{00000000-0005-0000-0000-0000C01F0000}"/>
    <cellStyle name="Normal 2 3 6 2 2 2 3 4" xfId="12975" xr:uid="{00000000-0005-0000-0000-0000C11F0000}"/>
    <cellStyle name="Normal 2 3 6 2 2 2 3 4 2" xfId="43297" xr:uid="{00000000-0005-0000-0000-0000C21F0000}"/>
    <cellStyle name="Normal 2 3 6 2 2 2 3 4 3" xfId="28073" xr:uid="{00000000-0005-0000-0000-0000C31F0000}"/>
    <cellStyle name="Normal 2 3 6 2 2 2 3 5" xfId="7954" xr:uid="{00000000-0005-0000-0000-0000C41F0000}"/>
    <cellStyle name="Normal 2 3 6 2 2 2 3 5 2" xfId="38280" xr:uid="{00000000-0005-0000-0000-0000C51F0000}"/>
    <cellStyle name="Normal 2 3 6 2 2 2 3 5 3" xfId="23056" xr:uid="{00000000-0005-0000-0000-0000C61F0000}"/>
    <cellStyle name="Normal 2 3 6 2 2 2 3 6" xfId="33268" xr:uid="{00000000-0005-0000-0000-0000C71F0000}"/>
    <cellStyle name="Normal 2 3 6 2 2 2 3 7" xfId="18043" xr:uid="{00000000-0005-0000-0000-0000C81F0000}"/>
    <cellStyle name="Normal 2 3 6 2 2 2 4" xfId="3736" xr:uid="{00000000-0005-0000-0000-0000C91F0000}"/>
    <cellStyle name="Normal 2 3 6 2 2 2 4 2" xfId="13810" xr:uid="{00000000-0005-0000-0000-0000CA1F0000}"/>
    <cellStyle name="Normal 2 3 6 2 2 2 4 2 2" xfId="44132" xr:uid="{00000000-0005-0000-0000-0000CB1F0000}"/>
    <cellStyle name="Normal 2 3 6 2 2 2 4 2 3" xfId="28908" xr:uid="{00000000-0005-0000-0000-0000CC1F0000}"/>
    <cellStyle name="Normal 2 3 6 2 2 2 4 3" xfId="8790" xr:uid="{00000000-0005-0000-0000-0000CD1F0000}"/>
    <cellStyle name="Normal 2 3 6 2 2 2 4 3 2" xfId="39115" xr:uid="{00000000-0005-0000-0000-0000CE1F0000}"/>
    <cellStyle name="Normal 2 3 6 2 2 2 4 3 3" xfId="23891" xr:uid="{00000000-0005-0000-0000-0000CF1F0000}"/>
    <cellStyle name="Normal 2 3 6 2 2 2 4 4" xfId="34102" xr:uid="{00000000-0005-0000-0000-0000D01F0000}"/>
    <cellStyle name="Normal 2 3 6 2 2 2 4 5" xfId="18878" xr:uid="{00000000-0005-0000-0000-0000D11F0000}"/>
    <cellStyle name="Normal 2 3 6 2 2 2 5" xfId="5429" xr:uid="{00000000-0005-0000-0000-0000D21F0000}"/>
    <cellStyle name="Normal 2 3 6 2 2 2 5 2" xfId="15481" xr:uid="{00000000-0005-0000-0000-0000D31F0000}"/>
    <cellStyle name="Normal 2 3 6 2 2 2 5 2 2" xfId="45803" xr:uid="{00000000-0005-0000-0000-0000D41F0000}"/>
    <cellStyle name="Normal 2 3 6 2 2 2 5 2 3" xfId="30579" xr:uid="{00000000-0005-0000-0000-0000D51F0000}"/>
    <cellStyle name="Normal 2 3 6 2 2 2 5 3" xfId="10461" xr:uid="{00000000-0005-0000-0000-0000D61F0000}"/>
    <cellStyle name="Normal 2 3 6 2 2 2 5 3 2" xfId="40786" xr:uid="{00000000-0005-0000-0000-0000D71F0000}"/>
    <cellStyle name="Normal 2 3 6 2 2 2 5 3 3" xfId="25562" xr:uid="{00000000-0005-0000-0000-0000D81F0000}"/>
    <cellStyle name="Normal 2 3 6 2 2 2 5 4" xfId="35773" xr:uid="{00000000-0005-0000-0000-0000D91F0000}"/>
    <cellStyle name="Normal 2 3 6 2 2 2 5 5" xfId="20549" xr:uid="{00000000-0005-0000-0000-0000DA1F0000}"/>
    <cellStyle name="Normal 2 3 6 2 2 2 6" xfId="12139" xr:uid="{00000000-0005-0000-0000-0000DB1F0000}"/>
    <cellStyle name="Normal 2 3 6 2 2 2 6 2" xfId="42461" xr:uid="{00000000-0005-0000-0000-0000DC1F0000}"/>
    <cellStyle name="Normal 2 3 6 2 2 2 6 3" xfId="27237" xr:uid="{00000000-0005-0000-0000-0000DD1F0000}"/>
    <cellStyle name="Normal 2 3 6 2 2 2 7" xfId="7118" xr:uid="{00000000-0005-0000-0000-0000DE1F0000}"/>
    <cellStyle name="Normal 2 3 6 2 2 2 7 2" xfId="37444" xr:uid="{00000000-0005-0000-0000-0000DF1F0000}"/>
    <cellStyle name="Normal 2 3 6 2 2 2 7 3" xfId="22220" xr:uid="{00000000-0005-0000-0000-0000E01F0000}"/>
    <cellStyle name="Normal 2 3 6 2 2 2 8" xfId="32432" xr:uid="{00000000-0005-0000-0000-0000E11F0000}"/>
    <cellStyle name="Normal 2 3 6 2 2 2 9" xfId="17207" xr:uid="{00000000-0005-0000-0000-0000E21F0000}"/>
    <cellStyle name="Normal 2 3 6 2 2 3" xfId="2254" xr:uid="{00000000-0005-0000-0000-0000E31F0000}"/>
    <cellStyle name="Normal 2 3 6 2 2 3 2" xfId="3093" xr:uid="{00000000-0005-0000-0000-0000E41F0000}"/>
    <cellStyle name="Normal 2 3 6 2 2 3 2 2" xfId="4783" xr:uid="{00000000-0005-0000-0000-0000E51F0000}"/>
    <cellStyle name="Normal 2 3 6 2 2 3 2 2 2" xfId="14856" xr:uid="{00000000-0005-0000-0000-0000E61F0000}"/>
    <cellStyle name="Normal 2 3 6 2 2 3 2 2 2 2" xfId="45178" xr:uid="{00000000-0005-0000-0000-0000E71F0000}"/>
    <cellStyle name="Normal 2 3 6 2 2 3 2 2 2 3" xfId="29954" xr:uid="{00000000-0005-0000-0000-0000E81F0000}"/>
    <cellStyle name="Normal 2 3 6 2 2 3 2 2 3" xfId="9836" xr:uid="{00000000-0005-0000-0000-0000E91F0000}"/>
    <cellStyle name="Normal 2 3 6 2 2 3 2 2 3 2" xfId="40161" xr:uid="{00000000-0005-0000-0000-0000EA1F0000}"/>
    <cellStyle name="Normal 2 3 6 2 2 3 2 2 3 3" xfId="24937" xr:uid="{00000000-0005-0000-0000-0000EB1F0000}"/>
    <cellStyle name="Normal 2 3 6 2 2 3 2 2 4" xfId="35148" xr:uid="{00000000-0005-0000-0000-0000EC1F0000}"/>
    <cellStyle name="Normal 2 3 6 2 2 3 2 2 5" xfId="19924" xr:uid="{00000000-0005-0000-0000-0000ED1F0000}"/>
    <cellStyle name="Normal 2 3 6 2 2 3 2 3" xfId="6475" xr:uid="{00000000-0005-0000-0000-0000EE1F0000}"/>
    <cellStyle name="Normal 2 3 6 2 2 3 2 3 2" xfId="16527" xr:uid="{00000000-0005-0000-0000-0000EF1F0000}"/>
    <cellStyle name="Normal 2 3 6 2 2 3 2 3 2 2" xfId="46849" xr:uid="{00000000-0005-0000-0000-0000F01F0000}"/>
    <cellStyle name="Normal 2 3 6 2 2 3 2 3 2 3" xfId="31625" xr:uid="{00000000-0005-0000-0000-0000F11F0000}"/>
    <cellStyle name="Normal 2 3 6 2 2 3 2 3 3" xfId="11507" xr:uid="{00000000-0005-0000-0000-0000F21F0000}"/>
    <cellStyle name="Normal 2 3 6 2 2 3 2 3 3 2" xfId="41832" xr:uid="{00000000-0005-0000-0000-0000F31F0000}"/>
    <cellStyle name="Normal 2 3 6 2 2 3 2 3 3 3" xfId="26608" xr:uid="{00000000-0005-0000-0000-0000F41F0000}"/>
    <cellStyle name="Normal 2 3 6 2 2 3 2 3 4" xfId="36819" xr:uid="{00000000-0005-0000-0000-0000F51F0000}"/>
    <cellStyle name="Normal 2 3 6 2 2 3 2 3 5" xfId="21595" xr:uid="{00000000-0005-0000-0000-0000F61F0000}"/>
    <cellStyle name="Normal 2 3 6 2 2 3 2 4" xfId="13185" xr:uid="{00000000-0005-0000-0000-0000F71F0000}"/>
    <cellStyle name="Normal 2 3 6 2 2 3 2 4 2" xfId="43507" xr:uid="{00000000-0005-0000-0000-0000F81F0000}"/>
    <cellStyle name="Normal 2 3 6 2 2 3 2 4 3" xfId="28283" xr:uid="{00000000-0005-0000-0000-0000F91F0000}"/>
    <cellStyle name="Normal 2 3 6 2 2 3 2 5" xfId="8164" xr:uid="{00000000-0005-0000-0000-0000FA1F0000}"/>
    <cellStyle name="Normal 2 3 6 2 2 3 2 5 2" xfId="38490" xr:uid="{00000000-0005-0000-0000-0000FB1F0000}"/>
    <cellStyle name="Normal 2 3 6 2 2 3 2 5 3" xfId="23266" xr:uid="{00000000-0005-0000-0000-0000FC1F0000}"/>
    <cellStyle name="Normal 2 3 6 2 2 3 2 6" xfId="33478" xr:uid="{00000000-0005-0000-0000-0000FD1F0000}"/>
    <cellStyle name="Normal 2 3 6 2 2 3 2 7" xfId="18253" xr:uid="{00000000-0005-0000-0000-0000FE1F0000}"/>
    <cellStyle name="Normal 2 3 6 2 2 3 3" xfId="3946" xr:uid="{00000000-0005-0000-0000-0000FF1F0000}"/>
    <cellStyle name="Normal 2 3 6 2 2 3 3 2" xfId="14020" xr:uid="{00000000-0005-0000-0000-000000200000}"/>
    <cellStyle name="Normal 2 3 6 2 2 3 3 2 2" xfId="44342" xr:uid="{00000000-0005-0000-0000-000001200000}"/>
    <cellStyle name="Normal 2 3 6 2 2 3 3 2 3" xfId="29118" xr:uid="{00000000-0005-0000-0000-000002200000}"/>
    <cellStyle name="Normal 2 3 6 2 2 3 3 3" xfId="9000" xr:uid="{00000000-0005-0000-0000-000003200000}"/>
    <cellStyle name="Normal 2 3 6 2 2 3 3 3 2" xfId="39325" xr:uid="{00000000-0005-0000-0000-000004200000}"/>
    <cellStyle name="Normal 2 3 6 2 2 3 3 3 3" xfId="24101" xr:uid="{00000000-0005-0000-0000-000005200000}"/>
    <cellStyle name="Normal 2 3 6 2 2 3 3 4" xfId="34312" xr:uid="{00000000-0005-0000-0000-000006200000}"/>
    <cellStyle name="Normal 2 3 6 2 2 3 3 5" xfId="19088" xr:uid="{00000000-0005-0000-0000-000007200000}"/>
    <cellStyle name="Normal 2 3 6 2 2 3 4" xfId="5639" xr:uid="{00000000-0005-0000-0000-000008200000}"/>
    <cellStyle name="Normal 2 3 6 2 2 3 4 2" xfId="15691" xr:uid="{00000000-0005-0000-0000-000009200000}"/>
    <cellStyle name="Normal 2 3 6 2 2 3 4 2 2" xfId="46013" xr:uid="{00000000-0005-0000-0000-00000A200000}"/>
    <cellStyle name="Normal 2 3 6 2 2 3 4 2 3" xfId="30789" xr:uid="{00000000-0005-0000-0000-00000B200000}"/>
    <cellStyle name="Normal 2 3 6 2 2 3 4 3" xfId="10671" xr:uid="{00000000-0005-0000-0000-00000C200000}"/>
    <cellStyle name="Normal 2 3 6 2 2 3 4 3 2" xfId="40996" xr:uid="{00000000-0005-0000-0000-00000D200000}"/>
    <cellStyle name="Normal 2 3 6 2 2 3 4 3 3" xfId="25772" xr:uid="{00000000-0005-0000-0000-00000E200000}"/>
    <cellStyle name="Normal 2 3 6 2 2 3 4 4" xfId="35983" xr:uid="{00000000-0005-0000-0000-00000F200000}"/>
    <cellStyle name="Normal 2 3 6 2 2 3 4 5" xfId="20759" xr:uid="{00000000-0005-0000-0000-000010200000}"/>
    <cellStyle name="Normal 2 3 6 2 2 3 5" xfId="12349" xr:uid="{00000000-0005-0000-0000-000011200000}"/>
    <cellStyle name="Normal 2 3 6 2 2 3 5 2" xfId="42671" xr:uid="{00000000-0005-0000-0000-000012200000}"/>
    <cellStyle name="Normal 2 3 6 2 2 3 5 3" xfId="27447" xr:uid="{00000000-0005-0000-0000-000013200000}"/>
    <cellStyle name="Normal 2 3 6 2 2 3 6" xfId="7328" xr:uid="{00000000-0005-0000-0000-000014200000}"/>
    <cellStyle name="Normal 2 3 6 2 2 3 6 2" xfId="37654" xr:uid="{00000000-0005-0000-0000-000015200000}"/>
    <cellStyle name="Normal 2 3 6 2 2 3 6 3" xfId="22430" xr:uid="{00000000-0005-0000-0000-000016200000}"/>
    <cellStyle name="Normal 2 3 6 2 2 3 7" xfId="32642" xr:uid="{00000000-0005-0000-0000-000017200000}"/>
    <cellStyle name="Normal 2 3 6 2 2 3 8" xfId="17417" xr:uid="{00000000-0005-0000-0000-000018200000}"/>
    <cellStyle name="Normal 2 3 6 2 2 4" xfId="2675" xr:uid="{00000000-0005-0000-0000-000019200000}"/>
    <cellStyle name="Normal 2 3 6 2 2 4 2" xfId="4365" xr:uid="{00000000-0005-0000-0000-00001A200000}"/>
    <cellStyle name="Normal 2 3 6 2 2 4 2 2" xfId="14438" xr:uid="{00000000-0005-0000-0000-00001B200000}"/>
    <cellStyle name="Normal 2 3 6 2 2 4 2 2 2" xfId="44760" xr:uid="{00000000-0005-0000-0000-00001C200000}"/>
    <cellStyle name="Normal 2 3 6 2 2 4 2 2 3" xfId="29536" xr:uid="{00000000-0005-0000-0000-00001D200000}"/>
    <cellStyle name="Normal 2 3 6 2 2 4 2 3" xfId="9418" xr:uid="{00000000-0005-0000-0000-00001E200000}"/>
    <cellStyle name="Normal 2 3 6 2 2 4 2 3 2" xfId="39743" xr:uid="{00000000-0005-0000-0000-00001F200000}"/>
    <cellStyle name="Normal 2 3 6 2 2 4 2 3 3" xfId="24519" xr:uid="{00000000-0005-0000-0000-000020200000}"/>
    <cellStyle name="Normal 2 3 6 2 2 4 2 4" xfId="34730" xr:uid="{00000000-0005-0000-0000-000021200000}"/>
    <cellStyle name="Normal 2 3 6 2 2 4 2 5" xfId="19506" xr:uid="{00000000-0005-0000-0000-000022200000}"/>
    <cellStyle name="Normal 2 3 6 2 2 4 3" xfId="6057" xr:uid="{00000000-0005-0000-0000-000023200000}"/>
    <cellStyle name="Normal 2 3 6 2 2 4 3 2" xfId="16109" xr:uid="{00000000-0005-0000-0000-000024200000}"/>
    <cellStyle name="Normal 2 3 6 2 2 4 3 2 2" xfId="46431" xr:uid="{00000000-0005-0000-0000-000025200000}"/>
    <cellStyle name="Normal 2 3 6 2 2 4 3 2 3" xfId="31207" xr:uid="{00000000-0005-0000-0000-000026200000}"/>
    <cellStyle name="Normal 2 3 6 2 2 4 3 3" xfId="11089" xr:uid="{00000000-0005-0000-0000-000027200000}"/>
    <cellStyle name="Normal 2 3 6 2 2 4 3 3 2" xfId="41414" xr:uid="{00000000-0005-0000-0000-000028200000}"/>
    <cellStyle name="Normal 2 3 6 2 2 4 3 3 3" xfId="26190" xr:uid="{00000000-0005-0000-0000-000029200000}"/>
    <cellStyle name="Normal 2 3 6 2 2 4 3 4" xfId="36401" xr:uid="{00000000-0005-0000-0000-00002A200000}"/>
    <cellStyle name="Normal 2 3 6 2 2 4 3 5" xfId="21177" xr:uid="{00000000-0005-0000-0000-00002B200000}"/>
    <cellStyle name="Normal 2 3 6 2 2 4 4" xfId="12767" xr:uid="{00000000-0005-0000-0000-00002C200000}"/>
    <cellStyle name="Normal 2 3 6 2 2 4 4 2" xfId="43089" xr:uid="{00000000-0005-0000-0000-00002D200000}"/>
    <cellStyle name="Normal 2 3 6 2 2 4 4 3" xfId="27865" xr:uid="{00000000-0005-0000-0000-00002E200000}"/>
    <cellStyle name="Normal 2 3 6 2 2 4 5" xfId="7746" xr:uid="{00000000-0005-0000-0000-00002F200000}"/>
    <cellStyle name="Normal 2 3 6 2 2 4 5 2" xfId="38072" xr:uid="{00000000-0005-0000-0000-000030200000}"/>
    <cellStyle name="Normal 2 3 6 2 2 4 5 3" xfId="22848" xr:uid="{00000000-0005-0000-0000-000031200000}"/>
    <cellStyle name="Normal 2 3 6 2 2 4 6" xfId="33060" xr:uid="{00000000-0005-0000-0000-000032200000}"/>
    <cellStyle name="Normal 2 3 6 2 2 4 7" xfId="17835" xr:uid="{00000000-0005-0000-0000-000033200000}"/>
    <cellStyle name="Normal 2 3 6 2 2 5" xfId="3528" xr:uid="{00000000-0005-0000-0000-000034200000}"/>
    <cellStyle name="Normal 2 3 6 2 2 5 2" xfId="13602" xr:uid="{00000000-0005-0000-0000-000035200000}"/>
    <cellStyle name="Normal 2 3 6 2 2 5 2 2" xfId="43924" xr:uid="{00000000-0005-0000-0000-000036200000}"/>
    <cellStyle name="Normal 2 3 6 2 2 5 2 3" xfId="28700" xr:uid="{00000000-0005-0000-0000-000037200000}"/>
    <cellStyle name="Normal 2 3 6 2 2 5 3" xfId="8582" xr:uid="{00000000-0005-0000-0000-000038200000}"/>
    <cellStyle name="Normal 2 3 6 2 2 5 3 2" xfId="38907" xr:uid="{00000000-0005-0000-0000-000039200000}"/>
    <cellStyle name="Normal 2 3 6 2 2 5 3 3" xfId="23683" xr:uid="{00000000-0005-0000-0000-00003A200000}"/>
    <cellStyle name="Normal 2 3 6 2 2 5 4" xfId="33894" xr:uid="{00000000-0005-0000-0000-00003B200000}"/>
    <cellStyle name="Normal 2 3 6 2 2 5 5" xfId="18670" xr:uid="{00000000-0005-0000-0000-00003C200000}"/>
    <cellStyle name="Normal 2 3 6 2 2 6" xfId="5221" xr:uid="{00000000-0005-0000-0000-00003D200000}"/>
    <cellStyle name="Normal 2 3 6 2 2 6 2" xfId="15273" xr:uid="{00000000-0005-0000-0000-00003E200000}"/>
    <cellStyle name="Normal 2 3 6 2 2 6 2 2" xfId="45595" xr:uid="{00000000-0005-0000-0000-00003F200000}"/>
    <cellStyle name="Normal 2 3 6 2 2 6 2 3" xfId="30371" xr:uid="{00000000-0005-0000-0000-000040200000}"/>
    <cellStyle name="Normal 2 3 6 2 2 6 3" xfId="10253" xr:uid="{00000000-0005-0000-0000-000041200000}"/>
    <cellStyle name="Normal 2 3 6 2 2 6 3 2" xfId="40578" xr:uid="{00000000-0005-0000-0000-000042200000}"/>
    <cellStyle name="Normal 2 3 6 2 2 6 3 3" xfId="25354" xr:uid="{00000000-0005-0000-0000-000043200000}"/>
    <cellStyle name="Normal 2 3 6 2 2 6 4" xfId="35565" xr:uid="{00000000-0005-0000-0000-000044200000}"/>
    <cellStyle name="Normal 2 3 6 2 2 6 5" xfId="20341" xr:uid="{00000000-0005-0000-0000-000045200000}"/>
    <cellStyle name="Normal 2 3 6 2 2 7" xfId="11931" xr:uid="{00000000-0005-0000-0000-000046200000}"/>
    <cellStyle name="Normal 2 3 6 2 2 7 2" xfId="42253" xr:uid="{00000000-0005-0000-0000-000047200000}"/>
    <cellStyle name="Normal 2 3 6 2 2 7 3" xfId="27029" xr:uid="{00000000-0005-0000-0000-000048200000}"/>
    <cellStyle name="Normal 2 3 6 2 2 8" xfId="6910" xr:uid="{00000000-0005-0000-0000-000049200000}"/>
    <cellStyle name="Normal 2 3 6 2 2 8 2" xfId="37236" xr:uid="{00000000-0005-0000-0000-00004A200000}"/>
    <cellStyle name="Normal 2 3 6 2 2 8 3" xfId="22012" xr:uid="{00000000-0005-0000-0000-00004B200000}"/>
    <cellStyle name="Normal 2 3 6 2 2 9" xfId="32224" xr:uid="{00000000-0005-0000-0000-00004C200000}"/>
    <cellStyle name="Normal 2 3 6 2 3" xfId="1937" xr:uid="{00000000-0005-0000-0000-00004D200000}"/>
    <cellStyle name="Normal 2 3 6 2 3 2" xfId="2358" xr:uid="{00000000-0005-0000-0000-00004E200000}"/>
    <cellStyle name="Normal 2 3 6 2 3 2 2" xfId="3197" xr:uid="{00000000-0005-0000-0000-00004F200000}"/>
    <cellStyle name="Normal 2 3 6 2 3 2 2 2" xfId="4887" xr:uid="{00000000-0005-0000-0000-000050200000}"/>
    <cellStyle name="Normal 2 3 6 2 3 2 2 2 2" xfId="14960" xr:uid="{00000000-0005-0000-0000-000051200000}"/>
    <cellStyle name="Normal 2 3 6 2 3 2 2 2 2 2" xfId="45282" xr:uid="{00000000-0005-0000-0000-000052200000}"/>
    <cellStyle name="Normal 2 3 6 2 3 2 2 2 2 3" xfId="30058" xr:uid="{00000000-0005-0000-0000-000053200000}"/>
    <cellStyle name="Normal 2 3 6 2 3 2 2 2 3" xfId="9940" xr:uid="{00000000-0005-0000-0000-000054200000}"/>
    <cellStyle name="Normal 2 3 6 2 3 2 2 2 3 2" xfId="40265" xr:uid="{00000000-0005-0000-0000-000055200000}"/>
    <cellStyle name="Normal 2 3 6 2 3 2 2 2 3 3" xfId="25041" xr:uid="{00000000-0005-0000-0000-000056200000}"/>
    <cellStyle name="Normal 2 3 6 2 3 2 2 2 4" xfId="35252" xr:uid="{00000000-0005-0000-0000-000057200000}"/>
    <cellStyle name="Normal 2 3 6 2 3 2 2 2 5" xfId="20028" xr:uid="{00000000-0005-0000-0000-000058200000}"/>
    <cellStyle name="Normal 2 3 6 2 3 2 2 3" xfId="6579" xr:uid="{00000000-0005-0000-0000-000059200000}"/>
    <cellStyle name="Normal 2 3 6 2 3 2 2 3 2" xfId="16631" xr:uid="{00000000-0005-0000-0000-00005A200000}"/>
    <cellStyle name="Normal 2 3 6 2 3 2 2 3 2 2" xfId="46953" xr:uid="{00000000-0005-0000-0000-00005B200000}"/>
    <cellStyle name="Normal 2 3 6 2 3 2 2 3 2 3" xfId="31729" xr:uid="{00000000-0005-0000-0000-00005C200000}"/>
    <cellStyle name="Normal 2 3 6 2 3 2 2 3 3" xfId="11611" xr:uid="{00000000-0005-0000-0000-00005D200000}"/>
    <cellStyle name="Normal 2 3 6 2 3 2 2 3 3 2" xfId="41936" xr:uid="{00000000-0005-0000-0000-00005E200000}"/>
    <cellStyle name="Normal 2 3 6 2 3 2 2 3 3 3" xfId="26712" xr:uid="{00000000-0005-0000-0000-00005F200000}"/>
    <cellStyle name="Normal 2 3 6 2 3 2 2 3 4" xfId="36923" xr:uid="{00000000-0005-0000-0000-000060200000}"/>
    <cellStyle name="Normal 2 3 6 2 3 2 2 3 5" xfId="21699" xr:uid="{00000000-0005-0000-0000-000061200000}"/>
    <cellStyle name="Normal 2 3 6 2 3 2 2 4" xfId="13289" xr:uid="{00000000-0005-0000-0000-000062200000}"/>
    <cellStyle name="Normal 2 3 6 2 3 2 2 4 2" xfId="43611" xr:uid="{00000000-0005-0000-0000-000063200000}"/>
    <cellStyle name="Normal 2 3 6 2 3 2 2 4 3" xfId="28387" xr:uid="{00000000-0005-0000-0000-000064200000}"/>
    <cellStyle name="Normal 2 3 6 2 3 2 2 5" xfId="8268" xr:uid="{00000000-0005-0000-0000-000065200000}"/>
    <cellStyle name="Normal 2 3 6 2 3 2 2 5 2" xfId="38594" xr:uid="{00000000-0005-0000-0000-000066200000}"/>
    <cellStyle name="Normal 2 3 6 2 3 2 2 5 3" xfId="23370" xr:uid="{00000000-0005-0000-0000-000067200000}"/>
    <cellStyle name="Normal 2 3 6 2 3 2 2 6" xfId="33582" xr:uid="{00000000-0005-0000-0000-000068200000}"/>
    <cellStyle name="Normal 2 3 6 2 3 2 2 7" xfId="18357" xr:uid="{00000000-0005-0000-0000-000069200000}"/>
    <cellStyle name="Normal 2 3 6 2 3 2 3" xfId="4050" xr:uid="{00000000-0005-0000-0000-00006A200000}"/>
    <cellStyle name="Normal 2 3 6 2 3 2 3 2" xfId="14124" xr:uid="{00000000-0005-0000-0000-00006B200000}"/>
    <cellStyle name="Normal 2 3 6 2 3 2 3 2 2" xfId="44446" xr:uid="{00000000-0005-0000-0000-00006C200000}"/>
    <cellStyle name="Normal 2 3 6 2 3 2 3 2 3" xfId="29222" xr:uid="{00000000-0005-0000-0000-00006D200000}"/>
    <cellStyle name="Normal 2 3 6 2 3 2 3 3" xfId="9104" xr:uid="{00000000-0005-0000-0000-00006E200000}"/>
    <cellStyle name="Normal 2 3 6 2 3 2 3 3 2" xfId="39429" xr:uid="{00000000-0005-0000-0000-00006F200000}"/>
    <cellStyle name="Normal 2 3 6 2 3 2 3 3 3" xfId="24205" xr:uid="{00000000-0005-0000-0000-000070200000}"/>
    <cellStyle name="Normal 2 3 6 2 3 2 3 4" xfId="34416" xr:uid="{00000000-0005-0000-0000-000071200000}"/>
    <cellStyle name="Normal 2 3 6 2 3 2 3 5" xfId="19192" xr:uid="{00000000-0005-0000-0000-000072200000}"/>
    <cellStyle name="Normal 2 3 6 2 3 2 4" xfId="5743" xr:uid="{00000000-0005-0000-0000-000073200000}"/>
    <cellStyle name="Normal 2 3 6 2 3 2 4 2" xfId="15795" xr:uid="{00000000-0005-0000-0000-000074200000}"/>
    <cellStyle name="Normal 2 3 6 2 3 2 4 2 2" xfId="46117" xr:uid="{00000000-0005-0000-0000-000075200000}"/>
    <cellStyle name="Normal 2 3 6 2 3 2 4 2 3" xfId="30893" xr:uid="{00000000-0005-0000-0000-000076200000}"/>
    <cellStyle name="Normal 2 3 6 2 3 2 4 3" xfId="10775" xr:uid="{00000000-0005-0000-0000-000077200000}"/>
    <cellStyle name="Normal 2 3 6 2 3 2 4 3 2" xfId="41100" xr:uid="{00000000-0005-0000-0000-000078200000}"/>
    <cellStyle name="Normal 2 3 6 2 3 2 4 3 3" xfId="25876" xr:uid="{00000000-0005-0000-0000-000079200000}"/>
    <cellStyle name="Normal 2 3 6 2 3 2 4 4" xfId="36087" xr:uid="{00000000-0005-0000-0000-00007A200000}"/>
    <cellStyle name="Normal 2 3 6 2 3 2 4 5" xfId="20863" xr:uid="{00000000-0005-0000-0000-00007B200000}"/>
    <cellStyle name="Normal 2 3 6 2 3 2 5" xfId="12453" xr:uid="{00000000-0005-0000-0000-00007C200000}"/>
    <cellStyle name="Normal 2 3 6 2 3 2 5 2" xfId="42775" xr:uid="{00000000-0005-0000-0000-00007D200000}"/>
    <cellStyle name="Normal 2 3 6 2 3 2 5 3" xfId="27551" xr:uid="{00000000-0005-0000-0000-00007E200000}"/>
    <cellStyle name="Normal 2 3 6 2 3 2 6" xfId="7432" xr:uid="{00000000-0005-0000-0000-00007F200000}"/>
    <cellStyle name="Normal 2 3 6 2 3 2 6 2" xfId="37758" xr:uid="{00000000-0005-0000-0000-000080200000}"/>
    <cellStyle name="Normal 2 3 6 2 3 2 6 3" xfId="22534" xr:uid="{00000000-0005-0000-0000-000081200000}"/>
    <cellStyle name="Normal 2 3 6 2 3 2 7" xfId="32746" xr:uid="{00000000-0005-0000-0000-000082200000}"/>
    <cellStyle name="Normal 2 3 6 2 3 2 8" xfId="17521" xr:uid="{00000000-0005-0000-0000-000083200000}"/>
    <cellStyle name="Normal 2 3 6 2 3 3" xfId="2779" xr:uid="{00000000-0005-0000-0000-000084200000}"/>
    <cellStyle name="Normal 2 3 6 2 3 3 2" xfId="4469" xr:uid="{00000000-0005-0000-0000-000085200000}"/>
    <cellStyle name="Normal 2 3 6 2 3 3 2 2" xfId="14542" xr:uid="{00000000-0005-0000-0000-000086200000}"/>
    <cellStyle name="Normal 2 3 6 2 3 3 2 2 2" xfId="44864" xr:uid="{00000000-0005-0000-0000-000087200000}"/>
    <cellStyle name="Normal 2 3 6 2 3 3 2 2 3" xfId="29640" xr:uid="{00000000-0005-0000-0000-000088200000}"/>
    <cellStyle name="Normal 2 3 6 2 3 3 2 3" xfId="9522" xr:uid="{00000000-0005-0000-0000-000089200000}"/>
    <cellStyle name="Normal 2 3 6 2 3 3 2 3 2" xfId="39847" xr:uid="{00000000-0005-0000-0000-00008A200000}"/>
    <cellStyle name="Normal 2 3 6 2 3 3 2 3 3" xfId="24623" xr:uid="{00000000-0005-0000-0000-00008B200000}"/>
    <cellStyle name="Normal 2 3 6 2 3 3 2 4" xfId="34834" xr:uid="{00000000-0005-0000-0000-00008C200000}"/>
    <cellStyle name="Normal 2 3 6 2 3 3 2 5" xfId="19610" xr:uid="{00000000-0005-0000-0000-00008D200000}"/>
    <cellStyle name="Normal 2 3 6 2 3 3 3" xfId="6161" xr:uid="{00000000-0005-0000-0000-00008E200000}"/>
    <cellStyle name="Normal 2 3 6 2 3 3 3 2" xfId="16213" xr:uid="{00000000-0005-0000-0000-00008F200000}"/>
    <cellStyle name="Normal 2 3 6 2 3 3 3 2 2" xfId="46535" xr:uid="{00000000-0005-0000-0000-000090200000}"/>
    <cellStyle name="Normal 2 3 6 2 3 3 3 2 3" xfId="31311" xr:uid="{00000000-0005-0000-0000-000091200000}"/>
    <cellStyle name="Normal 2 3 6 2 3 3 3 3" xfId="11193" xr:uid="{00000000-0005-0000-0000-000092200000}"/>
    <cellStyle name="Normal 2 3 6 2 3 3 3 3 2" xfId="41518" xr:uid="{00000000-0005-0000-0000-000093200000}"/>
    <cellStyle name="Normal 2 3 6 2 3 3 3 3 3" xfId="26294" xr:uid="{00000000-0005-0000-0000-000094200000}"/>
    <cellStyle name="Normal 2 3 6 2 3 3 3 4" xfId="36505" xr:uid="{00000000-0005-0000-0000-000095200000}"/>
    <cellStyle name="Normal 2 3 6 2 3 3 3 5" xfId="21281" xr:uid="{00000000-0005-0000-0000-000096200000}"/>
    <cellStyle name="Normal 2 3 6 2 3 3 4" xfId="12871" xr:uid="{00000000-0005-0000-0000-000097200000}"/>
    <cellStyle name="Normal 2 3 6 2 3 3 4 2" xfId="43193" xr:uid="{00000000-0005-0000-0000-000098200000}"/>
    <cellStyle name="Normal 2 3 6 2 3 3 4 3" xfId="27969" xr:uid="{00000000-0005-0000-0000-000099200000}"/>
    <cellStyle name="Normal 2 3 6 2 3 3 5" xfId="7850" xr:uid="{00000000-0005-0000-0000-00009A200000}"/>
    <cellStyle name="Normal 2 3 6 2 3 3 5 2" xfId="38176" xr:uid="{00000000-0005-0000-0000-00009B200000}"/>
    <cellStyle name="Normal 2 3 6 2 3 3 5 3" xfId="22952" xr:uid="{00000000-0005-0000-0000-00009C200000}"/>
    <cellStyle name="Normal 2 3 6 2 3 3 6" xfId="33164" xr:uid="{00000000-0005-0000-0000-00009D200000}"/>
    <cellStyle name="Normal 2 3 6 2 3 3 7" xfId="17939" xr:uid="{00000000-0005-0000-0000-00009E200000}"/>
    <cellStyle name="Normal 2 3 6 2 3 4" xfId="3632" xr:uid="{00000000-0005-0000-0000-00009F200000}"/>
    <cellStyle name="Normal 2 3 6 2 3 4 2" xfId="13706" xr:uid="{00000000-0005-0000-0000-0000A0200000}"/>
    <cellStyle name="Normal 2 3 6 2 3 4 2 2" xfId="44028" xr:uid="{00000000-0005-0000-0000-0000A1200000}"/>
    <cellStyle name="Normal 2 3 6 2 3 4 2 3" xfId="28804" xr:uid="{00000000-0005-0000-0000-0000A2200000}"/>
    <cellStyle name="Normal 2 3 6 2 3 4 3" xfId="8686" xr:uid="{00000000-0005-0000-0000-0000A3200000}"/>
    <cellStyle name="Normal 2 3 6 2 3 4 3 2" xfId="39011" xr:uid="{00000000-0005-0000-0000-0000A4200000}"/>
    <cellStyle name="Normal 2 3 6 2 3 4 3 3" xfId="23787" xr:uid="{00000000-0005-0000-0000-0000A5200000}"/>
    <cellStyle name="Normal 2 3 6 2 3 4 4" xfId="33998" xr:uid="{00000000-0005-0000-0000-0000A6200000}"/>
    <cellStyle name="Normal 2 3 6 2 3 4 5" xfId="18774" xr:uid="{00000000-0005-0000-0000-0000A7200000}"/>
    <cellStyle name="Normal 2 3 6 2 3 5" xfId="5325" xr:uid="{00000000-0005-0000-0000-0000A8200000}"/>
    <cellStyle name="Normal 2 3 6 2 3 5 2" xfId="15377" xr:uid="{00000000-0005-0000-0000-0000A9200000}"/>
    <cellStyle name="Normal 2 3 6 2 3 5 2 2" xfId="45699" xr:uid="{00000000-0005-0000-0000-0000AA200000}"/>
    <cellStyle name="Normal 2 3 6 2 3 5 2 3" xfId="30475" xr:uid="{00000000-0005-0000-0000-0000AB200000}"/>
    <cellStyle name="Normal 2 3 6 2 3 5 3" xfId="10357" xr:uid="{00000000-0005-0000-0000-0000AC200000}"/>
    <cellStyle name="Normal 2 3 6 2 3 5 3 2" xfId="40682" xr:uid="{00000000-0005-0000-0000-0000AD200000}"/>
    <cellStyle name="Normal 2 3 6 2 3 5 3 3" xfId="25458" xr:uid="{00000000-0005-0000-0000-0000AE200000}"/>
    <cellStyle name="Normal 2 3 6 2 3 5 4" xfId="35669" xr:uid="{00000000-0005-0000-0000-0000AF200000}"/>
    <cellStyle name="Normal 2 3 6 2 3 5 5" xfId="20445" xr:uid="{00000000-0005-0000-0000-0000B0200000}"/>
    <cellStyle name="Normal 2 3 6 2 3 6" xfId="12035" xr:uid="{00000000-0005-0000-0000-0000B1200000}"/>
    <cellStyle name="Normal 2 3 6 2 3 6 2" xfId="42357" xr:uid="{00000000-0005-0000-0000-0000B2200000}"/>
    <cellStyle name="Normal 2 3 6 2 3 6 3" xfId="27133" xr:uid="{00000000-0005-0000-0000-0000B3200000}"/>
    <cellStyle name="Normal 2 3 6 2 3 7" xfId="7014" xr:uid="{00000000-0005-0000-0000-0000B4200000}"/>
    <cellStyle name="Normal 2 3 6 2 3 7 2" xfId="37340" xr:uid="{00000000-0005-0000-0000-0000B5200000}"/>
    <cellStyle name="Normal 2 3 6 2 3 7 3" xfId="22116" xr:uid="{00000000-0005-0000-0000-0000B6200000}"/>
    <cellStyle name="Normal 2 3 6 2 3 8" xfId="32328" xr:uid="{00000000-0005-0000-0000-0000B7200000}"/>
    <cellStyle name="Normal 2 3 6 2 3 9" xfId="17103" xr:uid="{00000000-0005-0000-0000-0000B8200000}"/>
    <cellStyle name="Normal 2 3 6 2 4" xfId="2150" xr:uid="{00000000-0005-0000-0000-0000B9200000}"/>
    <cellStyle name="Normal 2 3 6 2 4 2" xfId="2989" xr:uid="{00000000-0005-0000-0000-0000BA200000}"/>
    <cellStyle name="Normal 2 3 6 2 4 2 2" xfId="4679" xr:uid="{00000000-0005-0000-0000-0000BB200000}"/>
    <cellStyle name="Normal 2 3 6 2 4 2 2 2" xfId="14752" xr:uid="{00000000-0005-0000-0000-0000BC200000}"/>
    <cellStyle name="Normal 2 3 6 2 4 2 2 2 2" xfId="45074" xr:uid="{00000000-0005-0000-0000-0000BD200000}"/>
    <cellStyle name="Normal 2 3 6 2 4 2 2 2 3" xfId="29850" xr:uid="{00000000-0005-0000-0000-0000BE200000}"/>
    <cellStyle name="Normal 2 3 6 2 4 2 2 3" xfId="9732" xr:uid="{00000000-0005-0000-0000-0000BF200000}"/>
    <cellStyle name="Normal 2 3 6 2 4 2 2 3 2" xfId="40057" xr:uid="{00000000-0005-0000-0000-0000C0200000}"/>
    <cellStyle name="Normal 2 3 6 2 4 2 2 3 3" xfId="24833" xr:uid="{00000000-0005-0000-0000-0000C1200000}"/>
    <cellStyle name="Normal 2 3 6 2 4 2 2 4" xfId="35044" xr:uid="{00000000-0005-0000-0000-0000C2200000}"/>
    <cellStyle name="Normal 2 3 6 2 4 2 2 5" xfId="19820" xr:uid="{00000000-0005-0000-0000-0000C3200000}"/>
    <cellStyle name="Normal 2 3 6 2 4 2 3" xfId="6371" xr:uid="{00000000-0005-0000-0000-0000C4200000}"/>
    <cellStyle name="Normal 2 3 6 2 4 2 3 2" xfId="16423" xr:uid="{00000000-0005-0000-0000-0000C5200000}"/>
    <cellStyle name="Normal 2 3 6 2 4 2 3 2 2" xfId="46745" xr:uid="{00000000-0005-0000-0000-0000C6200000}"/>
    <cellStyle name="Normal 2 3 6 2 4 2 3 2 3" xfId="31521" xr:uid="{00000000-0005-0000-0000-0000C7200000}"/>
    <cellStyle name="Normal 2 3 6 2 4 2 3 3" xfId="11403" xr:uid="{00000000-0005-0000-0000-0000C8200000}"/>
    <cellStyle name="Normal 2 3 6 2 4 2 3 3 2" xfId="41728" xr:uid="{00000000-0005-0000-0000-0000C9200000}"/>
    <cellStyle name="Normal 2 3 6 2 4 2 3 3 3" xfId="26504" xr:uid="{00000000-0005-0000-0000-0000CA200000}"/>
    <cellStyle name="Normal 2 3 6 2 4 2 3 4" xfId="36715" xr:uid="{00000000-0005-0000-0000-0000CB200000}"/>
    <cellStyle name="Normal 2 3 6 2 4 2 3 5" xfId="21491" xr:uid="{00000000-0005-0000-0000-0000CC200000}"/>
    <cellStyle name="Normal 2 3 6 2 4 2 4" xfId="13081" xr:uid="{00000000-0005-0000-0000-0000CD200000}"/>
    <cellStyle name="Normal 2 3 6 2 4 2 4 2" xfId="43403" xr:uid="{00000000-0005-0000-0000-0000CE200000}"/>
    <cellStyle name="Normal 2 3 6 2 4 2 4 3" xfId="28179" xr:uid="{00000000-0005-0000-0000-0000CF200000}"/>
    <cellStyle name="Normal 2 3 6 2 4 2 5" xfId="8060" xr:uid="{00000000-0005-0000-0000-0000D0200000}"/>
    <cellStyle name="Normal 2 3 6 2 4 2 5 2" xfId="38386" xr:uid="{00000000-0005-0000-0000-0000D1200000}"/>
    <cellStyle name="Normal 2 3 6 2 4 2 5 3" xfId="23162" xr:uid="{00000000-0005-0000-0000-0000D2200000}"/>
    <cellStyle name="Normal 2 3 6 2 4 2 6" xfId="33374" xr:uid="{00000000-0005-0000-0000-0000D3200000}"/>
    <cellStyle name="Normal 2 3 6 2 4 2 7" xfId="18149" xr:uid="{00000000-0005-0000-0000-0000D4200000}"/>
    <cellStyle name="Normal 2 3 6 2 4 3" xfId="3842" xr:uid="{00000000-0005-0000-0000-0000D5200000}"/>
    <cellStyle name="Normal 2 3 6 2 4 3 2" xfId="13916" xr:uid="{00000000-0005-0000-0000-0000D6200000}"/>
    <cellStyle name="Normal 2 3 6 2 4 3 2 2" xfId="44238" xr:uid="{00000000-0005-0000-0000-0000D7200000}"/>
    <cellStyle name="Normal 2 3 6 2 4 3 2 3" xfId="29014" xr:uid="{00000000-0005-0000-0000-0000D8200000}"/>
    <cellStyle name="Normal 2 3 6 2 4 3 3" xfId="8896" xr:uid="{00000000-0005-0000-0000-0000D9200000}"/>
    <cellStyle name="Normal 2 3 6 2 4 3 3 2" xfId="39221" xr:uid="{00000000-0005-0000-0000-0000DA200000}"/>
    <cellStyle name="Normal 2 3 6 2 4 3 3 3" xfId="23997" xr:uid="{00000000-0005-0000-0000-0000DB200000}"/>
    <cellStyle name="Normal 2 3 6 2 4 3 4" xfId="34208" xr:uid="{00000000-0005-0000-0000-0000DC200000}"/>
    <cellStyle name="Normal 2 3 6 2 4 3 5" xfId="18984" xr:uid="{00000000-0005-0000-0000-0000DD200000}"/>
    <cellStyle name="Normal 2 3 6 2 4 4" xfId="5535" xr:uid="{00000000-0005-0000-0000-0000DE200000}"/>
    <cellStyle name="Normal 2 3 6 2 4 4 2" xfId="15587" xr:uid="{00000000-0005-0000-0000-0000DF200000}"/>
    <cellStyle name="Normal 2 3 6 2 4 4 2 2" xfId="45909" xr:uid="{00000000-0005-0000-0000-0000E0200000}"/>
    <cellStyle name="Normal 2 3 6 2 4 4 2 3" xfId="30685" xr:uid="{00000000-0005-0000-0000-0000E1200000}"/>
    <cellStyle name="Normal 2 3 6 2 4 4 3" xfId="10567" xr:uid="{00000000-0005-0000-0000-0000E2200000}"/>
    <cellStyle name="Normal 2 3 6 2 4 4 3 2" xfId="40892" xr:uid="{00000000-0005-0000-0000-0000E3200000}"/>
    <cellStyle name="Normal 2 3 6 2 4 4 3 3" xfId="25668" xr:uid="{00000000-0005-0000-0000-0000E4200000}"/>
    <cellStyle name="Normal 2 3 6 2 4 4 4" xfId="35879" xr:uid="{00000000-0005-0000-0000-0000E5200000}"/>
    <cellStyle name="Normal 2 3 6 2 4 4 5" xfId="20655" xr:uid="{00000000-0005-0000-0000-0000E6200000}"/>
    <cellStyle name="Normal 2 3 6 2 4 5" xfId="12245" xr:uid="{00000000-0005-0000-0000-0000E7200000}"/>
    <cellStyle name="Normal 2 3 6 2 4 5 2" xfId="42567" xr:uid="{00000000-0005-0000-0000-0000E8200000}"/>
    <cellStyle name="Normal 2 3 6 2 4 5 3" xfId="27343" xr:uid="{00000000-0005-0000-0000-0000E9200000}"/>
    <cellStyle name="Normal 2 3 6 2 4 6" xfId="7224" xr:uid="{00000000-0005-0000-0000-0000EA200000}"/>
    <cellStyle name="Normal 2 3 6 2 4 6 2" xfId="37550" xr:uid="{00000000-0005-0000-0000-0000EB200000}"/>
    <cellStyle name="Normal 2 3 6 2 4 6 3" xfId="22326" xr:uid="{00000000-0005-0000-0000-0000EC200000}"/>
    <cellStyle name="Normal 2 3 6 2 4 7" xfId="32538" xr:uid="{00000000-0005-0000-0000-0000ED200000}"/>
    <cellStyle name="Normal 2 3 6 2 4 8" xfId="17313" xr:uid="{00000000-0005-0000-0000-0000EE200000}"/>
    <cellStyle name="Normal 2 3 6 2 5" xfId="2571" xr:uid="{00000000-0005-0000-0000-0000EF200000}"/>
    <cellStyle name="Normal 2 3 6 2 5 2" xfId="4261" xr:uid="{00000000-0005-0000-0000-0000F0200000}"/>
    <cellStyle name="Normal 2 3 6 2 5 2 2" xfId="14334" xr:uid="{00000000-0005-0000-0000-0000F1200000}"/>
    <cellStyle name="Normal 2 3 6 2 5 2 2 2" xfId="44656" xr:uid="{00000000-0005-0000-0000-0000F2200000}"/>
    <cellStyle name="Normal 2 3 6 2 5 2 2 3" xfId="29432" xr:uid="{00000000-0005-0000-0000-0000F3200000}"/>
    <cellStyle name="Normal 2 3 6 2 5 2 3" xfId="9314" xr:uid="{00000000-0005-0000-0000-0000F4200000}"/>
    <cellStyle name="Normal 2 3 6 2 5 2 3 2" xfId="39639" xr:uid="{00000000-0005-0000-0000-0000F5200000}"/>
    <cellStyle name="Normal 2 3 6 2 5 2 3 3" xfId="24415" xr:uid="{00000000-0005-0000-0000-0000F6200000}"/>
    <cellStyle name="Normal 2 3 6 2 5 2 4" xfId="34626" xr:uid="{00000000-0005-0000-0000-0000F7200000}"/>
    <cellStyle name="Normal 2 3 6 2 5 2 5" xfId="19402" xr:uid="{00000000-0005-0000-0000-0000F8200000}"/>
    <cellStyle name="Normal 2 3 6 2 5 3" xfId="5953" xr:uid="{00000000-0005-0000-0000-0000F9200000}"/>
    <cellStyle name="Normal 2 3 6 2 5 3 2" xfId="16005" xr:uid="{00000000-0005-0000-0000-0000FA200000}"/>
    <cellStyle name="Normal 2 3 6 2 5 3 2 2" xfId="46327" xr:uid="{00000000-0005-0000-0000-0000FB200000}"/>
    <cellStyle name="Normal 2 3 6 2 5 3 2 3" xfId="31103" xr:uid="{00000000-0005-0000-0000-0000FC200000}"/>
    <cellStyle name="Normal 2 3 6 2 5 3 3" xfId="10985" xr:uid="{00000000-0005-0000-0000-0000FD200000}"/>
    <cellStyle name="Normal 2 3 6 2 5 3 3 2" xfId="41310" xr:uid="{00000000-0005-0000-0000-0000FE200000}"/>
    <cellStyle name="Normal 2 3 6 2 5 3 3 3" xfId="26086" xr:uid="{00000000-0005-0000-0000-0000FF200000}"/>
    <cellStyle name="Normal 2 3 6 2 5 3 4" xfId="36297" xr:uid="{00000000-0005-0000-0000-000000210000}"/>
    <cellStyle name="Normal 2 3 6 2 5 3 5" xfId="21073" xr:uid="{00000000-0005-0000-0000-000001210000}"/>
    <cellStyle name="Normal 2 3 6 2 5 4" xfId="12663" xr:uid="{00000000-0005-0000-0000-000002210000}"/>
    <cellStyle name="Normal 2 3 6 2 5 4 2" xfId="42985" xr:uid="{00000000-0005-0000-0000-000003210000}"/>
    <cellStyle name="Normal 2 3 6 2 5 4 3" xfId="27761" xr:uid="{00000000-0005-0000-0000-000004210000}"/>
    <cellStyle name="Normal 2 3 6 2 5 5" xfId="7642" xr:uid="{00000000-0005-0000-0000-000005210000}"/>
    <cellStyle name="Normal 2 3 6 2 5 5 2" xfId="37968" xr:uid="{00000000-0005-0000-0000-000006210000}"/>
    <cellStyle name="Normal 2 3 6 2 5 5 3" xfId="22744" xr:uid="{00000000-0005-0000-0000-000007210000}"/>
    <cellStyle name="Normal 2 3 6 2 5 6" xfId="32956" xr:uid="{00000000-0005-0000-0000-000008210000}"/>
    <cellStyle name="Normal 2 3 6 2 5 7" xfId="17731" xr:uid="{00000000-0005-0000-0000-000009210000}"/>
    <cellStyle name="Normal 2 3 6 2 6" xfId="3424" xr:uid="{00000000-0005-0000-0000-00000A210000}"/>
    <cellStyle name="Normal 2 3 6 2 6 2" xfId="13498" xr:uid="{00000000-0005-0000-0000-00000B210000}"/>
    <cellStyle name="Normal 2 3 6 2 6 2 2" xfId="43820" xr:uid="{00000000-0005-0000-0000-00000C210000}"/>
    <cellStyle name="Normal 2 3 6 2 6 2 3" xfId="28596" xr:uid="{00000000-0005-0000-0000-00000D210000}"/>
    <cellStyle name="Normal 2 3 6 2 6 3" xfId="8478" xr:uid="{00000000-0005-0000-0000-00000E210000}"/>
    <cellStyle name="Normal 2 3 6 2 6 3 2" xfId="38803" xr:uid="{00000000-0005-0000-0000-00000F210000}"/>
    <cellStyle name="Normal 2 3 6 2 6 3 3" xfId="23579" xr:uid="{00000000-0005-0000-0000-000010210000}"/>
    <cellStyle name="Normal 2 3 6 2 6 4" xfId="33790" xr:uid="{00000000-0005-0000-0000-000011210000}"/>
    <cellStyle name="Normal 2 3 6 2 6 5" xfId="18566" xr:uid="{00000000-0005-0000-0000-000012210000}"/>
    <cellStyle name="Normal 2 3 6 2 7" xfId="5117" xr:uid="{00000000-0005-0000-0000-000013210000}"/>
    <cellStyle name="Normal 2 3 6 2 7 2" xfId="15169" xr:uid="{00000000-0005-0000-0000-000014210000}"/>
    <cellStyle name="Normal 2 3 6 2 7 2 2" xfId="45491" xr:uid="{00000000-0005-0000-0000-000015210000}"/>
    <cellStyle name="Normal 2 3 6 2 7 2 3" xfId="30267" xr:uid="{00000000-0005-0000-0000-000016210000}"/>
    <cellStyle name="Normal 2 3 6 2 7 3" xfId="10149" xr:uid="{00000000-0005-0000-0000-000017210000}"/>
    <cellStyle name="Normal 2 3 6 2 7 3 2" xfId="40474" xr:uid="{00000000-0005-0000-0000-000018210000}"/>
    <cellStyle name="Normal 2 3 6 2 7 3 3" xfId="25250" xr:uid="{00000000-0005-0000-0000-000019210000}"/>
    <cellStyle name="Normal 2 3 6 2 7 4" xfId="35461" xr:uid="{00000000-0005-0000-0000-00001A210000}"/>
    <cellStyle name="Normal 2 3 6 2 7 5" xfId="20237" xr:uid="{00000000-0005-0000-0000-00001B210000}"/>
    <cellStyle name="Normal 2 3 6 2 8" xfId="11827" xr:uid="{00000000-0005-0000-0000-00001C210000}"/>
    <cellStyle name="Normal 2 3 6 2 8 2" xfId="42149" xr:uid="{00000000-0005-0000-0000-00001D210000}"/>
    <cellStyle name="Normal 2 3 6 2 8 3" xfId="26925" xr:uid="{00000000-0005-0000-0000-00001E210000}"/>
    <cellStyle name="Normal 2 3 6 2 9" xfId="6806" xr:uid="{00000000-0005-0000-0000-00001F210000}"/>
    <cellStyle name="Normal 2 3 6 2 9 2" xfId="37132" xr:uid="{00000000-0005-0000-0000-000020210000}"/>
    <cellStyle name="Normal 2 3 6 2 9 3" xfId="21908" xr:uid="{00000000-0005-0000-0000-000021210000}"/>
    <cellStyle name="Normal 2 3 6 3" xfId="1770" xr:uid="{00000000-0005-0000-0000-000022210000}"/>
    <cellStyle name="Normal 2 3 6 3 10" xfId="16947" xr:uid="{00000000-0005-0000-0000-000023210000}"/>
    <cellStyle name="Normal 2 3 6 3 2" xfId="1989" xr:uid="{00000000-0005-0000-0000-000024210000}"/>
    <cellStyle name="Normal 2 3 6 3 2 2" xfId="2410" xr:uid="{00000000-0005-0000-0000-000025210000}"/>
    <cellStyle name="Normal 2 3 6 3 2 2 2" xfId="3249" xr:uid="{00000000-0005-0000-0000-000026210000}"/>
    <cellStyle name="Normal 2 3 6 3 2 2 2 2" xfId="4939" xr:uid="{00000000-0005-0000-0000-000027210000}"/>
    <cellStyle name="Normal 2 3 6 3 2 2 2 2 2" xfId="15012" xr:uid="{00000000-0005-0000-0000-000028210000}"/>
    <cellStyle name="Normal 2 3 6 3 2 2 2 2 2 2" xfId="45334" xr:uid="{00000000-0005-0000-0000-000029210000}"/>
    <cellStyle name="Normal 2 3 6 3 2 2 2 2 2 3" xfId="30110" xr:uid="{00000000-0005-0000-0000-00002A210000}"/>
    <cellStyle name="Normal 2 3 6 3 2 2 2 2 3" xfId="9992" xr:uid="{00000000-0005-0000-0000-00002B210000}"/>
    <cellStyle name="Normal 2 3 6 3 2 2 2 2 3 2" xfId="40317" xr:uid="{00000000-0005-0000-0000-00002C210000}"/>
    <cellStyle name="Normal 2 3 6 3 2 2 2 2 3 3" xfId="25093" xr:uid="{00000000-0005-0000-0000-00002D210000}"/>
    <cellStyle name="Normal 2 3 6 3 2 2 2 2 4" xfId="35304" xr:uid="{00000000-0005-0000-0000-00002E210000}"/>
    <cellStyle name="Normal 2 3 6 3 2 2 2 2 5" xfId="20080" xr:uid="{00000000-0005-0000-0000-00002F210000}"/>
    <cellStyle name="Normal 2 3 6 3 2 2 2 3" xfId="6631" xr:uid="{00000000-0005-0000-0000-000030210000}"/>
    <cellStyle name="Normal 2 3 6 3 2 2 2 3 2" xfId="16683" xr:uid="{00000000-0005-0000-0000-000031210000}"/>
    <cellStyle name="Normal 2 3 6 3 2 2 2 3 2 2" xfId="47005" xr:uid="{00000000-0005-0000-0000-000032210000}"/>
    <cellStyle name="Normal 2 3 6 3 2 2 2 3 2 3" xfId="31781" xr:uid="{00000000-0005-0000-0000-000033210000}"/>
    <cellStyle name="Normal 2 3 6 3 2 2 2 3 3" xfId="11663" xr:uid="{00000000-0005-0000-0000-000034210000}"/>
    <cellStyle name="Normal 2 3 6 3 2 2 2 3 3 2" xfId="41988" xr:uid="{00000000-0005-0000-0000-000035210000}"/>
    <cellStyle name="Normal 2 3 6 3 2 2 2 3 3 3" xfId="26764" xr:uid="{00000000-0005-0000-0000-000036210000}"/>
    <cellStyle name="Normal 2 3 6 3 2 2 2 3 4" xfId="36975" xr:uid="{00000000-0005-0000-0000-000037210000}"/>
    <cellStyle name="Normal 2 3 6 3 2 2 2 3 5" xfId="21751" xr:uid="{00000000-0005-0000-0000-000038210000}"/>
    <cellStyle name="Normal 2 3 6 3 2 2 2 4" xfId="13341" xr:uid="{00000000-0005-0000-0000-000039210000}"/>
    <cellStyle name="Normal 2 3 6 3 2 2 2 4 2" xfId="43663" xr:uid="{00000000-0005-0000-0000-00003A210000}"/>
    <cellStyle name="Normal 2 3 6 3 2 2 2 4 3" xfId="28439" xr:uid="{00000000-0005-0000-0000-00003B210000}"/>
    <cellStyle name="Normal 2 3 6 3 2 2 2 5" xfId="8320" xr:uid="{00000000-0005-0000-0000-00003C210000}"/>
    <cellStyle name="Normal 2 3 6 3 2 2 2 5 2" xfId="38646" xr:uid="{00000000-0005-0000-0000-00003D210000}"/>
    <cellStyle name="Normal 2 3 6 3 2 2 2 5 3" xfId="23422" xr:uid="{00000000-0005-0000-0000-00003E210000}"/>
    <cellStyle name="Normal 2 3 6 3 2 2 2 6" xfId="33634" xr:uid="{00000000-0005-0000-0000-00003F210000}"/>
    <cellStyle name="Normal 2 3 6 3 2 2 2 7" xfId="18409" xr:uid="{00000000-0005-0000-0000-000040210000}"/>
    <cellStyle name="Normal 2 3 6 3 2 2 3" xfId="4102" xr:uid="{00000000-0005-0000-0000-000041210000}"/>
    <cellStyle name="Normal 2 3 6 3 2 2 3 2" xfId="14176" xr:uid="{00000000-0005-0000-0000-000042210000}"/>
    <cellStyle name="Normal 2 3 6 3 2 2 3 2 2" xfId="44498" xr:uid="{00000000-0005-0000-0000-000043210000}"/>
    <cellStyle name="Normal 2 3 6 3 2 2 3 2 3" xfId="29274" xr:uid="{00000000-0005-0000-0000-000044210000}"/>
    <cellStyle name="Normal 2 3 6 3 2 2 3 3" xfId="9156" xr:uid="{00000000-0005-0000-0000-000045210000}"/>
    <cellStyle name="Normal 2 3 6 3 2 2 3 3 2" xfId="39481" xr:uid="{00000000-0005-0000-0000-000046210000}"/>
    <cellStyle name="Normal 2 3 6 3 2 2 3 3 3" xfId="24257" xr:uid="{00000000-0005-0000-0000-000047210000}"/>
    <cellStyle name="Normal 2 3 6 3 2 2 3 4" xfId="34468" xr:uid="{00000000-0005-0000-0000-000048210000}"/>
    <cellStyle name="Normal 2 3 6 3 2 2 3 5" xfId="19244" xr:uid="{00000000-0005-0000-0000-000049210000}"/>
    <cellStyle name="Normal 2 3 6 3 2 2 4" xfId="5795" xr:uid="{00000000-0005-0000-0000-00004A210000}"/>
    <cellStyle name="Normal 2 3 6 3 2 2 4 2" xfId="15847" xr:uid="{00000000-0005-0000-0000-00004B210000}"/>
    <cellStyle name="Normal 2 3 6 3 2 2 4 2 2" xfId="46169" xr:uid="{00000000-0005-0000-0000-00004C210000}"/>
    <cellStyle name="Normal 2 3 6 3 2 2 4 2 3" xfId="30945" xr:uid="{00000000-0005-0000-0000-00004D210000}"/>
    <cellStyle name="Normal 2 3 6 3 2 2 4 3" xfId="10827" xr:uid="{00000000-0005-0000-0000-00004E210000}"/>
    <cellStyle name="Normal 2 3 6 3 2 2 4 3 2" xfId="41152" xr:uid="{00000000-0005-0000-0000-00004F210000}"/>
    <cellStyle name="Normal 2 3 6 3 2 2 4 3 3" xfId="25928" xr:uid="{00000000-0005-0000-0000-000050210000}"/>
    <cellStyle name="Normal 2 3 6 3 2 2 4 4" xfId="36139" xr:uid="{00000000-0005-0000-0000-000051210000}"/>
    <cellStyle name="Normal 2 3 6 3 2 2 4 5" xfId="20915" xr:uid="{00000000-0005-0000-0000-000052210000}"/>
    <cellStyle name="Normal 2 3 6 3 2 2 5" xfId="12505" xr:uid="{00000000-0005-0000-0000-000053210000}"/>
    <cellStyle name="Normal 2 3 6 3 2 2 5 2" xfId="42827" xr:uid="{00000000-0005-0000-0000-000054210000}"/>
    <cellStyle name="Normal 2 3 6 3 2 2 5 3" xfId="27603" xr:uid="{00000000-0005-0000-0000-000055210000}"/>
    <cellStyle name="Normal 2 3 6 3 2 2 6" xfId="7484" xr:uid="{00000000-0005-0000-0000-000056210000}"/>
    <cellStyle name="Normal 2 3 6 3 2 2 6 2" xfId="37810" xr:uid="{00000000-0005-0000-0000-000057210000}"/>
    <cellStyle name="Normal 2 3 6 3 2 2 6 3" xfId="22586" xr:uid="{00000000-0005-0000-0000-000058210000}"/>
    <cellStyle name="Normal 2 3 6 3 2 2 7" xfId="32798" xr:uid="{00000000-0005-0000-0000-000059210000}"/>
    <cellStyle name="Normal 2 3 6 3 2 2 8" xfId="17573" xr:uid="{00000000-0005-0000-0000-00005A210000}"/>
    <cellStyle name="Normal 2 3 6 3 2 3" xfId="2831" xr:uid="{00000000-0005-0000-0000-00005B210000}"/>
    <cellStyle name="Normal 2 3 6 3 2 3 2" xfId="4521" xr:uid="{00000000-0005-0000-0000-00005C210000}"/>
    <cellStyle name="Normal 2 3 6 3 2 3 2 2" xfId="14594" xr:uid="{00000000-0005-0000-0000-00005D210000}"/>
    <cellStyle name="Normal 2 3 6 3 2 3 2 2 2" xfId="44916" xr:uid="{00000000-0005-0000-0000-00005E210000}"/>
    <cellStyle name="Normal 2 3 6 3 2 3 2 2 3" xfId="29692" xr:uid="{00000000-0005-0000-0000-00005F210000}"/>
    <cellStyle name="Normal 2 3 6 3 2 3 2 3" xfId="9574" xr:uid="{00000000-0005-0000-0000-000060210000}"/>
    <cellStyle name="Normal 2 3 6 3 2 3 2 3 2" xfId="39899" xr:uid="{00000000-0005-0000-0000-000061210000}"/>
    <cellStyle name="Normal 2 3 6 3 2 3 2 3 3" xfId="24675" xr:uid="{00000000-0005-0000-0000-000062210000}"/>
    <cellStyle name="Normal 2 3 6 3 2 3 2 4" xfId="34886" xr:uid="{00000000-0005-0000-0000-000063210000}"/>
    <cellStyle name="Normal 2 3 6 3 2 3 2 5" xfId="19662" xr:uid="{00000000-0005-0000-0000-000064210000}"/>
    <cellStyle name="Normal 2 3 6 3 2 3 3" xfId="6213" xr:uid="{00000000-0005-0000-0000-000065210000}"/>
    <cellStyle name="Normal 2 3 6 3 2 3 3 2" xfId="16265" xr:uid="{00000000-0005-0000-0000-000066210000}"/>
    <cellStyle name="Normal 2 3 6 3 2 3 3 2 2" xfId="46587" xr:uid="{00000000-0005-0000-0000-000067210000}"/>
    <cellStyle name="Normal 2 3 6 3 2 3 3 2 3" xfId="31363" xr:uid="{00000000-0005-0000-0000-000068210000}"/>
    <cellStyle name="Normal 2 3 6 3 2 3 3 3" xfId="11245" xr:uid="{00000000-0005-0000-0000-000069210000}"/>
    <cellStyle name="Normal 2 3 6 3 2 3 3 3 2" xfId="41570" xr:uid="{00000000-0005-0000-0000-00006A210000}"/>
    <cellStyle name="Normal 2 3 6 3 2 3 3 3 3" xfId="26346" xr:uid="{00000000-0005-0000-0000-00006B210000}"/>
    <cellStyle name="Normal 2 3 6 3 2 3 3 4" xfId="36557" xr:uid="{00000000-0005-0000-0000-00006C210000}"/>
    <cellStyle name="Normal 2 3 6 3 2 3 3 5" xfId="21333" xr:uid="{00000000-0005-0000-0000-00006D210000}"/>
    <cellStyle name="Normal 2 3 6 3 2 3 4" xfId="12923" xr:uid="{00000000-0005-0000-0000-00006E210000}"/>
    <cellStyle name="Normal 2 3 6 3 2 3 4 2" xfId="43245" xr:uid="{00000000-0005-0000-0000-00006F210000}"/>
    <cellStyle name="Normal 2 3 6 3 2 3 4 3" xfId="28021" xr:uid="{00000000-0005-0000-0000-000070210000}"/>
    <cellStyle name="Normal 2 3 6 3 2 3 5" xfId="7902" xr:uid="{00000000-0005-0000-0000-000071210000}"/>
    <cellStyle name="Normal 2 3 6 3 2 3 5 2" xfId="38228" xr:uid="{00000000-0005-0000-0000-000072210000}"/>
    <cellStyle name="Normal 2 3 6 3 2 3 5 3" xfId="23004" xr:uid="{00000000-0005-0000-0000-000073210000}"/>
    <cellStyle name="Normal 2 3 6 3 2 3 6" xfId="33216" xr:uid="{00000000-0005-0000-0000-000074210000}"/>
    <cellStyle name="Normal 2 3 6 3 2 3 7" xfId="17991" xr:uid="{00000000-0005-0000-0000-000075210000}"/>
    <cellStyle name="Normal 2 3 6 3 2 4" xfId="3684" xr:uid="{00000000-0005-0000-0000-000076210000}"/>
    <cellStyle name="Normal 2 3 6 3 2 4 2" xfId="13758" xr:uid="{00000000-0005-0000-0000-000077210000}"/>
    <cellStyle name="Normal 2 3 6 3 2 4 2 2" xfId="44080" xr:uid="{00000000-0005-0000-0000-000078210000}"/>
    <cellStyle name="Normal 2 3 6 3 2 4 2 3" xfId="28856" xr:uid="{00000000-0005-0000-0000-000079210000}"/>
    <cellStyle name="Normal 2 3 6 3 2 4 3" xfId="8738" xr:uid="{00000000-0005-0000-0000-00007A210000}"/>
    <cellStyle name="Normal 2 3 6 3 2 4 3 2" xfId="39063" xr:uid="{00000000-0005-0000-0000-00007B210000}"/>
    <cellStyle name="Normal 2 3 6 3 2 4 3 3" xfId="23839" xr:uid="{00000000-0005-0000-0000-00007C210000}"/>
    <cellStyle name="Normal 2 3 6 3 2 4 4" xfId="34050" xr:uid="{00000000-0005-0000-0000-00007D210000}"/>
    <cellStyle name="Normal 2 3 6 3 2 4 5" xfId="18826" xr:uid="{00000000-0005-0000-0000-00007E210000}"/>
    <cellStyle name="Normal 2 3 6 3 2 5" xfId="5377" xr:uid="{00000000-0005-0000-0000-00007F210000}"/>
    <cellStyle name="Normal 2 3 6 3 2 5 2" xfId="15429" xr:uid="{00000000-0005-0000-0000-000080210000}"/>
    <cellStyle name="Normal 2 3 6 3 2 5 2 2" xfId="45751" xr:uid="{00000000-0005-0000-0000-000081210000}"/>
    <cellStyle name="Normal 2 3 6 3 2 5 2 3" xfId="30527" xr:uid="{00000000-0005-0000-0000-000082210000}"/>
    <cellStyle name="Normal 2 3 6 3 2 5 3" xfId="10409" xr:uid="{00000000-0005-0000-0000-000083210000}"/>
    <cellStyle name="Normal 2 3 6 3 2 5 3 2" xfId="40734" xr:uid="{00000000-0005-0000-0000-000084210000}"/>
    <cellStyle name="Normal 2 3 6 3 2 5 3 3" xfId="25510" xr:uid="{00000000-0005-0000-0000-000085210000}"/>
    <cellStyle name="Normal 2 3 6 3 2 5 4" xfId="35721" xr:uid="{00000000-0005-0000-0000-000086210000}"/>
    <cellStyle name="Normal 2 3 6 3 2 5 5" xfId="20497" xr:uid="{00000000-0005-0000-0000-000087210000}"/>
    <cellStyle name="Normal 2 3 6 3 2 6" xfId="12087" xr:uid="{00000000-0005-0000-0000-000088210000}"/>
    <cellStyle name="Normal 2 3 6 3 2 6 2" xfId="42409" xr:uid="{00000000-0005-0000-0000-000089210000}"/>
    <cellStyle name="Normal 2 3 6 3 2 6 3" xfId="27185" xr:uid="{00000000-0005-0000-0000-00008A210000}"/>
    <cellStyle name="Normal 2 3 6 3 2 7" xfId="7066" xr:uid="{00000000-0005-0000-0000-00008B210000}"/>
    <cellStyle name="Normal 2 3 6 3 2 7 2" xfId="37392" xr:uid="{00000000-0005-0000-0000-00008C210000}"/>
    <cellStyle name="Normal 2 3 6 3 2 7 3" xfId="22168" xr:uid="{00000000-0005-0000-0000-00008D210000}"/>
    <cellStyle name="Normal 2 3 6 3 2 8" xfId="32380" xr:uid="{00000000-0005-0000-0000-00008E210000}"/>
    <cellStyle name="Normal 2 3 6 3 2 9" xfId="17155" xr:uid="{00000000-0005-0000-0000-00008F210000}"/>
    <cellStyle name="Normal 2 3 6 3 3" xfId="2202" xr:uid="{00000000-0005-0000-0000-000090210000}"/>
    <cellStyle name="Normal 2 3 6 3 3 2" xfId="3041" xr:uid="{00000000-0005-0000-0000-000091210000}"/>
    <cellStyle name="Normal 2 3 6 3 3 2 2" xfId="4731" xr:uid="{00000000-0005-0000-0000-000092210000}"/>
    <cellStyle name="Normal 2 3 6 3 3 2 2 2" xfId="14804" xr:uid="{00000000-0005-0000-0000-000093210000}"/>
    <cellStyle name="Normal 2 3 6 3 3 2 2 2 2" xfId="45126" xr:uid="{00000000-0005-0000-0000-000094210000}"/>
    <cellStyle name="Normal 2 3 6 3 3 2 2 2 3" xfId="29902" xr:uid="{00000000-0005-0000-0000-000095210000}"/>
    <cellStyle name="Normal 2 3 6 3 3 2 2 3" xfId="9784" xr:uid="{00000000-0005-0000-0000-000096210000}"/>
    <cellStyle name="Normal 2 3 6 3 3 2 2 3 2" xfId="40109" xr:uid="{00000000-0005-0000-0000-000097210000}"/>
    <cellStyle name="Normal 2 3 6 3 3 2 2 3 3" xfId="24885" xr:uid="{00000000-0005-0000-0000-000098210000}"/>
    <cellStyle name="Normal 2 3 6 3 3 2 2 4" xfId="35096" xr:uid="{00000000-0005-0000-0000-000099210000}"/>
    <cellStyle name="Normal 2 3 6 3 3 2 2 5" xfId="19872" xr:uid="{00000000-0005-0000-0000-00009A210000}"/>
    <cellStyle name="Normal 2 3 6 3 3 2 3" xfId="6423" xr:uid="{00000000-0005-0000-0000-00009B210000}"/>
    <cellStyle name="Normal 2 3 6 3 3 2 3 2" xfId="16475" xr:uid="{00000000-0005-0000-0000-00009C210000}"/>
    <cellStyle name="Normal 2 3 6 3 3 2 3 2 2" xfId="46797" xr:uid="{00000000-0005-0000-0000-00009D210000}"/>
    <cellStyle name="Normal 2 3 6 3 3 2 3 2 3" xfId="31573" xr:uid="{00000000-0005-0000-0000-00009E210000}"/>
    <cellStyle name="Normal 2 3 6 3 3 2 3 3" xfId="11455" xr:uid="{00000000-0005-0000-0000-00009F210000}"/>
    <cellStyle name="Normal 2 3 6 3 3 2 3 3 2" xfId="41780" xr:uid="{00000000-0005-0000-0000-0000A0210000}"/>
    <cellStyle name="Normal 2 3 6 3 3 2 3 3 3" xfId="26556" xr:uid="{00000000-0005-0000-0000-0000A1210000}"/>
    <cellStyle name="Normal 2 3 6 3 3 2 3 4" xfId="36767" xr:uid="{00000000-0005-0000-0000-0000A2210000}"/>
    <cellStyle name="Normal 2 3 6 3 3 2 3 5" xfId="21543" xr:uid="{00000000-0005-0000-0000-0000A3210000}"/>
    <cellStyle name="Normal 2 3 6 3 3 2 4" xfId="13133" xr:uid="{00000000-0005-0000-0000-0000A4210000}"/>
    <cellStyle name="Normal 2 3 6 3 3 2 4 2" xfId="43455" xr:uid="{00000000-0005-0000-0000-0000A5210000}"/>
    <cellStyle name="Normal 2 3 6 3 3 2 4 3" xfId="28231" xr:uid="{00000000-0005-0000-0000-0000A6210000}"/>
    <cellStyle name="Normal 2 3 6 3 3 2 5" xfId="8112" xr:uid="{00000000-0005-0000-0000-0000A7210000}"/>
    <cellStyle name="Normal 2 3 6 3 3 2 5 2" xfId="38438" xr:uid="{00000000-0005-0000-0000-0000A8210000}"/>
    <cellStyle name="Normal 2 3 6 3 3 2 5 3" xfId="23214" xr:uid="{00000000-0005-0000-0000-0000A9210000}"/>
    <cellStyle name="Normal 2 3 6 3 3 2 6" xfId="33426" xr:uid="{00000000-0005-0000-0000-0000AA210000}"/>
    <cellStyle name="Normal 2 3 6 3 3 2 7" xfId="18201" xr:uid="{00000000-0005-0000-0000-0000AB210000}"/>
    <cellStyle name="Normal 2 3 6 3 3 3" xfId="3894" xr:uid="{00000000-0005-0000-0000-0000AC210000}"/>
    <cellStyle name="Normal 2 3 6 3 3 3 2" xfId="13968" xr:uid="{00000000-0005-0000-0000-0000AD210000}"/>
    <cellStyle name="Normal 2 3 6 3 3 3 2 2" xfId="44290" xr:uid="{00000000-0005-0000-0000-0000AE210000}"/>
    <cellStyle name="Normal 2 3 6 3 3 3 2 3" xfId="29066" xr:uid="{00000000-0005-0000-0000-0000AF210000}"/>
    <cellStyle name="Normal 2 3 6 3 3 3 3" xfId="8948" xr:uid="{00000000-0005-0000-0000-0000B0210000}"/>
    <cellStyle name="Normal 2 3 6 3 3 3 3 2" xfId="39273" xr:uid="{00000000-0005-0000-0000-0000B1210000}"/>
    <cellStyle name="Normal 2 3 6 3 3 3 3 3" xfId="24049" xr:uid="{00000000-0005-0000-0000-0000B2210000}"/>
    <cellStyle name="Normal 2 3 6 3 3 3 4" xfId="34260" xr:uid="{00000000-0005-0000-0000-0000B3210000}"/>
    <cellStyle name="Normal 2 3 6 3 3 3 5" xfId="19036" xr:uid="{00000000-0005-0000-0000-0000B4210000}"/>
    <cellStyle name="Normal 2 3 6 3 3 4" xfId="5587" xr:uid="{00000000-0005-0000-0000-0000B5210000}"/>
    <cellStyle name="Normal 2 3 6 3 3 4 2" xfId="15639" xr:uid="{00000000-0005-0000-0000-0000B6210000}"/>
    <cellStyle name="Normal 2 3 6 3 3 4 2 2" xfId="45961" xr:uid="{00000000-0005-0000-0000-0000B7210000}"/>
    <cellStyle name="Normal 2 3 6 3 3 4 2 3" xfId="30737" xr:uid="{00000000-0005-0000-0000-0000B8210000}"/>
    <cellStyle name="Normal 2 3 6 3 3 4 3" xfId="10619" xr:uid="{00000000-0005-0000-0000-0000B9210000}"/>
    <cellStyle name="Normal 2 3 6 3 3 4 3 2" xfId="40944" xr:uid="{00000000-0005-0000-0000-0000BA210000}"/>
    <cellStyle name="Normal 2 3 6 3 3 4 3 3" xfId="25720" xr:uid="{00000000-0005-0000-0000-0000BB210000}"/>
    <cellStyle name="Normal 2 3 6 3 3 4 4" xfId="35931" xr:uid="{00000000-0005-0000-0000-0000BC210000}"/>
    <cellStyle name="Normal 2 3 6 3 3 4 5" xfId="20707" xr:uid="{00000000-0005-0000-0000-0000BD210000}"/>
    <cellStyle name="Normal 2 3 6 3 3 5" xfId="12297" xr:uid="{00000000-0005-0000-0000-0000BE210000}"/>
    <cellStyle name="Normal 2 3 6 3 3 5 2" xfId="42619" xr:uid="{00000000-0005-0000-0000-0000BF210000}"/>
    <cellStyle name="Normal 2 3 6 3 3 5 3" xfId="27395" xr:uid="{00000000-0005-0000-0000-0000C0210000}"/>
    <cellStyle name="Normal 2 3 6 3 3 6" xfId="7276" xr:uid="{00000000-0005-0000-0000-0000C1210000}"/>
    <cellStyle name="Normal 2 3 6 3 3 6 2" xfId="37602" xr:uid="{00000000-0005-0000-0000-0000C2210000}"/>
    <cellStyle name="Normal 2 3 6 3 3 6 3" xfId="22378" xr:uid="{00000000-0005-0000-0000-0000C3210000}"/>
    <cellStyle name="Normal 2 3 6 3 3 7" xfId="32590" xr:uid="{00000000-0005-0000-0000-0000C4210000}"/>
    <cellStyle name="Normal 2 3 6 3 3 8" xfId="17365" xr:uid="{00000000-0005-0000-0000-0000C5210000}"/>
    <cellStyle name="Normal 2 3 6 3 4" xfId="2623" xr:uid="{00000000-0005-0000-0000-0000C6210000}"/>
    <cellStyle name="Normal 2 3 6 3 4 2" xfId="4313" xr:uid="{00000000-0005-0000-0000-0000C7210000}"/>
    <cellStyle name="Normal 2 3 6 3 4 2 2" xfId="14386" xr:uid="{00000000-0005-0000-0000-0000C8210000}"/>
    <cellStyle name="Normal 2 3 6 3 4 2 2 2" xfId="44708" xr:uid="{00000000-0005-0000-0000-0000C9210000}"/>
    <cellStyle name="Normal 2 3 6 3 4 2 2 3" xfId="29484" xr:uid="{00000000-0005-0000-0000-0000CA210000}"/>
    <cellStyle name="Normal 2 3 6 3 4 2 3" xfId="9366" xr:uid="{00000000-0005-0000-0000-0000CB210000}"/>
    <cellStyle name="Normal 2 3 6 3 4 2 3 2" xfId="39691" xr:uid="{00000000-0005-0000-0000-0000CC210000}"/>
    <cellStyle name="Normal 2 3 6 3 4 2 3 3" xfId="24467" xr:uid="{00000000-0005-0000-0000-0000CD210000}"/>
    <cellStyle name="Normal 2 3 6 3 4 2 4" xfId="34678" xr:uid="{00000000-0005-0000-0000-0000CE210000}"/>
    <cellStyle name="Normal 2 3 6 3 4 2 5" xfId="19454" xr:uid="{00000000-0005-0000-0000-0000CF210000}"/>
    <cellStyle name="Normal 2 3 6 3 4 3" xfId="6005" xr:uid="{00000000-0005-0000-0000-0000D0210000}"/>
    <cellStyle name="Normal 2 3 6 3 4 3 2" xfId="16057" xr:uid="{00000000-0005-0000-0000-0000D1210000}"/>
    <cellStyle name="Normal 2 3 6 3 4 3 2 2" xfId="46379" xr:uid="{00000000-0005-0000-0000-0000D2210000}"/>
    <cellStyle name="Normal 2 3 6 3 4 3 2 3" xfId="31155" xr:uid="{00000000-0005-0000-0000-0000D3210000}"/>
    <cellStyle name="Normal 2 3 6 3 4 3 3" xfId="11037" xr:uid="{00000000-0005-0000-0000-0000D4210000}"/>
    <cellStyle name="Normal 2 3 6 3 4 3 3 2" xfId="41362" xr:uid="{00000000-0005-0000-0000-0000D5210000}"/>
    <cellStyle name="Normal 2 3 6 3 4 3 3 3" xfId="26138" xr:uid="{00000000-0005-0000-0000-0000D6210000}"/>
    <cellStyle name="Normal 2 3 6 3 4 3 4" xfId="36349" xr:uid="{00000000-0005-0000-0000-0000D7210000}"/>
    <cellStyle name="Normal 2 3 6 3 4 3 5" xfId="21125" xr:uid="{00000000-0005-0000-0000-0000D8210000}"/>
    <cellStyle name="Normal 2 3 6 3 4 4" xfId="12715" xr:uid="{00000000-0005-0000-0000-0000D9210000}"/>
    <cellStyle name="Normal 2 3 6 3 4 4 2" xfId="43037" xr:uid="{00000000-0005-0000-0000-0000DA210000}"/>
    <cellStyle name="Normal 2 3 6 3 4 4 3" xfId="27813" xr:uid="{00000000-0005-0000-0000-0000DB210000}"/>
    <cellStyle name="Normal 2 3 6 3 4 5" xfId="7694" xr:uid="{00000000-0005-0000-0000-0000DC210000}"/>
    <cellStyle name="Normal 2 3 6 3 4 5 2" xfId="38020" xr:uid="{00000000-0005-0000-0000-0000DD210000}"/>
    <cellStyle name="Normal 2 3 6 3 4 5 3" xfId="22796" xr:uid="{00000000-0005-0000-0000-0000DE210000}"/>
    <cellStyle name="Normal 2 3 6 3 4 6" xfId="33008" xr:uid="{00000000-0005-0000-0000-0000DF210000}"/>
    <cellStyle name="Normal 2 3 6 3 4 7" xfId="17783" xr:uid="{00000000-0005-0000-0000-0000E0210000}"/>
    <cellStyle name="Normal 2 3 6 3 5" xfId="3476" xr:uid="{00000000-0005-0000-0000-0000E1210000}"/>
    <cellStyle name="Normal 2 3 6 3 5 2" xfId="13550" xr:uid="{00000000-0005-0000-0000-0000E2210000}"/>
    <cellStyle name="Normal 2 3 6 3 5 2 2" xfId="43872" xr:uid="{00000000-0005-0000-0000-0000E3210000}"/>
    <cellStyle name="Normal 2 3 6 3 5 2 3" xfId="28648" xr:uid="{00000000-0005-0000-0000-0000E4210000}"/>
    <cellStyle name="Normal 2 3 6 3 5 3" xfId="8530" xr:uid="{00000000-0005-0000-0000-0000E5210000}"/>
    <cellStyle name="Normal 2 3 6 3 5 3 2" xfId="38855" xr:uid="{00000000-0005-0000-0000-0000E6210000}"/>
    <cellStyle name="Normal 2 3 6 3 5 3 3" xfId="23631" xr:uid="{00000000-0005-0000-0000-0000E7210000}"/>
    <cellStyle name="Normal 2 3 6 3 5 4" xfId="33842" xr:uid="{00000000-0005-0000-0000-0000E8210000}"/>
    <cellStyle name="Normal 2 3 6 3 5 5" xfId="18618" xr:uid="{00000000-0005-0000-0000-0000E9210000}"/>
    <cellStyle name="Normal 2 3 6 3 6" xfId="5169" xr:uid="{00000000-0005-0000-0000-0000EA210000}"/>
    <cellStyle name="Normal 2 3 6 3 6 2" xfId="15221" xr:uid="{00000000-0005-0000-0000-0000EB210000}"/>
    <cellStyle name="Normal 2 3 6 3 6 2 2" xfId="45543" xr:uid="{00000000-0005-0000-0000-0000EC210000}"/>
    <cellStyle name="Normal 2 3 6 3 6 2 3" xfId="30319" xr:uid="{00000000-0005-0000-0000-0000ED210000}"/>
    <cellStyle name="Normal 2 3 6 3 6 3" xfId="10201" xr:uid="{00000000-0005-0000-0000-0000EE210000}"/>
    <cellStyle name="Normal 2 3 6 3 6 3 2" xfId="40526" xr:uid="{00000000-0005-0000-0000-0000EF210000}"/>
    <cellStyle name="Normal 2 3 6 3 6 3 3" xfId="25302" xr:uid="{00000000-0005-0000-0000-0000F0210000}"/>
    <cellStyle name="Normal 2 3 6 3 6 4" xfId="35513" xr:uid="{00000000-0005-0000-0000-0000F1210000}"/>
    <cellStyle name="Normal 2 3 6 3 6 5" xfId="20289" xr:uid="{00000000-0005-0000-0000-0000F2210000}"/>
    <cellStyle name="Normal 2 3 6 3 7" xfId="11879" xr:uid="{00000000-0005-0000-0000-0000F3210000}"/>
    <cellStyle name="Normal 2 3 6 3 7 2" xfId="42201" xr:uid="{00000000-0005-0000-0000-0000F4210000}"/>
    <cellStyle name="Normal 2 3 6 3 7 3" xfId="26977" xr:uid="{00000000-0005-0000-0000-0000F5210000}"/>
    <cellStyle name="Normal 2 3 6 3 8" xfId="6858" xr:uid="{00000000-0005-0000-0000-0000F6210000}"/>
    <cellStyle name="Normal 2 3 6 3 8 2" xfId="37184" xr:uid="{00000000-0005-0000-0000-0000F7210000}"/>
    <cellStyle name="Normal 2 3 6 3 8 3" xfId="21960" xr:uid="{00000000-0005-0000-0000-0000F8210000}"/>
    <cellStyle name="Normal 2 3 6 3 9" xfId="32173" xr:uid="{00000000-0005-0000-0000-0000F9210000}"/>
    <cellStyle name="Normal 2 3 6 4" xfId="1883" xr:uid="{00000000-0005-0000-0000-0000FA210000}"/>
    <cellStyle name="Normal 2 3 6 4 2" xfId="2306" xr:uid="{00000000-0005-0000-0000-0000FB210000}"/>
    <cellStyle name="Normal 2 3 6 4 2 2" xfId="3145" xr:uid="{00000000-0005-0000-0000-0000FC210000}"/>
    <cellStyle name="Normal 2 3 6 4 2 2 2" xfId="4835" xr:uid="{00000000-0005-0000-0000-0000FD210000}"/>
    <cellStyle name="Normal 2 3 6 4 2 2 2 2" xfId="14908" xr:uid="{00000000-0005-0000-0000-0000FE210000}"/>
    <cellStyle name="Normal 2 3 6 4 2 2 2 2 2" xfId="45230" xr:uid="{00000000-0005-0000-0000-0000FF210000}"/>
    <cellStyle name="Normal 2 3 6 4 2 2 2 2 3" xfId="30006" xr:uid="{00000000-0005-0000-0000-000000220000}"/>
    <cellStyle name="Normal 2 3 6 4 2 2 2 3" xfId="9888" xr:uid="{00000000-0005-0000-0000-000001220000}"/>
    <cellStyle name="Normal 2 3 6 4 2 2 2 3 2" xfId="40213" xr:uid="{00000000-0005-0000-0000-000002220000}"/>
    <cellStyle name="Normal 2 3 6 4 2 2 2 3 3" xfId="24989" xr:uid="{00000000-0005-0000-0000-000003220000}"/>
    <cellStyle name="Normal 2 3 6 4 2 2 2 4" xfId="35200" xr:uid="{00000000-0005-0000-0000-000004220000}"/>
    <cellStyle name="Normal 2 3 6 4 2 2 2 5" xfId="19976" xr:uid="{00000000-0005-0000-0000-000005220000}"/>
    <cellStyle name="Normal 2 3 6 4 2 2 3" xfId="6527" xr:uid="{00000000-0005-0000-0000-000006220000}"/>
    <cellStyle name="Normal 2 3 6 4 2 2 3 2" xfId="16579" xr:uid="{00000000-0005-0000-0000-000007220000}"/>
    <cellStyle name="Normal 2 3 6 4 2 2 3 2 2" xfId="46901" xr:uid="{00000000-0005-0000-0000-000008220000}"/>
    <cellStyle name="Normal 2 3 6 4 2 2 3 2 3" xfId="31677" xr:uid="{00000000-0005-0000-0000-000009220000}"/>
    <cellStyle name="Normal 2 3 6 4 2 2 3 3" xfId="11559" xr:uid="{00000000-0005-0000-0000-00000A220000}"/>
    <cellStyle name="Normal 2 3 6 4 2 2 3 3 2" xfId="41884" xr:uid="{00000000-0005-0000-0000-00000B220000}"/>
    <cellStyle name="Normal 2 3 6 4 2 2 3 3 3" xfId="26660" xr:uid="{00000000-0005-0000-0000-00000C220000}"/>
    <cellStyle name="Normal 2 3 6 4 2 2 3 4" xfId="36871" xr:uid="{00000000-0005-0000-0000-00000D220000}"/>
    <cellStyle name="Normal 2 3 6 4 2 2 3 5" xfId="21647" xr:uid="{00000000-0005-0000-0000-00000E220000}"/>
    <cellStyle name="Normal 2 3 6 4 2 2 4" xfId="13237" xr:uid="{00000000-0005-0000-0000-00000F220000}"/>
    <cellStyle name="Normal 2 3 6 4 2 2 4 2" xfId="43559" xr:uid="{00000000-0005-0000-0000-000010220000}"/>
    <cellStyle name="Normal 2 3 6 4 2 2 4 3" xfId="28335" xr:uid="{00000000-0005-0000-0000-000011220000}"/>
    <cellStyle name="Normal 2 3 6 4 2 2 5" xfId="8216" xr:uid="{00000000-0005-0000-0000-000012220000}"/>
    <cellStyle name="Normal 2 3 6 4 2 2 5 2" xfId="38542" xr:uid="{00000000-0005-0000-0000-000013220000}"/>
    <cellStyle name="Normal 2 3 6 4 2 2 5 3" xfId="23318" xr:uid="{00000000-0005-0000-0000-000014220000}"/>
    <cellStyle name="Normal 2 3 6 4 2 2 6" xfId="33530" xr:uid="{00000000-0005-0000-0000-000015220000}"/>
    <cellStyle name="Normal 2 3 6 4 2 2 7" xfId="18305" xr:uid="{00000000-0005-0000-0000-000016220000}"/>
    <cellStyle name="Normal 2 3 6 4 2 3" xfId="3998" xr:uid="{00000000-0005-0000-0000-000017220000}"/>
    <cellStyle name="Normal 2 3 6 4 2 3 2" xfId="14072" xr:uid="{00000000-0005-0000-0000-000018220000}"/>
    <cellStyle name="Normal 2 3 6 4 2 3 2 2" xfId="44394" xr:uid="{00000000-0005-0000-0000-000019220000}"/>
    <cellStyle name="Normal 2 3 6 4 2 3 2 3" xfId="29170" xr:uid="{00000000-0005-0000-0000-00001A220000}"/>
    <cellStyle name="Normal 2 3 6 4 2 3 3" xfId="9052" xr:uid="{00000000-0005-0000-0000-00001B220000}"/>
    <cellStyle name="Normal 2 3 6 4 2 3 3 2" xfId="39377" xr:uid="{00000000-0005-0000-0000-00001C220000}"/>
    <cellStyle name="Normal 2 3 6 4 2 3 3 3" xfId="24153" xr:uid="{00000000-0005-0000-0000-00001D220000}"/>
    <cellStyle name="Normal 2 3 6 4 2 3 4" xfId="34364" xr:uid="{00000000-0005-0000-0000-00001E220000}"/>
    <cellStyle name="Normal 2 3 6 4 2 3 5" xfId="19140" xr:uid="{00000000-0005-0000-0000-00001F220000}"/>
    <cellStyle name="Normal 2 3 6 4 2 4" xfId="5691" xr:uid="{00000000-0005-0000-0000-000020220000}"/>
    <cellStyle name="Normal 2 3 6 4 2 4 2" xfId="15743" xr:uid="{00000000-0005-0000-0000-000021220000}"/>
    <cellStyle name="Normal 2 3 6 4 2 4 2 2" xfId="46065" xr:uid="{00000000-0005-0000-0000-000022220000}"/>
    <cellStyle name="Normal 2 3 6 4 2 4 2 3" xfId="30841" xr:uid="{00000000-0005-0000-0000-000023220000}"/>
    <cellStyle name="Normal 2 3 6 4 2 4 3" xfId="10723" xr:uid="{00000000-0005-0000-0000-000024220000}"/>
    <cellStyle name="Normal 2 3 6 4 2 4 3 2" xfId="41048" xr:uid="{00000000-0005-0000-0000-000025220000}"/>
    <cellStyle name="Normal 2 3 6 4 2 4 3 3" xfId="25824" xr:uid="{00000000-0005-0000-0000-000026220000}"/>
    <cellStyle name="Normal 2 3 6 4 2 4 4" xfId="36035" xr:uid="{00000000-0005-0000-0000-000027220000}"/>
    <cellStyle name="Normal 2 3 6 4 2 4 5" xfId="20811" xr:uid="{00000000-0005-0000-0000-000028220000}"/>
    <cellStyle name="Normal 2 3 6 4 2 5" xfId="12401" xr:uid="{00000000-0005-0000-0000-000029220000}"/>
    <cellStyle name="Normal 2 3 6 4 2 5 2" xfId="42723" xr:uid="{00000000-0005-0000-0000-00002A220000}"/>
    <cellStyle name="Normal 2 3 6 4 2 5 3" xfId="27499" xr:uid="{00000000-0005-0000-0000-00002B220000}"/>
    <cellStyle name="Normal 2 3 6 4 2 6" xfId="7380" xr:uid="{00000000-0005-0000-0000-00002C220000}"/>
    <cellStyle name="Normal 2 3 6 4 2 6 2" xfId="37706" xr:uid="{00000000-0005-0000-0000-00002D220000}"/>
    <cellStyle name="Normal 2 3 6 4 2 6 3" xfId="22482" xr:uid="{00000000-0005-0000-0000-00002E220000}"/>
    <cellStyle name="Normal 2 3 6 4 2 7" xfId="32694" xr:uid="{00000000-0005-0000-0000-00002F220000}"/>
    <cellStyle name="Normal 2 3 6 4 2 8" xfId="17469" xr:uid="{00000000-0005-0000-0000-000030220000}"/>
    <cellStyle name="Normal 2 3 6 4 3" xfId="2727" xr:uid="{00000000-0005-0000-0000-000031220000}"/>
    <cellStyle name="Normal 2 3 6 4 3 2" xfId="4417" xr:uid="{00000000-0005-0000-0000-000032220000}"/>
    <cellStyle name="Normal 2 3 6 4 3 2 2" xfId="14490" xr:uid="{00000000-0005-0000-0000-000033220000}"/>
    <cellStyle name="Normal 2 3 6 4 3 2 2 2" xfId="44812" xr:uid="{00000000-0005-0000-0000-000034220000}"/>
    <cellStyle name="Normal 2 3 6 4 3 2 2 3" xfId="29588" xr:uid="{00000000-0005-0000-0000-000035220000}"/>
    <cellStyle name="Normal 2 3 6 4 3 2 3" xfId="9470" xr:uid="{00000000-0005-0000-0000-000036220000}"/>
    <cellStyle name="Normal 2 3 6 4 3 2 3 2" xfId="39795" xr:uid="{00000000-0005-0000-0000-000037220000}"/>
    <cellStyle name="Normal 2 3 6 4 3 2 3 3" xfId="24571" xr:uid="{00000000-0005-0000-0000-000038220000}"/>
    <cellStyle name="Normal 2 3 6 4 3 2 4" xfId="34782" xr:uid="{00000000-0005-0000-0000-000039220000}"/>
    <cellStyle name="Normal 2 3 6 4 3 2 5" xfId="19558" xr:uid="{00000000-0005-0000-0000-00003A220000}"/>
    <cellStyle name="Normal 2 3 6 4 3 3" xfId="6109" xr:uid="{00000000-0005-0000-0000-00003B220000}"/>
    <cellStyle name="Normal 2 3 6 4 3 3 2" xfId="16161" xr:uid="{00000000-0005-0000-0000-00003C220000}"/>
    <cellStyle name="Normal 2 3 6 4 3 3 2 2" xfId="46483" xr:uid="{00000000-0005-0000-0000-00003D220000}"/>
    <cellStyle name="Normal 2 3 6 4 3 3 2 3" xfId="31259" xr:uid="{00000000-0005-0000-0000-00003E220000}"/>
    <cellStyle name="Normal 2 3 6 4 3 3 3" xfId="11141" xr:uid="{00000000-0005-0000-0000-00003F220000}"/>
    <cellStyle name="Normal 2 3 6 4 3 3 3 2" xfId="41466" xr:uid="{00000000-0005-0000-0000-000040220000}"/>
    <cellStyle name="Normal 2 3 6 4 3 3 3 3" xfId="26242" xr:uid="{00000000-0005-0000-0000-000041220000}"/>
    <cellStyle name="Normal 2 3 6 4 3 3 4" xfId="36453" xr:uid="{00000000-0005-0000-0000-000042220000}"/>
    <cellStyle name="Normal 2 3 6 4 3 3 5" xfId="21229" xr:uid="{00000000-0005-0000-0000-000043220000}"/>
    <cellStyle name="Normal 2 3 6 4 3 4" xfId="12819" xr:uid="{00000000-0005-0000-0000-000044220000}"/>
    <cellStyle name="Normal 2 3 6 4 3 4 2" xfId="43141" xr:uid="{00000000-0005-0000-0000-000045220000}"/>
    <cellStyle name="Normal 2 3 6 4 3 4 3" xfId="27917" xr:uid="{00000000-0005-0000-0000-000046220000}"/>
    <cellStyle name="Normal 2 3 6 4 3 5" xfId="7798" xr:uid="{00000000-0005-0000-0000-000047220000}"/>
    <cellStyle name="Normal 2 3 6 4 3 5 2" xfId="38124" xr:uid="{00000000-0005-0000-0000-000048220000}"/>
    <cellStyle name="Normal 2 3 6 4 3 5 3" xfId="22900" xr:uid="{00000000-0005-0000-0000-000049220000}"/>
    <cellStyle name="Normal 2 3 6 4 3 6" xfId="33112" xr:uid="{00000000-0005-0000-0000-00004A220000}"/>
    <cellStyle name="Normal 2 3 6 4 3 7" xfId="17887" xr:uid="{00000000-0005-0000-0000-00004B220000}"/>
    <cellStyle name="Normal 2 3 6 4 4" xfId="3580" xr:uid="{00000000-0005-0000-0000-00004C220000}"/>
    <cellStyle name="Normal 2 3 6 4 4 2" xfId="13654" xr:uid="{00000000-0005-0000-0000-00004D220000}"/>
    <cellStyle name="Normal 2 3 6 4 4 2 2" xfId="43976" xr:uid="{00000000-0005-0000-0000-00004E220000}"/>
    <cellStyle name="Normal 2 3 6 4 4 2 3" xfId="28752" xr:uid="{00000000-0005-0000-0000-00004F220000}"/>
    <cellStyle name="Normal 2 3 6 4 4 3" xfId="8634" xr:uid="{00000000-0005-0000-0000-000050220000}"/>
    <cellStyle name="Normal 2 3 6 4 4 3 2" xfId="38959" xr:uid="{00000000-0005-0000-0000-000051220000}"/>
    <cellStyle name="Normal 2 3 6 4 4 3 3" xfId="23735" xr:uid="{00000000-0005-0000-0000-000052220000}"/>
    <cellStyle name="Normal 2 3 6 4 4 4" xfId="33946" xr:uid="{00000000-0005-0000-0000-000053220000}"/>
    <cellStyle name="Normal 2 3 6 4 4 5" xfId="18722" xr:uid="{00000000-0005-0000-0000-000054220000}"/>
    <cellStyle name="Normal 2 3 6 4 5" xfId="5273" xr:uid="{00000000-0005-0000-0000-000055220000}"/>
    <cellStyle name="Normal 2 3 6 4 5 2" xfId="15325" xr:uid="{00000000-0005-0000-0000-000056220000}"/>
    <cellStyle name="Normal 2 3 6 4 5 2 2" xfId="45647" xr:uid="{00000000-0005-0000-0000-000057220000}"/>
    <cellStyle name="Normal 2 3 6 4 5 2 3" xfId="30423" xr:uid="{00000000-0005-0000-0000-000058220000}"/>
    <cellStyle name="Normal 2 3 6 4 5 3" xfId="10305" xr:uid="{00000000-0005-0000-0000-000059220000}"/>
    <cellStyle name="Normal 2 3 6 4 5 3 2" xfId="40630" xr:uid="{00000000-0005-0000-0000-00005A220000}"/>
    <cellStyle name="Normal 2 3 6 4 5 3 3" xfId="25406" xr:uid="{00000000-0005-0000-0000-00005B220000}"/>
    <cellStyle name="Normal 2 3 6 4 5 4" xfId="35617" xr:uid="{00000000-0005-0000-0000-00005C220000}"/>
    <cellStyle name="Normal 2 3 6 4 5 5" xfId="20393" xr:uid="{00000000-0005-0000-0000-00005D220000}"/>
    <cellStyle name="Normal 2 3 6 4 6" xfId="11983" xr:uid="{00000000-0005-0000-0000-00005E220000}"/>
    <cellStyle name="Normal 2 3 6 4 6 2" xfId="42305" xr:uid="{00000000-0005-0000-0000-00005F220000}"/>
    <cellStyle name="Normal 2 3 6 4 6 3" xfId="27081" xr:uid="{00000000-0005-0000-0000-000060220000}"/>
    <cellStyle name="Normal 2 3 6 4 7" xfId="6962" xr:uid="{00000000-0005-0000-0000-000061220000}"/>
    <cellStyle name="Normal 2 3 6 4 7 2" xfId="37288" xr:uid="{00000000-0005-0000-0000-000062220000}"/>
    <cellStyle name="Normal 2 3 6 4 7 3" xfId="22064" xr:uid="{00000000-0005-0000-0000-000063220000}"/>
    <cellStyle name="Normal 2 3 6 4 8" xfId="32276" xr:uid="{00000000-0005-0000-0000-000064220000}"/>
    <cellStyle name="Normal 2 3 6 4 9" xfId="17051" xr:uid="{00000000-0005-0000-0000-000065220000}"/>
    <cellStyle name="Normal 2 3 6 5" xfId="2096" xr:uid="{00000000-0005-0000-0000-000066220000}"/>
    <cellStyle name="Normal 2 3 6 5 2" xfId="2937" xr:uid="{00000000-0005-0000-0000-000067220000}"/>
    <cellStyle name="Normal 2 3 6 5 2 2" xfId="4627" xr:uid="{00000000-0005-0000-0000-000068220000}"/>
    <cellStyle name="Normal 2 3 6 5 2 2 2" xfId="14700" xr:uid="{00000000-0005-0000-0000-000069220000}"/>
    <cellStyle name="Normal 2 3 6 5 2 2 2 2" xfId="45022" xr:uid="{00000000-0005-0000-0000-00006A220000}"/>
    <cellStyle name="Normal 2 3 6 5 2 2 2 3" xfId="29798" xr:uid="{00000000-0005-0000-0000-00006B220000}"/>
    <cellStyle name="Normal 2 3 6 5 2 2 3" xfId="9680" xr:uid="{00000000-0005-0000-0000-00006C220000}"/>
    <cellStyle name="Normal 2 3 6 5 2 2 3 2" xfId="40005" xr:uid="{00000000-0005-0000-0000-00006D220000}"/>
    <cellStyle name="Normal 2 3 6 5 2 2 3 3" xfId="24781" xr:uid="{00000000-0005-0000-0000-00006E220000}"/>
    <cellStyle name="Normal 2 3 6 5 2 2 4" xfId="34992" xr:uid="{00000000-0005-0000-0000-00006F220000}"/>
    <cellStyle name="Normal 2 3 6 5 2 2 5" xfId="19768" xr:uid="{00000000-0005-0000-0000-000070220000}"/>
    <cellStyle name="Normal 2 3 6 5 2 3" xfId="6319" xr:uid="{00000000-0005-0000-0000-000071220000}"/>
    <cellStyle name="Normal 2 3 6 5 2 3 2" xfId="16371" xr:uid="{00000000-0005-0000-0000-000072220000}"/>
    <cellStyle name="Normal 2 3 6 5 2 3 2 2" xfId="46693" xr:uid="{00000000-0005-0000-0000-000073220000}"/>
    <cellStyle name="Normal 2 3 6 5 2 3 2 3" xfId="31469" xr:uid="{00000000-0005-0000-0000-000074220000}"/>
    <cellStyle name="Normal 2 3 6 5 2 3 3" xfId="11351" xr:uid="{00000000-0005-0000-0000-000075220000}"/>
    <cellStyle name="Normal 2 3 6 5 2 3 3 2" xfId="41676" xr:uid="{00000000-0005-0000-0000-000076220000}"/>
    <cellStyle name="Normal 2 3 6 5 2 3 3 3" xfId="26452" xr:uid="{00000000-0005-0000-0000-000077220000}"/>
    <cellStyle name="Normal 2 3 6 5 2 3 4" xfId="36663" xr:uid="{00000000-0005-0000-0000-000078220000}"/>
    <cellStyle name="Normal 2 3 6 5 2 3 5" xfId="21439" xr:uid="{00000000-0005-0000-0000-000079220000}"/>
    <cellStyle name="Normal 2 3 6 5 2 4" xfId="13029" xr:uid="{00000000-0005-0000-0000-00007A220000}"/>
    <cellStyle name="Normal 2 3 6 5 2 4 2" xfId="43351" xr:uid="{00000000-0005-0000-0000-00007B220000}"/>
    <cellStyle name="Normal 2 3 6 5 2 4 3" xfId="28127" xr:uid="{00000000-0005-0000-0000-00007C220000}"/>
    <cellStyle name="Normal 2 3 6 5 2 5" xfId="8008" xr:uid="{00000000-0005-0000-0000-00007D220000}"/>
    <cellStyle name="Normal 2 3 6 5 2 5 2" xfId="38334" xr:uid="{00000000-0005-0000-0000-00007E220000}"/>
    <cellStyle name="Normal 2 3 6 5 2 5 3" xfId="23110" xr:uid="{00000000-0005-0000-0000-00007F220000}"/>
    <cellStyle name="Normal 2 3 6 5 2 6" xfId="33322" xr:uid="{00000000-0005-0000-0000-000080220000}"/>
    <cellStyle name="Normal 2 3 6 5 2 7" xfId="18097" xr:uid="{00000000-0005-0000-0000-000081220000}"/>
    <cellStyle name="Normal 2 3 6 5 3" xfId="3790" xr:uid="{00000000-0005-0000-0000-000082220000}"/>
    <cellStyle name="Normal 2 3 6 5 3 2" xfId="13864" xr:uid="{00000000-0005-0000-0000-000083220000}"/>
    <cellStyle name="Normal 2 3 6 5 3 2 2" xfId="44186" xr:uid="{00000000-0005-0000-0000-000084220000}"/>
    <cellStyle name="Normal 2 3 6 5 3 2 3" xfId="28962" xr:uid="{00000000-0005-0000-0000-000085220000}"/>
    <cellStyle name="Normal 2 3 6 5 3 3" xfId="8844" xr:uid="{00000000-0005-0000-0000-000086220000}"/>
    <cellStyle name="Normal 2 3 6 5 3 3 2" xfId="39169" xr:uid="{00000000-0005-0000-0000-000087220000}"/>
    <cellStyle name="Normal 2 3 6 5 3 3 3" xfId="23945" xr:uid="{00000000-0005-0000-0000-000088220000}"/>
    <cellStyle name="Normal 2 3 6 5 3 4" xfId="34156" xr:uid="{00000000-0005-0000-0000-000089220000}"/>
    <cellStyle name="Normal 2 3 6 5 3 5" xfId="18932" xr:uid="{00000000-0005-0000-0000-00008A220000}"/>
    <cellStyle name="Normal 2 3 6 5 4" xfId="5483" xr:uid="{00000000-0005-0000-0000-00008B220000}"/>
    <cellStyle name="Normal 2 3 6 5 4 2" xfId="15535" xr:uid="{00000000-0005-0000-0000-00008C220000}"/>
    <cellStyle name="Normal 2 3 6 5 4 2 2" xfId="45857" xr:uid="{00000000-0005-0000-0000-00008D220000}"/>
    <cellStyle name="Normal 2 3 6 5 4 2 3" xfId="30633" xr:uid="{00000000-0005-0000-0000-00008E220000}"/>
    <cellStyle name="Normal 2 3 6 5 4 3" xfId="10515" xr:uid="{00000000-0005-0000-0000-00008F220000}"/>
    <cellStyle name="Normal 2 3 6 5 4 3 2" xfId="40840" xr:uid="{00000000-0005-0000-0000-000090220000}"/>
    <cellStyle name="Normal 2 3 6 5 4 3 3" xfId="25616" xr:uid="{00000000-0005-0000-0000-000091220000}"/>
    <cellStyle name="Normal 2 3 6 5 4 4" xfId="35827" xr:uid="{00000000-0005-0000-0000-000092220000}"/>
    <cellStyle name="Normal 2 3 6 5 4 5" xfId="20603" xr:uid="{00000000-0005-0000-0000-000093220000}"/>
    <cellStyle name="Normal 2 3 6 5 5" xfId="12193" xr:uid="{00000000-0005-0000-0000-000094220000}"/>
    <cellStyle name="Normal 2 3 6 5 5 2" xfId="42515" xr:uid="{00000000-0005-0000-0000-000095220000}"/>
    <cellStyle name="Normal 2 3 6 5 5 3" xfId="27291" xr:uid="{00000000-0005-0000-0000-000096220000}"/>
    <cellStyle name="Normal 2 3 6 5 6" xfId="7172" xr:uid="{00000000-0005-0000-0000-000097220000}"/>
    <cellStyle name="Normal 2 3 6 5 6 2" xfId="37498" xr:uid="{00000000-0005-0000-0000-000098220000}"/>
    <cellStyle name="Normal 2 3 6 5 6 3" xfId="22274" xr:uid="{00000000-0005-0000-0000-000099220000}"/>
    <cellStyle name="Normal 2 3 6 5 7" xfId="32486" xr:uid="{00000000-0005-0000-0000-00009A220000}"/>
    <cellStyle name="Normal 2 3 6 5 8" xfId="17261" xr:uid="{00000000-0005-0000-0000-00009B220000}"/>
    <cellStyle name="Normal 2 3 6 6" xfId="2517" xr:uid="{00000000-0005-0000-0000-00009C220000}"/>
    <cellStyle name="Normal 2 3 6 6 2" xfId="4209" xr:uid="{00000000-0005-0000-0000-00009D220000}"/>
    <cellStyle name="Normal 2 3 6 6 2 2" xfId="14282" xr:uid="{00000000-0005-0000-0000-00009E220000}"/>
    <cellStyle name="Normal 2 3 6 6 2 2 2" xfId="44604" xr:uid="{00000000-0005-0000-0000-00009F220000}"/>
    <cellStyle name="Normal 2 3 6 6 2 2 3" xfId="29380" xr:uid="{00000000-0005-0000-0000-0000A0220000}"/>
    <cellStyle name="Normal 2 3 6 6 2 3" xfId="9262" xr:uid="{00000000-0005-0000-0000-0000A1220000}"/>
    <cellStyle name="Normal 2 3 6 6 2 3 2" xfId="39587" xr:uid="{00000000-0005-0000-0000-0000A2220000}"/>
    <cellStyle name="Normal 2 3 6 6 2 3 3" xfId="24363" xr:uid="{00000000-0005-0000-0000-0000A3220000}"/>
    <cellStyle name="Normal 2 3 6 6 2 4" xfId="34574" xr:uid="{00000000-0005-0000-0000-0000A4220000}"/>
    <cellStyle name="Normal 2 3 6 6 2 5" xfId="19350" xr:uid="{00000000-0005-0000-0000-0000A5220000}"/>
    <cellStyle name="Normal 2 3 6 6 3" xfId="5901" xr:uid="{00000000-0005-0000-0000-0000A6220000}"/>
    <cellStyle name="Normal 2 3 6 6 3 2" xfId="15953" xr:uid="{00000000-0005-0000-0000-0000A7220000}"/>
    <cellStyle name="Normal 2 3 6 6 3 2 2" xfId="46275" xr:uid="{00000000-0005-0000-0000-0000A8220000}"/>
    <cellStyle name="Normal 2 3 6 6 3 2 3" xfId="31051" xr:uid="{00000000-0005-0000-0000-0000A9220000}"/>
    <cellStyle name="Normal 2 3 6 6 3 3" xfId="10933" xr:uid="{00000000-0005-0000-0000-0000AA220000}"/>
    <cellStyle name="Normal 2 3 6 6 3 3 2" xfId="41258" xr:uid="{00000000-0005-0000-0000-0000AB220000}"/>
    <cellStyle name="Normal 2 3 6 6 3 3 3" xfId="26034" xr:uid="{00000000-0005-0000-0000-0000AC220000}"/>
    <cellStyle name="Normal 2 3 6 6 3 4" xfId="36245" xr:uid="{00000000-0005-0000-0000-0000AD220000}"/>
    <cellStyle name="Normal 2 3 6 6 3 5" xfId="21021" xr:uid="{00000000-0005-0000-0000-0000AE220000}"/>
    <cellStyle name="Normal 2 3 6 6 4" xfId="12611" xr:uid="{00000000-0005-0000-0000-0000AF220000}"/>
    <cellStyle name="Normal 2 3 6 6 4 2" xfId="42933" xr:uid="{00000000-0005-0000-0000-0000B0220000}"/>
    <cellStyle name="Normal 2 3 6 6 4 3" xfId="27709" xr:uid="{00000000-0005-0000-0000-0000B1220000}"/>
    <cellStyle name="Normal 2 3 6 6 5" xfId="7590" xr:uid="{00000000-0005-0000-0000-0000B2220000}"/>
    <cellStyle name="Normal 2 3 6 6 5 2" xfId="37916" xr:uid="{00000000-0005-0000-0000-0000B3220000}"/>
    <cellStyle name="Normal 2 3 6 6 5 3" xfId="22692" xr:uid="{00000000-0005-0000-0000-0000B4220000}"/>
    <cellStyle name="Normal 2 3 6 6 6" xfId="32904" xr:uid="{00000000-0005-0000-0000-0000B5220000}"/>
    <cellStyle name="Normal 2 3 6 6 7" xfId="17679" xr:uid="{00000000-0005-0000-0000-0000B6220000}"/>
    <cellStyle name="Normal 2 3 6 7" xfId="3368" xr:uid="{00000000-0005-0000-0000-0000B7220000}"/>
    <cellStyle name="Normal 2 3 6 7 2" xfId="13446" xr:uid="{00000000-0005-0000-0000-0000B8220000}"/>
    <cellStyle name="Normal 2 3 6 7 2 2" xfId="43768" xr:uid="{00000000-0005-0000-0000-0000B9220000}"/>
    <cellStyle name="Normal 2 3 6 7 2 3" xfId="28544" xr:uid="{00000000-0005-0000-0000-0000BA220000}"/>
    <cellStyle name="Normal 2 3 6 7 3" xfId="8426" xr:uid="{00000000-0005-0000-0000-0000BB220000}"/>
    <cellStyle name="Normal 2 3 6 7 3 2" xfId="38751" xr:uid="{00000000-0005-0000-0000-0000BC220000}"/>
    <cellStyle name="Normal 2 3 6 7 3 3" xfId="23527" xr:uid="{00000000-0005-0000-0000-0000BD220000}"/>
    <cellStyle name="Normal 2 3 6 7 4" xfId="33738" xr:uid="{00000000-0005-0000-0000-0000BE220000}"/>
    <cellStyle name="Normal 2 3 6 7 5" xfId="18514" xr:uid="{00000000-0005-0000-0000-0000BF220000}"/>
    <cellStyle name="Normal 2 3 6 8" xfId="5062" xr:uid="{00000000-0005-0000-0000-0000C0220000}"/>
    <cellStyle name="Normal 2 3 6 8 2" xfId="15117" xr:uid="{00000000-0005-0000-0000-0000C1220000}"/>
    <cellStyle name="Normal 2 3 6 8 2 2" xfId="45439" xr:uid="{00000000-0005-0000-0000-0000C2220000}"/>
    <cellStyle name="Normal 2 3 6 8 2 3" xfId="30215" xr:uid="{00000000-0005-0000-0000-0000C3220000}"/>
    <cellStyle name="Normal 2 3 6 8 3" xfId="10097" xr:uid="{00000000-0005-0000-0000-0000C4220000}"/>
    <cellStyle name="Normal 2 3 6 8 3 2" xfId="40422" xr:uid="{00000000-0005-0000-0000-0000C5220000}"/>
    <cellStyle name="Normal 2 3 6 8 3 3" xfId="25198" xr:uid="{00000000-0005-0000-0000-0000C6220000}"/>
    <cellStyle name="Normal 2 3 6 8 4" xfId="35409" xr:uid="{00000000-0005-0000-0000-0000C7220000}"/>
    <cellStyle name="Normal 2 3 6 8 5" xfId="20185" xr:uid="{00000000-0005-0000-0000-0000C8220000}"/>
    <cellStyle name="Normal 2 3 6 9" xfId="11773" xr:uid="{00000000-0005-0000-0000-0000C9220000}"/>
    <cellStyle name="Normal 2 3 6 9 2" xfId="42097" xr:uid="{00000000-0005-0000-0000-0000CA220000}"/>
    <cellStyle name="Normal 2 3 6 9 3" xfId="26873" xr:uid="{00000000-0005-0000-0000-0000CB220000}"/>
    <cellStyle name="Normal 2 3 7" xfId="1156" xr:uid="{00000000-0005-0000-0000-0000CC220000}"/>
    <cellStyle name="Normal 2 3 8" xfId="32018" xr:uid="{00000000-0005-0000-0000-0000CD220000}"/>
    <cellStyle name="Normal 2 3 9" xfId="935" xr:uid="{00000000-0005-0000-0000-0000CE220000}"/>
    <cellStyle name="Normal 2 4" xfId="776" xr:uid="{00000000-0005-0000-0000-0000CF220000}"/>
    <cellStyle name="Normal 2 4 2" xfId="1427" xr:uid="{00000000-0005-0000-0000-0000D0220000}"/>
    <cellStyle name="Normal 2 4 2 10" xfId="6756" xr:uid="{00000000-0005-0000-0000-0000D1220000}"/>
    <cellStyle name="Normal 2 4 2 10 2" xfId="37084" xr:uid="{00000000-0005-0000-0000-0000D2220000}"/>
    <cellStyle name="Normal 2 4 2 10 3" xfId="21860" xr:uid="{00000000-0005-0000-0000-0000D3220000}"/>
    <cellStyle name="Normal 2 4 2 11" xfId="32075" xr:uid="{00000000-0005-0000-0000-0000D4220000}"/>
    <cellStyle name="Normal 2 4 2 12" xfId="16845" xr:uid="{00000000-0005-0000-0000-0000D5220000}"/>
    <cellStyle name="Normal 2 4 2 13" xfId="47549" xr:uid="{00000000-0005-0000-0000-0000D6220000}"/>
    <cellStyle name="Normal 2 4 2 2" xfId="1720" xr:uid="{00000000-0005-0000-0000-0000D7220000}"/>
    <cellStyle name="Normal 2 4 2 2 10" xfId="32127" xr:uid="{00000000-0005-0000-0000-0000D8220000}"/>
    <cellStyle name="Normal 2 4 2 2 11" xfId="16899" xr:uid="{00000000-0005-0000-0000-0000D9220000}"/>
    <cellStyle name="Normal 2 4 2 2 2" xfId="1828" xr:uid="{00000000-0005-0000-0000-0000DA220000}"/>
    <cellStyle name="Normal 2 4 2 2 2 10" xfId="17003" xr:uid="{00000000-0005-0000-0000-0000DB220000}"/>
    <cellStyle name="Normal 2 4 2 2 2 2" xfId="2045" xr:uid="{00000000-0005-0000-0000-0000DC220000}"/>
    <cellStyle name="Normal 2 4 2 2 2 2 2" xfId="2466" xr:uid="{00000000-0005-0000-0000-0000DD220000}"/>
    <cellStyle name="Normal 2 4 2 2 2 2 2 2" xfId="3305" xr:uid="{00000000-0005-0000-0000-0000DE220000}"/>
    <cellStyle name="Normal 2 4 2 2 2 2 2 2 2" xfId="4995" xr:uid="{00000000-0005-0000-0000-0000DF220000}"/>
    <cellStyle name="Normal 2 4 2 2 2 2 2 2 2 2" xfId="15068" xr:uid="{00000000-0005-0000-0000-0000E0220000}"/>
    <cellStyle name="Normal 2 4 2 2 2 2 2 2 2 2 2" xfId="45390" xr:uid="{00000000-0005-0000-0000-0000E1220000}"/>
    <cellStyle name="Normal 2 4 2 2 2 2 2 2 2 2 3" xfId="30166" xr:uid="{00000000-0005-0000-0000-0000E2220000}"/>
    <cellStyle name="Normal 2 4 2 2 2 2 2 2 2 3" xfId="10048" xr:uid="{00000000-0005-0000-0000-0000E3220000}"/>
    <cellStyle name="Normal 2 4 2 2 2 2 2 2 2 3 2" xfId="40373" xr:uid="{00000000-0005-0000-0000-0000E4220000}"/>
    <cellStyle name="Normal 2 4 2 2 2 2 2 2 2 3 3" xfId="25149" xr:uid="{00000000-0005-0000-0000-0000E5220000}"/>
    <cellStyle name="Normal 2 4 2 2 2 2 2 2 2 4" xfId="35360" xr:uid="{00000000-0005-0000-0000-0000E6220000}"/>
    <cellStyle name="Normal 2 4 2 2 2 2 2 2 2 5" xfId="20136" xr:uid="{00000000-0005-0000-0000-0000E7220000}"/>
    <cellStyle name="Normal 2 4 2 2 2 2 2 2 3" xfId="6687" xr:uid="{00000000-0005-0000-0000-0000E8220000}"/>
    <cellStyle name="Normal 2 4 2 2 2 2 2 2 3 2" xfId="16739" xr:uid="{00000000-0005-0000-0000-0000E9220000}"/>
    <cellStyle name="Normal 2 4 2 2 2 2 2 2 3 2 2" xfId="47061" xr:uid="{00000000-0005-0000-0000-0000EA220000}"/>
    <cellStyle name="Normal 2 4 2 2 2 2 2 2 3 2 3" xfId="31837" xr:uid="{00000000-0005-0000-0000-0000EB220000}"/>
    <cellStyle name="Normal 2 4 2 2 2 2 2 2 3 3" xfId="11719" xr:uid="{00000000-0005-0000-0000-0000EC220000}"/>
    <cellStyle name="Normal 2 4 2 2 2 2 2 2 3 3 2" xfId="42044" xr:uid="{00000000-0005-0000-0000-0000ED220000}"/>
    <cellStyle name="Normal 2 4 2 2 2 2 2 2 3 3 3" xfId="26820" xr:uid="{00000000-0005-0000-0000-0000EE220000}"/>
    <cellStyle name="Normal 2 4 2 2 2 2 2 2 3 4" xfId="37031" xr:uid="{00000000-0005-0000-0000-0000EF220000}"/>
    <cellStyle name="Normal 2 4 2 2 2 2 2 2 3 5" xfId="21807" xr:uid="{00000000-0005-0000-0000-0000F0220000}"/>
    <cellStyle name="Normal 2 4 2 2 2 2 2 2 4" xfId="13397" xr:uid="{00000000-0005-0000-0000-0000F1220000}"/>
    <cellStyle name="Normal 2 4 2 2 2 2 2 2 4 2" xfId="43719" xr:uid="{00000000-0005-0000-0000-0000F2220000}"/>
    <cellStyle name="Normal 2 4 2 2 2 2 2 2 4 3" xfId="28495" xr:uid="{00000000-0005-0000-0000-0000F3220000}"/>
    <cellStyle name="Normal 2 4 2 2 2 2 2 2 5" xfId="8376" xr:uid="{00000000-0005-0000-0000-0000F4220000}"/>
    <cellStyle name="Normal 2 4 2 2 2 2 2 2 5 2" xfId="38702" xr:uid="{00000000-0005-0000-0000-0000F5220000}"/>
    <cellStyle name="Normal 2 4 2 2 2 2 2 2 5 3" xfId="23478" xr:uid="{00000000-0005-0000-0000-0000F6220000}"/>
    <cellStyle name="Normal 2 4 2 2 2 2 2 2 6" xfId="33690" xr:uid="{00000000-0005-0000-0000-0000F7220000}"/>
    <cellStyle name="Normal 2 4 2 2 2 2 2 2 7" xfId="18465" xr:uid="{00000000-0005-0000-0000-0000F8220000}"/>
    <cellStyle name="Normal 2 4 2 2 2 2 2 3" xfId="4158" xr:uid="{00000000-0005-0000-0000-0000F9220000}"/>
    <cellStyle name="Normal 2 4 2 2 2 2 2 3 2" xfId="14232" xr:uid="{00000000-0005-0000-0000-0000FA220000}"/>
    <cellStyle name="Normal 2 4 2 2 2 2 2 3 2 2" xfId="44554" xr:uid="{00000000-0005-0000-0000-0000FB220000}"/>
    <cellStyle name="Normal 2 4 2 2 2 2 2 3 2 3" xfId="29330" xr:uid="{00000000-0005-0000-0000-0000FC220000}"/>
    <cellStyle name="Normal 2 4 2 2 2 2 2 3 3" xfId="9212" xr:uid="{00000000-0005-0000-0000-0000FD220000}"/>
    <cellStyle name="Normal 2 4 2 2 2 2 2 3 3 2" xfId="39537" xr:uid="{00000000-0005-0000-0000-0000FE220000}"/>
    <cellStyle name="Normal 2 4 2 2 2 2 2 3 3 3" xfId="24313" xr:uid="{00000000-0005-0000-0000-0000FF220000}"/>
    <cellStyle name="Normal 2 4 2 2 2 2 2 3 4" xfId="34524" xr:uid="{00000000-0005-0000-0000-000000230000}"/>
    <cellStyle name="Normal 2 4 2 2 2 2 2 3 5" xfId="19300" xr:uid="{00000000-0005-0000-0000-000001230000}"/>
    <cellStyle name="Normal 2 4 2 2 2 2 2 4" xfId="5851" xr:uid="{00000000-0005-0000-0000-000002230000}"/>
    <cellStyle name="Normal 2 4 2 2 2 2 2 4 2" xfId="15903" xr:uid="{00000000-0005-0000-0000-000003230000}"/>
    <cellStyle name="Normal 2 4 2 2 2 2 2 4 2 2" xfId="46225" xr:uid="{00000000-0005-0000-0000-000004230000}"/>
    <cellStyle name="Normal 2 4 2 2 2 2 2 4 2 3" xfId="31001" xr:uid="{00000000-0005-0000-0000-000005230000}"/>
    <cellStyle name="Normal 2 4 2 2 2 2 2 4 3" xfId="10883" xr:uid="{00000000-0005-0000-0000-000006230000}"/>
    <cellStyle name="Normal 2 4 2 2 2 2 2 4 3 2" xfId="41208" xr:uid="{00000000-0005-0000-0000-000007230000}"/>
    <cellStyle name="Normal 2 4 2 2 2 2 2 4 3 3" xfId="25984" xr:uid="{00000000-0005-0000-0000-000008230000}"/>
    <cellStyle name="Normal 2 4 2 2 2 2 2 4 4" xfId="36195" xr:uid="{00000000-0005-0000-0000-000009230000}"/>
    <cellStyle name="Normal 2 4 2 2 2 2 2 4 5" xfId="20971" xr:uid="{00000000-0005-0000-0000-00000A230000}"/>
    <cellStyle name="Normal 2 4 2 2 2 2 2 5" xfId="12561" xr:uid="{00000000-0005-0000-0000-00000B230000}"/>
    <cellStyle name="Normal 2 4 2 2 2 2 2 5 2" xfId="42883" xr:uid="{00000000-0005-0000-0000-00000C230000}"/>
    <cellStyle name="Normal 2 4 2 2 2 2 2 5 3" xfId="27659" xr:uid="{00000000-0005-0000-0000-00000D230000}"/>
    <cellStyle name="Normal 2 4 2 2 2 2 2 6" xfId="7540" xr:uid="{00000000-0005-0000-0000-00000E230000}"/>
    <cellStyle name="Normal 2 4 2 2 2 2 2 6 2" xfId="37866" xr:uid="{00000000-0005-0000-0000-00000F230000}"/>
    <cellStyle name="Normal 2 4 2 2 2 2 2 6 3" xfId="22642" xr:uid="{00000000-0005-0000-0000-000010230000}"/>
    <cellStyle name="Normal 2 4 2 2 2 2 2 7" xfId="32854" xr:uid="{00000000-0005-0000-0000-000011230000}"/>
    <cellStyle name="Normal 2 4 2 2 2 2 2 8" xfId="17629" xr:uid="{00000000-0005-0000-0000-000012230000}"/>
    <cellStyle name="Normal 2 4 2 2 2 2 3" xfId="2887" xr:uid="{00000000-0005-0000-0000-000013230000}"/>
    <cellStyle name="Normal 2 4 2 2 2 2 3 2" xfId="4577" xr:uid="{00000000-0005-0000-0000-000014230000}"/>
    <cellStyle name="Normal 2 4 2 2 2 2 3 2 2" xfId="14650" xr:uid="{00000000-0005-0000-0000-000015230000}"/>
    <cellStyle name="Normal 2 4 2 2 2 2 3 2 2 2" xfId="44972" xr:uid="{00000000-0005-0000-0000-000016230000}"/>
    <cellStyle name="Normal 2 4 2 2 2 2 3 2 2 3" xfId="29748" xr:uid="{00000000-0005-0000-0000-000017230000}"/>
    <cellStyle name="Normal 2 4 2 2 2 2 3 2 3" xfId="9630" xr:uid="{00000000-0005-0000-0000-000018230000}"/>
    <cellStyle name="Normal 2 4 2 2 2 2 3 2 3 2" xfId="39955" xr:uid="{00000000-0005-0000-0000-000019230000}"/>
    <cellStyle name="Normal 2 4 2 2 2 2 3 2 3 3" xfId="24731" xr:uid="{00000000-0005-0000-0000-00001A230000}"/>
    <cellStyle name="Normal 2 4 2 2 2 2 3 2 4" xfId="34942" xr:uid="{00000000-0005-0000-0000-00001B230000}"/>
    <cellStyle name="Normal 2 4 2 2 2 2 3 2 5" xfId="19718" xr:uid="{00000000-0005-0000-0000-00001C230000}"/>
    <cellStyle name="Normal 2 4 2 2 2 2 3 3" xfId="6269" xr:uid="{00000000-0005-0000-0000-00001D230000}"/>
    <cellStyle name="Normal 2 4 2 2 2 2 3 3 2" xfId="16321" xr:uid="{00000000-0005-0000-0000-00001E230000}"/>
    <cellStyle name="Normal 2 4 2 2 2 2 3 3 2 2" xfId="46643" xr:uid="{00000000-0005-0000-0000-00001F230000}"/>
    <cellStyle name="Normal 2 4 2 2 2 2 3 3 2 3" xfId="31419" xr:uid="{00000000-0005-0000-0000-000020230000}"/>
    <cellStyle name="Normal 2 4 2 2 2 2 3 3 3" xfId="11301" xr:uid="{00000000-0005-0000-0000-000021230000}"/>
    <cellStyle name="Normal 2 4 2 2 2 2 3 3 3 2" xfId="41626" xr:uid="{00000000-0005-0000-0000-000022230000}"/>
    <cellStyle name="Normal 2 4 2 2 2 2 3 3 3 3" xfId="26402" xr:uid="{00000000-0005-0000-0000-000023230000}"/>
    <cellStyle name="Normal 2 4 2 2 2 2 3 3 4" xfId="36613" xr:uid="{00000000-0005-0000-0000-000024230000}"/>
    <cellStyle name="Normal 2 4 2 2 2 2 3 3 5" xfId="21389" xr:uid="{00000000-0005-0000-0000-000025230000}"/>
    <cellStyle name="Normal 2 4 2 2 2 2 3 4" xfId="12979" xr:uid="{00000000-0005-0000-0000-000026230000}"/>
    <cellStyle name="Normal 2 4 2 2 2 2 3 4 2" xfId="43301" xr:uid="{00000000-0005-0000-0000-000027230000}"/>
    <cellStyle name="Normal 2 4 2 2 2 2 3 4 3" xfId="28077" xr:uid="{00000000-0005-0000-0000-000028230000}"/>
    <cellStyle name="Normal 2 4 2 2 2 2 3 5" xfId="7958" xr:uid="{00000000-0005-0000-0000-000029230000}"/>
    <cellStyle name="Normal 2 4 2 2 2 2 3 5 2" xfId="38284" xr:uid="{00000000-0005-0000-0000-00002A230000}"/>
    <cellStyle name="Normal 2 4 2 2 2 2 3 5 3" xfId="23060" xr:uid="{00000000-0005-0000-0000-00002B230000}"/>
    <cellStyle name="Normal 2 4 2 2 2 2 3 6" xfId="33272" xr:uid="{00000000-0005-0000-0000-00002C230000}"/>
    <cellStyle name="Normal 2 4 2 2 2 2 3 7" xfId="18047" xr:uid="{00000000-0005-0000-0000-00002D230000}"/>
    <cellStyle name="Normal 2 4 2 2 2 2 4" xfId="3740" xr:uid="{00000000-0005-0000-0000-00002E230000}"/>
    <cellStyle name="Normal 2 4 2 2 2 2 4 2" xfId="13814" xr:uid="{00000000-0005-0000-0000-00002F230000}"/>
    <cellStyle name="Normal 2 4 2 2 2 2 4 2 2" xfId="44136" xr:uid="{00000000-0005-0000-0000-000030230000}"/>
    <cellStyle name="Normal 2 4 2 2 2 2 4 2 3" xfId="28912" xr:uid="{00000000-0005-0000-0000-000031230000}"/>
    <cellStyle name="Normal 2 4 2 2 2 2 4 3" xfId="8794" xr:uid="{00000000-0005-0000-0000-000032230000}"/>
    <cellStyle name="Normal 2 4 2 2 2 2 4 3 2" xfId="39119" xr:uid="{00000000-0005-0000-0000-000033230000}"/>
    <cellStyle name="Normal 2 4 2 2 2 2 4 3 3" xfId="23895" xr:uid="{00000000-0005-0000-0000-000034230000}"/>
    <cellStyle name="Normal 2 4 2 2 2 2 4 4" xfId="34106" xr:uid="{00000000-0005-0000-0000-000035230000}"/>
    <cellStyle name="Normal 2 4 2 2 2 2 4 5" xfId="18882" xr:uid="{00000000-0005-0000-0000-000036230000}"/>
    <cellStyle name="Normal 2 4 2 2 2 2 5" xfId="5433" xr:uid="{00000000-0005-0000-0000-000037230000}"/>
    <cellStyle name="Normal 2 4 2 2 2 2 5 2" xfId="15485" xr:uid="{00000000-0005-0000-0000-000038230000}"/>
    <cellStyle name="Normal 2 4 2 2 2 2 5 2 2" xfId="45807" xr:uid="{00000000-0005-0000-0000-000039230000}"/>
    <cellStyle name="Normal 2 4 2 2 2 2 5 2 3" xfId="30583" xr:uid="{00000000-0005-0000-0000-00003A230000}"/>
    <cellStyle name="Normal 2 4 2 2 2 2 5 3" xfId="10465" xr:uid="{00000000-0005-0000-0000-00003B230000}"/>
    <cellStyle name="Normal 2 4 2 2 2 2 5 3 2" xfId="40790" xr:uid="{00000000-0005-0000-0000-00003C230000}"/>
    <cellStyle name="Normal 2 4 2 2 2 2 5 3 3" xfId="25566" xr:uid="{00000000-0005-0000-0000-00003D230000}"/>
    <cellStyle name="Normal 2 4 2 2 2 2 5 4" xfId="35777" xr:uid="{00000000-0005-0000-0000-00003E230000}"/>
    <cellStyle name="Normal 2 4 2 2 2 2 5 5" xfId="20553" xr:uid="{00000000-0005-0000-0000-00003F230000}"/>
    <cellStyle name="Normal 2 4 2 2 2 2 6" xfId="12143" xr:uid="{00000000-0005-0000-0000-000040230000}"/>
    <cellStyle name="Normal 2 4 2 2 2 2 6 2" xfId="42465" xr:uid="{00000000-0005-0000-0000-000041230000}"/>
    <cellStyle name="Normal 2 4 2 2 2 2 6 3" xfId="27241" xr:uid="{00000000-0005-0000-0000-000042230000}"/>
    <cellStyle name="Normal 2 4 2 2 2 2 7" xfId="7122" xr:uid="{00000000-0005-0000-0000-000043230000}"/>
    <cellStyle name="Normal 2 4 2 2 2 2 7 2" xfId="37448" xr:uid="{00000000-0005-0000-0000-000044230000}"/>
    <cellStyle name="Normal 2 4 2 2 2 2 7 3" xfId="22224" xr:uid="{00000000-0005-0000-0000-000045230000}"/>
    <cellStyle name="Normal 2 4 2 2 2 2 8" xfId="32436" xr:uid="{00000000-0005-0000-0000-000046230000}"/>
    <cellStyle name="Normal 2 4 2 2 2 2 9" xfId="17211" xr:uid="{00000000-0005-0000-0000-000047230000}"/>
    <cellStyle name="Normal 2 4 2 2 2 3" xfId="2258" xr:uid="{00000000-0005-0000-0000-000048230000}"/>
    <cellStyle name="Normal 2 4 2 2 2 3 2" xfId="3097" xr:uid="{00000000-0005-0000-0000-000049230000}"/>
    <cellStyle name="Normal 2 4 2 2 2 3 2 2" xfId="4787" xr:uid="{00000000-0005-0000-0000-00004A230000}"/>
    <cellStyle name="Normal 2 4 2 2 2 3 2 2 2" xfId="14860" xr:uid="{00000000-0005-0000-0000-00004B230000}"/>
    <cellStyle name="Normal 2 4 2 2 2 3 2 2 2 2" xfId="45182" xr:uid="{00000000-0005-0000-0000-00004C230000}"/>
    <cellStyle name="Normal 2 4 2 2 2 3 2 2 2 3" xfId="29958" xr:uid="{00000000-0005-0000-0000-00004D230000}"/>
    <cellStyle name="Normal 2 4 2 2 2 3 2 2 3" xfId="9840" xr:uid="{00000000-0005-0000-0000-00004E230000}"/>
    <cellStyle name="Normal 2 4 2 2 2 3 2 2 3 2" xfId="40165" xr:uid="{00000000-0005-0000-0000-00004F230000}"/>
    <cellStyle name="Normal 2 4 2 2 2 3 2 2 3 3" xfId="24941" xr:uid="{00000000-0005-0000-0000-000050230000}"/>
    <cellStyle name="Normal 2 4 2 2 2 3 2 2 4" xfId="35152" xr:uid="{00000000-0005-0000-0000-000051230000}"/>
    <cellStyle name="Normal 2 4 2 2 2 3 2 2 5" xfId="19928" xr:uid="{00000000-0005-0000-0000-000052230000}"/>
    <cellStyle name="Normal 2 4 2 2 2 3 2 3" xfId="6479" xr:uid="{00000000-0005-0000-0000-000053230000}"/>
    <cellStyle name="Normal 2 4 2 2 2 3 2 3 2" xfId="16531" xr:uid="{00000000-0005-0000-0000-000054230000}"/>
    <cellStyle name="Normal 2 4 2 2 2 3 2 3 2 2" xfId="46853" xr:uid="{00000000-0005-0000-0000-000055230000}"/>
    <cellStyle name="Normal 2 4 2 2 2 3 2 3 2 3" xfId="31629" xr:uid="{00000000-0005-0000-0000-000056230000}"/>
    <cellStyle name="Normal 2 4 2 2 2 3 2 3 3" xfId="11511" xr:uid="{00000000-0005-0000-0000-000057230000}"/>
    <cellStyle name="Normal 2 4 2 2 2 3 2 3 3 2" xfId="41836" xr:uid="{00000000-0005-0000-0000-000058230000}"/>
    <cellStyle name="Normal 2 4 2 2 2 3 2 3 3 3" xfId="26612" xr:uid="{00000000-0005-0000-0000-000059230000}"/>
    <cellStyle name="Normal 2 4 2 2 2 3 2 3 4" xfId="36823" xr:uid="{00000000-0005-0000-0000-00005A230000}"/>
    <cellStyle name="Normal 2 4 2 2 2 3 2 3 5" xfId="21599" xr:uid="{00000000-0005-0000-0000-00005B230000}"/>
    <cellStyle name="Normal 2 4 2 2 2 3 2 4" xfId="13189" xr:uid="{00000000-0005-0000-0000-00005C230000}"/>
    <cellStyle name="Normal 2 4 2 2 2 3 2 4 2" xfId="43511" xr:uid="{00000000-0005-0000-0000-00005D230000}"/>
    <cellStyle name="Normal 2 4 2 2 2 3 2 4 3" xfId="28287" xr:uid="{00000000-0005-0000-0000-00005E230000}"/>
    <cellStyle name="Normal 2 4 2 2 2 3 2 5" xfId="8168" xr:uid="{00000000-0005-0000-0000-00005F230000}"/>
    <cellStyle name="Normal 2 4 2 2 2 3 2 5 2" xfId="38494" xr:uid="{00000000-0005-0000-0000-000060230000}"/>
    <cellStyle name="Normal 2 4 2 2 2 3 2 5 3" xfId="23270" xr:uid="{00000000-0005-0000-0000-000061230000}"/>
    <cellStyle name="Normal 2 4 2 2 2 3 2 6" xfId="33482" xr:uid="{00000000-0005-0000-0000-000062230000}"/>
    <cellStyle name="Normal 2 4 2 2 2 3 2 7" xfId="18257" xr:uid="{00000000-0005-0000-0000-000063230000}"/>
    <cellStyle name="Normal 2 4 2 2 2 3 3" xfId="3950" xr:uid="{00000000-0005-0000-0000-000064230000}"/>
    <cellStyle name="Normal 2 4 2 2 2 3 3 2" xfId="14024" xr:uid="{00000000-0005-0000-0000-000065230000}"/>
    <cellStyle name="Normal 2 4 2 2 2 3 3 2 2" xfId="44346" xr:uid="{00000000-0005-0000-0000-000066230000}"/>
    <cellStyle name="Normal 2 4 2 2 2 3 3 2 3" xfId="29122" xr:uid="{00000000-0005-0000-0000-000067230000}"/>
    <cellStyle name="Normal 2 4 2 2 2 3 3 3" xfId="9004" xr:uid="{00000000-0005-0000-0000-000068230000}"/>
    <cellStyle name="Normal 2 4 2 2 2 3 3 3 2" xfId="39329" xr:uid="{00000000-0005-0000-0000-000069230000}"/>
    <cellStyle name="Normal 2 4 2 2 2 3 3 3 3" xfId="24105" xr:uid="{00000000-0005-0000-0000-00006A230000}"/>
    <cellStyle name="Normal 2 4 2 2 2 3 3 4" xfId="34316" xr:uid="{00000000-0005-0000-0000-00006B230000}"/>
    <cellStyle name="Normal 2 4 2 2 2 3 3 5" xfId="19092" xr:uid="{00000000-0005-0000-0000-00006C230000}"/>
    <cellStyle name="Normal 2 4 2 2 2 3 4" xfId="5643" xr:uid="{00000000-0005-0000-0000-00006D230000}"/>
    <cellStyle name="Normal 2 4 2 2 2 3 4 2" xfId="15695" xr:uid="{00000000-0005-0000-0000-00006E230000}"/>
    <cellStyle name="Normal 2 4 2 2 2 3 4 2 2" xfId="46017" xr:uid="{00000000-0005-0000-0000-00006F230000}"/>
    <cellStyle name="Normal 2 4 2 2 2 3 4 2 3" xfId="30793" xr:uid="{00000000-0005-0000-0000-000070230000}"/>
    <cellStyle name="Normal 2 4 2 2 2 3 4 3" xfId="10675" xr:uid="{00000000-0005-0000-0000-000071230000}"/>
    <cellStyle name="Normal 2 4 2 2 2 3 4 3 2" xfId="41000" xr:uid="{00000000-0005-0000-0000-000072230000}"/>
    <cellStyle name="Normal 2 4 2 2 2 3 4 3 3" xfId="25776" xr:uid="{00000000-0005-0000-0000-000073230000}"/>
    <cellStyle name="Normal 2 4 2 2 2 3 4 4" xfId="35987" xr:uid="{00000000-0005-0000-0000-000074230000}"/>
    <cellStyle name="Normal 2 4 2 2 2 3 4 5" xfId="20763" xr:uid="{00000000-0005-0000-0000-000075230000}"/>
    <cellStyle name="Normal 2 4 2 2 2 3 5" xfId="12353" xr:uid="{00000000-0005-0000-0000-000076230000}"/>
    <cellStyle name="Normal 2 4 2 2 2 3 5 2" xfId="42675" xr:uid="{00000000-0005-0000-0000-000077230000}"/>
    <cellStyle name="Normal 2 4 2 2 2 3 5 3" xfId="27451" xr:uid="{00000000-0005-0000-0000-000078230000}"/>
    <cellStyle name="Normal 2 4 2 2 2 3 6" xfId="7332" xr:uid="{00000000-0005-0000-0000-000079230000}"/>
    <cellStyle name="Normal 2 4 2 2 2 3 6 2" xfId="37658" xr:uid="{00000000-0005-0000-0000-00007A230000}"/>
    <cellStyle name="Normal 2 4 2 2 2 3 6 3" xfId="22434" xr:uid="{00000000-0005-0000-0000-00007B230000}"/>
    <cellStyle name="Normal 2 4 2 2 2 3 7" xfId="32646" xr:uid="{00000000-0005-0000-0000-00007C230000}"/>
    <cellStyle name="Normal 2 4 2 2 2 3 8" xfId="17421" xr:uid="{00000000-0005-0000-0000-00007D230000}"/>
    <cellStyle name="Normal 2 4 2 2 2 4" xfId="2679" xr:uid="{00000000-0005-0000-0000-00007E230000}"/>
    <cellStyle name="Normal 2 4 2 2 2 4 2" xfId="4369" xr:uid="{00000000-0005-0000-0000-00007F230000}"/>
    <cellStyle name="Normal 2 4 2 2 2 4 2 2" xfId="14442" xr:uid="{00000000-0005-0000-0000-000080230000}"/>
    <cellStyle name="Normal 2 4 2 2 2 4 2 2 2" xfId="44764" xr:uid="{00000000-0005-0000-0000-000081230000}"/>
    <cellStyle name="Normal 2 4 2 2 2 4 2 2 3" xfId="29540" xr:uid="{00000000-0005-0000-0000-000082230000}"/>
    <cellStyle name="Normal 2 4 2 2 2 4 2 3" xfId="9422" xr:uid="{00000000-0005-0000-0000-000083230000}"/>
    <cellStyle name="Normal 2 4 2 2 2 4 2 3 2" xfId="39747" xr:uid="{00000000-0005-0000-0000-000084230000}"/>
    <cellStyle name="Normal 2 4 2 2 2 4 2 3 3" xfId="24523" xr:uid="{00000000-0005-0000-0000-000085230000}"/>
    <cellStyle name="Normal 2 4 2 2 2 4 2 4" xfId="34734" xr:uid="{00000000-0005-0000-0000-000086230000}"/>
    <cellStyle name="Normal 2 4 2 2 2 4 2 5" xfId="19510" xr:uid="{00000000-0005-0000-0000-000087230000}"/>
    <cellStyle name="Normal 2 4 2 2 2 4 3" xfId="6061" xr:uid="{00000000-0005-0000-0000-000088230000}"/>
    <cellStyle name="Normal 2 4 2 2 2 4 3 2" xfId="16113" xr:uid="{00000000-0005-0000-0000-000089230000}"/>
    <cellStyle name="Normal 2 4 2 2 2 4 3 2 2" xfId="46435" xr:uid="{00000000-0005-0000-0000-00008A230000}"/>
    <cellStyle name="Normal 2 4 2 2 2 4 3 2 3" xfId="31211" xr:uid="{00000000-0005-0000-0000-00008B230000}"/>
    <cellStyle name="Normal 2 4 2 2 2 4 3 3" xfId="11093" xr:uid="{00000000-0005-0000-0000-00008C230000}"/>
    <cellStyle name="Normal 2 4 2 2 2 4 3 3 2" xfId="41418" xr:uid="{00000000-0005-0000-0000-00008D230000}"/>
    <cellStyle name="Normal 2 4 2 2 2 4 3 3 3" xfId="26194" xr:uid="{00000000-0005-0000-0000-00008E230000}"/>
    <cellStyle name="Normal 2 4 2 2 2 4 3 4" xfId="36405" xr:uid="{00000000-0005-0000-0000-00008F230000}"/>
    <cellStyle name="Normal 2 4 2 2 2 4 3 5" xfId="21181" xr:uid="{00000000-0005-0000-0000-000090230000}"/>
    <cellStyle name="Normal 2 4 2 2 2 4 4" xfId="12771" xr:uid="{00000000-0005-0000-0000-000091230000}"/>
    <cellStyle name="Normal 2 4 2 2 2 4 4 2" xfId="43093" xr:uid="{00000000-0005-0000-0000-000092230000}"/>
    <cellStyle name="Normal 2 4 2 2 2 4 4 3" xfId="27869" xr:uid="{00000000-0005-0000-0000-000093230000}"/>
    <cellStyle name="Normal 2 4 2 2 2 4 5" xfId="7750" xr:uid="{00000000-0005-0000-0000-000094230000}"/>
    <cellStyle name="Normal 2 4 2 2 2 4 5 2" xfId="38076" xr:uid="{00000000-0005-0000-0000-000095230000}"/>
    <cellStyle name="Normal 2 4 2 2 2 4 5 3" xfId="22852" xr:uid="{00000000-0005-0000-0000-000096230000}"/>
    <cellStyle name="Normal 2 4 2 2 2 4 6" xfId="33064" xr:uid="{00000000-0005-0000-0000-000097230000}"/>
    <cellStyle name="Normal 2 4 2 2 2 4 7" xfId="17839" xr:uid="{00000000-0005-0000-0000-000098230000}"/>
    <cellStyle name="Normal 2 4 2 2 2 5" xfId="3532" xr:uid="{00000000-0005-0000-0000-000099230000}"/>
    <cellStyle name="Normal 2 4 2 2 2 5 2" xfId="13606" xr:uid="{00000000-0005-0000-0000-00009A230000}"/>
    <cellStyle name="Normal 2 4 2 2 2 5 2 2" xfId="43928" xr:uid="{00000000-0005-0000-0000-00009B230000}"/>
    <cellStyle name="Normal 2 4 2 2 2 5 2 3" xfId="28704" xr:uid="{00000000-0005-0000-0000-00009C230000}"/>
    <cellStyle name="Normal 2 4 2 2 2 5 3" xfId="8586" xr:uid="{00000000-0005-0000-0000-00009D230000}"/>
    <cellStyle name="Normal 2 4 2 2 2 5 3 2" xfId="38911" xr:uid="{00000000-0005-0000-0000-00009E230000}"/>
    <cellStyle name="Normal 2 4 2 2 2 5 3 3" xfId="23687" xr:uid="{00000000-0005-0000-0000-00009F230000}"/>
    <cellStyle name="Normal 2 4 2 2 2 5 4" xfId="33898" xr:uid="{00000000-0005-0000-0000-0000A0230000}"/>
    <cellStyle name="Normal 2 4 2 2 2 5 5" xfId="18674" xr:uid="{00000000-0005-0000-0000-0000A1230000}"/>
    <cellStyle name="Normal 2 4 2 2 2 6" xfId="5225" xr:uid="{00000000-0005-0000-0000-0000A2230000}"/>
    <cellStyle name="Normal 2 4 2 2 2 6 2" xfId="15277" xr:uid="{00000000-0005-0000-0000-0000A3230000}"/>
    <cellStyle name="Normal 2 4 2 2 2 6 2 2" xfId="45599" xr:uid="{00000000-0005-0000-0000-0000A4230000}"/>
    <cellStyle name="Normal 2 4 2 2 2 6 2 3" xfId="30375" xr:uid="{00000000-0005-0000-0000-0000A5230000}"/>
    <cellStyle name="Normal 2 4 2 2 2 6 3" xfId="10257" xr:uid="{00000000-0005-0000-0000-0000A6230000}"/>
    <cellStyle name="Normal 2 4 2 2 2 6 3 2" xfId="40582" xr:uid="{00000000-0005-0000-0000-0000A7230000}"/>
    <cellStyle name="Normal 2 4 2 2 2 6 3 3" xfId="25358" xr:uid="{00000000-0005-0000-0000-0000A8230000}"/>
    <cellStyle name="Normal 2 4 2 2 2 6 4" xfId="35569" xr:uid="{00000000-0005-0000-0000-0000A9230000}"/>
    <cellStyle name="Normal 2 4 2 2 2 6 5" xfId="20345" xr:uid="{00000000-0005-0000-0000-0000AA230000}"/>
    <cellStyle name="Normal 2 4 2 2 2 7" xfId="11935" xr:uid="{00000000-0005-0000-0000-0000AB230000}"/>
    <cellStyle name="Normal 2 4 2 2 2 7 2" xfId="42257" xr:uid="{00000000-0005-0000-0000-0000AC230000}"/>
    <cellStyle name="Normal 2 4 2 2 2 7 3" xfId="27033" xr:uid="{00000000-0005-0000-0000-0000AD230000}"/>
    <cellStyle name="Normal 2 4 2 2 2 8" xfId="6914" xr:uid="{00000000-0005-0000-0000-0000AE230000}"/>
    <cellStyle name="Normal 2 4 2 2 2 8 2" xfId="37240" xr:uid="{00000000-0005-0000-0000-0000AF230000}"/>
    <cellStyle name="Normal 2 4 2 2 2 8 3" xfId="22016" xr:uid="{00000000-0005-0000-0000-0000B0230000}"/>
    <cellStyle name="Normal 2 4 2 2 2 9" xfId="32228" xr:uid="{00000000-0005-0000-0000-0000B1230000}"/>
    <cellStyle name="Normal 2 4 2 2 3" xfId="1941" xr:uid="{00000000-0005-0000-0000-0000B2230000}"/>
    <cellStyle name="Normal 2 4 2 2 3 2" xfId="2362" xr:uid="{00000000-0005-0000-0000-0000B3230000}"/>
    <cellStyle name="Normal 2 4 2 2 3 2 2" xfId="3201" xr:uid="{00000000-0005-0000-0000-0000B4230000}"/>
    <cellStyle name="Normal 2 4 2 2 3 2 2 2" xfId="4891" xr:uid="{00000000-0005-0000-0000-0000B5230000}"/>
    <cellStyle name="Normal 2 4 2 2 3 2 2 2 2" xfId="14964" xr:uid="{00000000-0005-0000-0000-0000B6230000}"/>
    <cellStyle name="Normal 2 4 2 2 3 2 2 2 2 2" xfId="45286" xr:uid="{00000000-0005-0000-0000-0000B7230000}"/>
    <cellStyle name="Normal 2 4 2 2 3 2 2 2 2 3" xfId="30062" xr:uid="{00000000-0005-0000-0000-0000B8230000}"/>
    <cellStyle name="Normal 2 4 2 2 3 2 2 2 3" xfId="9944" xr:uid="{00000000-0005-0000-0000-0000B9230000}"/>
    <cellStyle name="Normal 2 4 2 2 3 2 2 2 3 2" xfId="40269" xr:uid="{00000000-0005-0000-0000-0000BA230000}"/>
    <cellStyle name="Normal 2 4 2 2 3 2 2 2 3 3" xfId="25045" xr:uid="{00000000-0005-0000-0000-0000BB230000}"/>
    <cellStyle name="Normal 2 4 2 2 3 2 2 2 4" xfId="35256" xr:uid="{00000000-0005-0000-0000-0000BC230000}"/>
    <cellStyle name="Normal 2 4 2 2 3 2 2 2 5" xfId="20032" xr:uid="{00000000-0005-0000-0000-0000BD230000}"/>
    <cellStyle name="Normal 2 4 2 2 3 2 2 3" xfId="6583" xr:uid="{00000000-0005-0000-0000-0000BE230000}"/>
    <cellStyle name="Normal 2 4 2 2 3 2 2 3 2" xfId="16635" xr:uid="{00000000-0005-0000-0000-0000BF230000}"/>
    <cellStyle name="Normal 2 4 2 2 3 2 2 3 2 2" xfId="46957" xr:uid="{00000000-0005-0000-0000-0000C0230000}"/>
    <cellStyle name="Normal 2 4 2 2 3 2 2 3 2 3" xfId="31733" xr:uid="{00000000-0005-0000-0000-0000C1230000}"/>
    <cellStyle name="Normal 2 4 2 2 3 2 2 3 3" xfId="11615" xr:uid="{00000000-0005-0000-0000-0000C2230000}"/>
    <cellStyle name="Normal 2 4 2 2 3 2 2 3 3 2" xfId="41940" xr:uid="{00000000-0005-0000-0000-0000C3230000}"/>
    <cellStyle name="Normal 2 4 2 2 3 2 2 3 3 3" xfId="26716" xr:uid="{00000000-0005-0000-0000-0000C4230000}"/>
    <cellStyle name="Normal 2 4 2 2 3 2 2 3 4" xfId="36927" xr:uid="{00000000-0005-0000-0000-0000C5230000}"/>
    <cellStyle name="Normal 2 4 2 2 3 2 2 3 5" xfId="21703" xr:uid="{00000000-0005-0000-0000-0000C6230000}"/>
    <cellStyle name="Normal 2 4 2 2 3 2 2 4" xfId="13293" xr:uid="{00000000-0005-0000-0000-0000C7230000}"/>
    <cellStyle name="Normal 2 4 2 2 3 2 2 4 2" xfId="43615" xr:uid="{00000000-0005-0000-0000-0000C8230000}"/>
    <cellStyle name="Normal 2 4 2 2 3 2 2 4 3" xfId="28391" xr:uid="{00000000-0005-0000-0000-0000C9230000}"/>
    <cellStyle name="Normal 2 4 2 2 3 2 2 5" xfId="8272" xr:uid="{00000000-0005-0000-0000-0000CA230000}"/>
    <cellStyle name="Normal 2 4 2 2 3 2 2 5 2" xfId="38598" xr:uid="{00000000-0005-0000-0000-0000CB230000}"/>
    <cellStyle name="Normal 2 4 2 2 3 2 2 5 3" xfId="23374" xr:uid="{00000000-0005-0000-0000-0000CC230000}"/>
    <cellStyle name="Normal 2 4 2 2 3 2 2 6" xfId="33586" xr:uid="{00000000-0005-0000-0000-0000CD230000}"/>
    <cellStyle name="Normal 2 4 2 2 3 2 2 7" xfId="18361" xr:uid="{00000000-0005-0000-0000-0000CE230000}"/>
    <cellStyle name="Normal 2 4 2 2 3 2 3" xfId="4054" xr:uid="{00000000-0005-0000-0000-0000CF230000}"/>
    <cellStyle name="Normal 2 4 2 2 3 2 3 2" xfId="14128" xr:uid="{00000000-0005-0000-0000-0000D0230000}"/>
    <cellStyle name="Normal 2 4 2 2 3 2 3 2 2" xfId="44450" xr:uid="{00000000-0005-0000-0000-0000D1230000}"/>
    <cellStyle name="Normal 2 4 2 2 3 2 3 2 3" xfId="29226" xr:uid="{00000000-0005-0000-0000-0000D2230000}"/>
    <cellStyle name="Normal 2 4 2 2 3 2 3 3" xfId="9108" xr:uid="{00000000-0005-0000-0000-0000D3230000}"/>
    <cellStyle name="Normal 2 4 2 2 3 2 3 3 2" xfId="39433" xr:uid="{00000000-0005-0000-0000-0000D4230000}"/>
    <cellStyle name="Normal 2 4 2 2 3 2 3 3 3" xfId="24209" xr:uid="{00000000-0005-0000-0000-0000D5230000}"/>
    <cellStyle name="Normal 2 4 2 2 3 2 3 4" xfId="34420" xr:uid="{00000000-0005-0000-0000-0000D6230000}"/>
    <cellStyle name="Normal 2 4 2 2 3 2 3 5" xfId="19196" xr:uid="{00000000-0005-0000-0000-0000D7230000}"/>
    <cellStyle name="Normal 2 4 2 2 3 2 4" xfId="5747" xr:uid="{00000000-0005-0000-0000-0000D8230000}"/>
    <cellStyle name="Normal 2 4 2 2 3 2 4 2" xfId="15799" xr:uid="{00000000-0005-0000-0000-0000D9230000}"/>
    <cellStyle name="Normal 2 4 2 2 3 2 4 2 2" xfId="46121" xr:uid="{00000000-0005-0000-0000-0000DA230000}"/>
    <cellStyle name="Normal 2 4 2 2 3 2 4 2 3" xfId="30897" xr:uid="{00000000-0005-0000-0000-0000DB230000}"/>
    <cellStyle name="Normal 2 4 2 2 3 2 4 3" xfId="10779" xr:uid="{00000000-0005-0000-0000-0000DC230000}"/>
    <cellStyle name="Normal 2 4 2 2 3 2 4 3 2" xfId="41104" xr:uid="{00000000-0005-0000-0000-0000DD230000}"/>
    <cellStyle name="Normal 2 4 2 2 3 2 4 3 3" xfId="25880" xr:uid="{00000000-0005-0000-0000-0000DE230000}"/>
    <cellStyle name="Normal 2 4 2 2 3 2 4 4" xfId="36091" xr:uid="{00000000-0005-0000-0000-0000DF230000}"/>
    <cellStyle name="Normal 2 4 2 2 3 2 4 5" xfId="20867" xr:uid="{00000000-0005-0000-0000-0000E0230000}"/>
    <cellStyle name="Normal 2 4 2 2 3 2 5" xfId="12457" xr:uid="{00000000-0005-0000-0000-0000E1230000}"/>
    <cellStyle name="Normal 2 4 2 2 3 2 5 2" xfId="42779" xr:uid="{00000000-0005-0000-0000-0000E2230000}"/>
    <cellStyle name="Normal 2 4 2 2 3 2 5 3" xfId="27555" xr:uid="{00000000-0005-0000-0000-0000E3230000}"/>
    <cellStyle name="Normal 2 4 2 2 3 2 6" xfId="7436" xr:uid="{00000000-0005-0000-0000-0000E4230000}"/>
    <cellStyle name="Normal 2 4 2 2 3 2 6 2" xfId="37762" xr:uid="{00000000-0005-0000-0000-0000E5230000}"/>
    <cellStyle name="Normal 2 4 2 2 3 2 6 3" xfId="22538" xr:uid="{00000000-0005-0000-0000-0000E6230000}"/>
    <cellStyle name="Normal 2 4 2 2 3 2 7" xfId="32750" xr:uid="{00000000-0005-0000-0000-0000E7230000}"/>
    <cellStyle name="Normal 2 4 2 2 3 2 8" xfId="17525" xr:uid="{00000000-0005-0000-0000-0000E8230000}"/>
    <cellStyle name="Normal 2 4 2 2 3 3" xfId="2783" xr:uid="{00000000-0005-0000-0000-0000E9230000}"/>
    <cellStyle name="Normal 2 4 2 2 3 3 2" xfId="4473" xr:uid="{00000000-0005-0000-0000-0000EA230000}"/>
    <cellStyle name="Normal 2 4 2 2 3 3 2 2" xfId="14546" xr:uid="{00000000-0005-0000-0000-0000EB230000}"/>
    <cellStyle name="Normal 2 4 2 2 3 3 2 2 2" xfId="44868" xr:uid="{00000000-0005-0000-0000-0000EC230000}"/>
    <cellStyle name="Normal 2 4 2 2 3 3 2 2 3" xfId="29644" xr:uid="{00000000-0005-0000-0000-0000ED230000}"/>
    <cellStyle name="Normal 2 4 2 2 3 3 2 3" xfId="9526" xr:uid="{00000000-0005-0000-0000-0000EE230000}"/>
    <cellStyle name="Normal 2 4 2 2 3 3 2 3 2" xfId="39851" xr:uid="{00000000-0005-0000-0000-0000EF230000}"/>
    <cellStyle name="Normal 2 4 2 2 3 3 2 3 3" xfId="24627" xr:uid="{00000000-0005-0000-0000-0000F0230000}"/>
    <cellStyle name="Normal 2 4 2 2 3 3 2 4" xfId="34838" xr:uid="{00000000-0005-0000-0000-0000F1230000}"/>
    <cellStyle name="Normal 2 4 2 2 3 3 2 5" xfId="19614" xr:uid="{00000000-0005-0000-0000-0000F2230000}"/>
    <cellStyle name="Normal 2 4 2 2 3 3 3" xfId="6165" xr:uid="{00000000-0005-0000-0000-0000F3230000}"/>
    <cellStyle name="Normal 2 4 2 2 3 3 3 2" xfId="16217" xr:uid="{00000000-0005-0000-0000-0000F4230000}"/>
    <cellStyle name="Normal 2 4 2 2 3 3 3 2 2" xfId="46539" xr:uid="{00000000-0005-0000-0000-0000F5230000}"/>
    <cellStyle name="Normal 2 4 2 2 3 3 3 2 3" xfId="31315" xr:uid="{00000000-0005-0000-0000-0000F6230000}"/>
    <cellStyle name="Normal 2 4 2 2 3 3 3 3" xfId="11197" xr:uid="{00000000-0005-0000-0000-0000F7230000}"/>
    <cellStyle name="Normal 2 4 2 2 3 3 3 3 2" xfId="41522" xr:uid="{00000000-0005-0000-0000-0000F8230000}"/>
    <cellStyle name="Normal 2 4 2 2 3 3 3 3 3" xfId="26298" xr:uid="{00000000-0005-0000-0000-0000F9230000}"/>
    <cellStyle name="Normal 2 4 2 2 3 3 3 4" xfId="36509" xr:uid="{00000000-0005-0000-0000-0000FA230000}"/>
    <cellStyle name="Normal 2 4 2 2 3 3 3 5" xfId="21285" xr:uid="{00000000-0005-0000-0000-0000FB230000}"/>
    <cellStyle name="Normal 2 4 2 2 3 3 4" xfId="12875" xr:uid="{00000000-0005-0000-0000-0000FC230000}"/>
    <cellStyle name="Normal 2 4 2 2 3 3 4 2" xfId="43197" xr:uid="{00000000-0005-0000-0000-0000FD230000}"/>
    <cellStyle name="Normal 2 4 2 2 3 3 4 3" xfId="27973" xr:uid="{00000000-0005-0000-0000-0000FE230000}"/>
    <cellStyle name="Normal 2 4 2 2 3 3 5" xfId="7854" xr:uid="{00000000-0005-0000-0000-0000FF230000}"/>
    <cellStyle name="Normal 2 4 2 2 3 3 5 2" xfId="38180" xr:uid="{00000000-0005-0000-0000-000000240000}"/>
    <cellStyle name="Normal 2 4 2 2 3 3 5 3" xfId="22956" xr:uid="{00000000-0005-0000-0000-000001240000}"/>
    <cellStyle name="Normal 2 4 2 2 3 3 6" xfId="33168" xr:uid="{00000000-0005-0000-0000-000002240000}"/>
    <cellStyle name="Normal 2 4 2 2 3 3 7" xfId="17943" xr:uid="{00000000-0005-0000-0000-000003240000}"/>
    <cellStyle name="Normal 2 4 2 2 3 4" xfId="3636" xr:uid="{00000000-0005-0000-0000-000004240000}"/>
    <cellStyle name="Normal 2 4 2 2 3 4 2" xfId="13710" xr:uid="{00000000-0005-0000-0000-000005240000}"/>
    <cellStyle name="Normal 2 4 2 2 3 4 2 2" xfId="44032" xr:uid="{00000000-0005-0000-0000-000006240000}"/>
    <cellStyle name="Normal 2 4 2 2 3 4 2 3" xfId="28808" xr:uid="{00000000-0005-0000-0000-000007240000}"/>
    <cellStyle name="Normal 2 4 2 2 3 4 3" xfId="8690" xr:uid="{00000000-0005-0000-0000-000008240000}"/>
    <cellStyle name="Normal 2 4 2 2 3 4 3 2" xfId="39015" xr:uid="{00000000-0005-0000-0000-000009240000}"/>
    <cellStyle name="Normal 2 4 2 2 3 4 3 3" xfId="23791" xr:uid="{00000000-0005-0000-0000-00000A240000}"/>
    <cellStyle name="Normal 2 4 2 2 3 4 4" xfId="34002" xr:uid="{00000000-0005-0000-0000-00000B240000}"/>
    <cellStyle name="Normal 2 4 2 2 3 4 5" xfId="18778" xr:uid="{00000000-0005-0000-0000-00000C240000}"/>
    <cellStyle name="Normal 2 4 2 2 3 5" xfId="5329" xr:uid="{00000000-0005-0000-0000-00000D240000}"/>
    <cellStyle name="Normal 2 4 2 2 3 5 2" xfId="15381" xr:uid="{00000000-0005-0000-0000-00000E240000}"/>
    <cellStyle name="Normal 2 4 2 2 3 5 2 2" xfId="45703" xr:uid="{00000000-0005-0000-0000-00000F240000}"/>
    <cellStyle name="Normal 2 4 2 2 3 5 2 3" xfId="30479" xr:uid="{00000000-0005-0000-0000-000010240000}"/>
    <cellStyle name="Normal 2 4 2 2 3 5 3" xfId="10361" xr:uid="{00000000-0005-0000-0000-000011240000}"/>
    <cellStyle name="Normal 2 4 2 2 3 5 3 2" xfId="40686" xr:uid="{00000000-0005-0000-0000-000012240000}"/>
    <cellStyle name="Normal 2 4 2 2 3 5 3 3" xfId="25462" xr:uid="{00000000-0005-0000-0000-000013240000}"/>
    <cellStyle name="Normal 2 4 2 2 3 5 4" xfId="35673" xr:uid="{00000000-0005-0000-0000-000014240000}"/>
    <cellStyle name="Normal 2 4 2 2 3 5 5" xfId="20449" xr:uid="{00000000-0005-0000-0000-000015240000}"/>
    <cellStyle name="Normal 2 4 2 2 3 6" xfId="12039" xr:uid="{00000000-0005-0000-0000-000016240000}"/>
    <cellStyle name="Normal 2 4 2 2 3 6 2" xfId="42361" xr:uid="{00000000-0005-0000-0000-000017240000}"/>
    <cellStyle name="Normal 2 4 2 2 3 6 3" xfId="27137" xr:uid="{00000000-0005-0000-0000-000018240000}"/>
    <cellStyle name="Normal 2 4 2 2 3 7" xfId="7018" xr:uid="{00000000-0005-0000-0000-000019240000}"/>
    <cellStyle name="Normal 2 4 2 2 3 7 2" xfId="37344" xr:uid="{00000000-0005-0000-0000-00001A240000}"/>
    <cellStyle name="Normal 2 4 2 2 3 7 3" xfId="22120" xr:uid="{00000000-0005-0000-0000-00001B240000}"/>
    <cellStyle name="Normal 2 4 2 2 3 8" xfId="32332" xr:uid="{00000000-0005-0000-0000-00001C240000}"/>
    <cellStyle name="Normal 2 4 2 2 3 9" xfId="17107" xr:uid="{00000000-0005-0000-0000-00001D240000}"/>
    <cellStyle name="Normal 2 4 2 2 4" xfId="2154" xr:uid="{00000000-0005-0000-0000-00001E240000}"/>
    <cellStyle name="Normal 2 4 2 2 4 2" xfId="2993" xr:uid="{00000000-0005-0000-0000-00001F240000}"/>
    <cellStyle name="Normal 2 4 2 2 4 2 2" xfId="4683" xr:uid="{00000000-0005-0000-0000-000020240000}"/>
    <cellStyle name="Normal 2 4 2 2 4 2 2 2" xfId="14756" xr:uid="{00000000-0005-0000-0000-000021240000}"/>
    <cellStyle name="Normal 2 4 2 2 4 2 2 2 2" xfId="45078" xr:uid="{00000000-0005-0000-0000-000022240000}"/>
    <cellStyle name="Normal 2 4 2 2 4 2 2 2 3" xfId="29854" xr:uid="{00000000-0005-0000-0000-000023240000}"/>
    <cellStyle name="Normal 2 4 2 2 4 2 2 3" xfId="9736" xr:uid="{00000000-0005-0000-0000-000024240000}"/>
    <cellStyle name="Normal 2 4 2 2 4 2 2 3 2" xfId="40061" xr:uid="{00000000-0005-0000-0000-000025240000}"/>
    <cellStyle name="Normal 2 4 2 2 4 2 2 3 3" xfId="24837" xr:uid="{00000000-0005-0000-0000-000026240000}"/>
    <cellStyle name="Normal 2 4 2 2 4 2 2 4" xfId="35048" xr:uid="{00000000-0005-0000-0000-000027240000}"/>
    <cellStyle name="Normal 2 4 2 2 4 2 2 5" xfId="19824" xr:uid="{00000000-0005-0000-0000-000028240000}"/>
    <cellStyle name="Normal 2 4 2 2 4 2 3" xfId="6375" xr:uid="{00000000-0005-0000-0000-000029240000}"/>
    <cellStyle name="Normal 2 4 2 2 4 2 3 2" xfId="16427" xr:uid="{00000000-0005-0000-0000-00002A240000}"/>
    <cellStyle name="Normal 2 4 2 2 4 2 3 2 2" xfId="46749" xr:uid="{00000000-0005-0000-0000-00002B240000}"/>
    <cellStyle name="Normal 2 4 2 2 4 2 3 2 3" xfId="31525" xr:uid="{00000000-0005-0000-0000-00002C240000}"/>
    <cellStyle name="Normal 2 4 2 2 4 2 3 3" xfId="11407" xr:uid="{00000000-0005-0000-0000-00002D240000}"/>
    <cellStyle name="Normal 2 4 2 2 4 2 3 3 2" xfId="41732" xr:uid="{00000000-0005-0000-0000-00002E240000}"/>
    <cellStyle name="Normal 2 4 2 2 4 2 3 3 3" xfId="26508" xr:uid="{00000000-0005-0000-0000-00002F240000}"/>
    <cellStyle name="Normal 2 4 2 2 4 2 3 4" xfId="36719" xr:uid="{00000000-0005-0000-0000-000030240000}"/>
    <cellStyle name="Normal 2 4 2 2 4 2 3 5" xfId="21495" xr:uid="{00000000-0005-0000-0000-000031240000}"/>
    <cellStyle name="Normal 2 4 2 2 4 2 4" xfId="13085" xr:uid="{00000000-0005-0000-0000-000032240000}"/>
    <cellStyle name="Normal 2 4 2 2 4 2 4 2" xfId="43407" xr:uid="{00000000-0005-0000-0000-000033240000}"/>
    <cellStyle name="Normal 2 4 2 2 4 2 4 3" xfId="28183" xr:uid="{00000000-0005-0000-0000-000034240000}"/>
    <cellStyle name="Normal 2 4 2 2 4 2 5" xfId="8064" xr:uid="{00000000-0005-0000-0000-000035240000}"/>
    <cellStyle name="Normal 2 4 2 2 4 2 5 2" xfId="38390" xr:uid="{00000000-0005-0000-0000-000036240000}"/>
    <cellStyle name="Normal 2 4 2 2 4 2 5 3" xfId="23166" xr:uid="{00000000-0005-0000-0000-000037240000}"/>
    <cellStyle name="Normal 2 4 2 2 4 2 6" xfId="33378" xr:uid="{00000000-0005-0000-0000-000038240000}"/>
    <cellStyle name="Normal 2 4 2 2 4 2 7" xfId="18153" xr:uid="{00000000-0005-0000-0000-000039240000}"/>
    <cellStyle name="Normal 2 4 2 2 4 3" xfId="3846" xr:uid="{00000000-0005-0000-0000-00003A240000}"/>
    <cellStyle name="Normal 2 4 2 2 4 3 2" xfId="13920" xr:uid="{00000000-0005-0000-0000-00003B240000}"/>
    <cellStyle name="Normal 2 4 2 2 4 3 2 2" xfId="44242" xr:uid="{00000000-0005-0000-0000-00003C240000}"/>
    <cellStyle name="Normal 2 4 2 2 4 3 2 3" xfId="29018" xr:uid="{00000000-0005-0000-0000-00003D240000}"/>
    <cellStyle name="Normal 2 4 2 2 4 3 3" xfId="8900" xr:uid="{00000000-0005-0000-0000-00003E240000}"/>
    <cellStyle name="Normal 2 4 2 2 4 3 3 2" xfId="39225" xr:uid="{00000000-0005-0000-0000-00003F240000}"/>
    <cellStyle name="Normal 2 4 2 2 4 3 3 3" xfId="24001" xr:uid="{00000000-0005-0000-0000-000040240000}"/>
    <cellStyle name="Normal 2 4 2 2 4 3 4" xfId="34212" xr:uid="{00000000-0005-0000-0000-000041240000}"/>
    <cellStyle name="Normal 2 4 2 2 4 3 5" xfId="18988" xr:uid="{00000000-0005-0000-0000-000042240000}"/>
    <cellStyle name="Normal 2 4 2 2 4 4" xfId="5539" xr:uid="{00000000-0005-0000-0000-000043240000}"/>
    <cellStyle name="Normal 2 4 2 2 4 4 2" xfId="15591" xr:uid="{00000000-0005-0000-0000-000044240000}"/>
    <cellStyle name="Normal 2 4 2 2 4 4 2 2" xfId="45913" xr:uid="{00000000-0005-0000-0000-000045240000}"/>
    <cellStyle name="Normal 2 4 2 2 4 4 2 3" xfId="30689" xr:uid="{00000000-0005-0000-0000-000046240000}"/>
    <cellStyle name="Normal 2 4 2 2 4 4 3" xfId="10571" xr:uid="{00000000-0005-0000-0000-000047240000}"/>
    <cellStyle name="Normal 2 4 2 2 4 4 3 2" xfId="40896" xr:uid="{00000000-0005-0000-0000-000048240000}"/>
    <cellStyle name="Normal 2 4 2 2 4 4 3 3" xfId="25672" xr:uid="{00000000-0005-0000-0000-000049240000}"/>
    <cellStyle name="Normal 2 4 2 2 4 4 4" xfId="35883" xr:uid="{00000000-0005-0000-0000-00004A240000}"/>
    <cellStyle name="Normal 2 4 2 2 4 4 5" xfId="20659" xr:uid="{00000000-0005-0000-0000-00004B240000}"/>
    <cellStyle name="Normal 2 4 2 2 4 5" xfId="12249" xr:uid="{00000000-0005-0000-0000-00004C240000}"/>
    <cellStyle name="Normal 2 4 2 2 4 5 2" xfId="42571" xr:uid="{00000000-0005-0000-0000-00004D240000}"/>
    <cellStyle name="Normal 2 4 2 2 4 5 3" xfId="27347" xr:uid="{00000000-0005-0000-0000-00004E240000}"/>
    <cellStyle name="Normal 2 4 2 2 4 6" xfId="7228" xr:uid="{00000000-0005-0000-0000-00004F240000}"/>
    <cellStyle name="Normal 2 4 2 2 4 6 2" xfId="37554" xr:uid="{00000000-0005-0000-0000-000050240000}"/>
    <cellStyle name="Normal 2 4 2 2 4 6 3" xfId="22330" xr:uid="{00000000-0005-0000-0000-000051240000}"/>
    <cellStyle name="Normal 2 4 2 2 4 7" xfId="32542" xr:uid="{00000000-0005-0000-0000-000052240000}"/>
    <cellStyle name="Normal 2 4 2 2 4 8" xfId="17317" xr:uid="{00000000-0005-0000-0000-000053240000}"/>
    <cellStyle name="Normal 2 4 2 2 5" xfId="2575" xr:uid="{00000000-0005-0000-0000-000054240000}"/>
    <cellStyle name="Normal 2 4 2 2 5 2" xfId="4265" xr:uid="{00000000-0005-0000-0000-000055240000}"/>
    <cellStyle name="Normal 2 4 2 2 5 2 2" xfId="14338" xr:uid="{00000000-0005-0000-0000-000056240000}"/>
    <cellStyle name="Normal 2 4 2 2 5 2 2 2" xfId="44660" xr:uid="{00000000-0005-0000-0000-000057240000}"/>
    <cellStyle name="Normal 2 4 2 2 5 2 2 3" xfId="29436" xr:uid="{00000000-0005-0000-0000-000058240000}"/>
    <cellStyle name="Normal 2 4 2 2 5 2 3" xfId="9318" xr:uid="{00000000-0005-0000-0000-000059240000}"/>
    <cellStyle name="Normal 2 4 2 2 5 2 3 2" xfId="39643" xr:uid="{00000000-0005-0000-0000-00005A240000}"/>
    <cellStyle name="Normal 2 4 2 2 5 2 3 3" xfId="24419" xr:uid="{00000000-0005-0000-0000-00005B240000}"/>
    <cellStyle name="Normal 2 4 2 2 5 2 4" xfId="34630" xr:uid="{00000000-0005-0000-0000-00005C240000}"/>
    <cellStyle name="Normal 2 4 2 2 5 2 5" xfId="19406" xr:uid="{00000000-0005-0000-0000-00005D240000}"/>
    <cellStyle name="Normal 2 4 2 2 5 3" xfId="5957" xr:uid="{00000000-0005-0000-0000-00005E240000}"/>
    <cellStyle name="Normal 2 4 2 2 5 3 2" xfId="16009" xr:uid="{00000000-0005-0000-0000-00005F240000}"/>
    <cellStyle name="Normal 2 4 2 2 5 3 2 2" xfId="46331" xr:uid="{00000000-0005-0000-0000-000060240000}"/>
    <cellStyle name="Normal 2 4 2 2 5 3 2 3" xfId="31107" xr:uid="{00000000-0005-0000-0000-000061240000}"/>
    <cellStyle name="Normal 2 4 2 2 5 3 3" xfId="10989" xr:uid="{00000000-0005-0000-0000-000062240000}"/>
    <cellStyle name="Normal 2 4 2 2 5 3 3 2" xfId="41314" xr:uid="{00000000-0005-0000-0000-000063240000}"/>
    <cellStyle name="Normal 2 4 2 2 5 3 3 3" xfId="26090" xr:uid="{00000000-0005-0000-0000-000064240000}"/>
    <cellStyle name="Normal 2 4 2 2 5 3 4" xfId="36301" xr:uid="{00000000-0005-0000-0000-000065240000}"/>
    <cellStyle name="Normal 2 4 2 2 5 3 5" xfId="21077" xr:uid="{00000000-0005-0000-0000-000066240000}"/>
    <cellStyle name="Normal 2 4 2 2 5 4" xfId="12667" xr:uid="{00000000-0005-0000-0000-000067240000}"/>
    <cellStyle name="Normal 2 4 2 2 5 4 2" xfId="42989" xr:uid="{00000000-0005-0000-0000-000068240000}"/>
    <cellStyle name="Normal 2 4 2 2 5 4 3" xfId="27765" xr:uid="{00000000-0005-0000-0000-000069240000}"/>
    <cellStyle name="Normal 2 4 2 2 5 5" xfId="7646" xr:uid="{00000000-0005-0000-0000-00006A240000}"/>
    <cellStyle name="Normal 2 4 2 2 5 5 2" xfId="37972" xr:uid="{00000000-0005-0000-0000-00006B240000}"/>
    <cellStyle name="Normal 2 4 2 2 5 5 3" xfId="22748" xr:uid="{00000000-0005-0000-0000-00006C240000}"/>
    <cellStyle name="Normal 2 4 2 2 5 6" xfId="32960" xr:uid="{00000000-0005-0000-0000-00006D240000}"/>
    <cellStyle name="Normal 2 4 2 2 5 7" xfId="17735" xr:uid="{00000000-0005-0000-0000-00006E240000}"/>
    <cellStyle name="Normal 2 4 2 2 6" xfId="3428" xr:uid="{00000000-0005-0000-0000-00006F240000}"/>
    <cellStyle name="Normal 2 4 2 2 6 2" xfId="13502" xr:uid="{00000000-0005-0000-0000-000070240000}"/>
    <cellStyle name="Normal 2 4 2 2 6 2 2" xfId="43824" xr:uid="{00000000-0005-0000-0000-000071240000}"/>
    <cellStyle name="Normal 2 4 2 2 6 2 3" xfId="28600" xr:uid="{00000000-0005-0000-0000-000072240000}"/>
    <cellStyle name="Normal 2 4 2 2 6 3" xfId="8482" xr:uid="{00000000-0005-0000-0000-000073240000}"/>
    <cellStyle name="Normal 2 4 2 2 6 3 2" xfId="38807" xr:uid="{00000000-0005-0000-0000-000074240000}"/>
    <cellStyle name="Normal 2 4 2 2 6 3 3" xfId="23583" xr:uid="{00000000-0005-0000-0000-000075240000}"/>
    <cellStyle name="Normal 2 4 2 2 6 4" xfId="33794" xr:uid="{00000000-0005-0000-0000-000076240000}"/>
    <cellStyle name="Normal 2 4 2 2 6 5" xfId="18570" xr:uid="{00000000-0005-0000-0000-000077240000}"/>
    <cellStyle name="Normal 2 4 2 2 7" xfId="5121" xr:uid="{00000000-0005-0000-0000-000078240000}"/>
    <cellStyle name="Normal 2 4 2 2 7 2" xfId="15173" xr:uid="{00000000-0005-0000-0000-000079240000}"/>
    <cellStyle name="Normal 2 4 2 2 7 2 2" xfId="45495" xr:uid="{00000000-0005-0000-0000-00007A240000}"/>
    <cellStyle name="Normal 2 4 2 2 7 2 3" xfId="30271" xr:uid="{00000000-0005-0000-0000-00007B240000}"/>
    <cellStyle name="Normal 2 4 2 2 7 3" xfId="10153" xr:uid="{00000000-0005-0000-0000-00007C240000}"/>
    <cellStyle name="Normal 2 4 2 2 7 3 2" xfId="40478" xr:uid="{00000000-0005-0000-0000-00007D240000}"/>
    <cellStyle name="Normal 2 4 2 2 7 3 3" xfId="25254" xr:uid="{00000000-0005-0000-0000-00007E240000}"/>
    <cellStyle name="Normal 2 4 2 2 7 4" xfId="35465" xr:uid="{00000000-0005-0000-0000-00007F240000}"/>
    <cellStyle name="Normal 2 4 2 2 7 5" xfId="20241" xr:uid="{00000000-0005-0000-0000-000080240000}"/>
    <cellStyle name="Normal 2 4 2 2 8" xfId="11831" xr:uid="{00000000-0005-0000-0000-000081240000}"/>
    <cellStyle name="Normal 2 4 2 2 8 2" xfId="42153" xr:uid="{00000000-0005-0000-0000-000082240000}"/>
    <cellStyle name="Normal 2 4 2 2 8 3" xfId="26929" xr:uid="{00000000-0005-0000-0000-000083240000}"/>
    <cellStyle name="Normal 2 4 2 2 9" xfId="6810" xr:uid="{00000000-0005-0000-0000-000084240000}"/>
    <cellStyle name="Normal 2 4 2 2 9 2" xfId="37136" xr:uid="{00000000-0005-0000-0000-000085240000}"/>
    <cellStyle name="Normal 2 4 2 2 9 3" xfId="21912" xr:uid="{00000000-0005-0000-0000-000086240000}"/>
    <cellStyle name="Normal 2 4 2 3" xfId="1774" xr:uid="{00000000-0005-0000-0000-000087240000}"/>
    <cellStyle name="Normal 2 4 2 3 10" xfId="16951" xr:uid="{00000000-0005-0000-0000-000088240000}"/>
    <cellStyle name="Normal 2 4 2 3 2" xfId="1993" xr:uid="{00000000-0005-0000-0000-000089240000}"/>
    <cellStyle name="Normal 2 4 2 3 2 2" xfId="2414" xr:uid="{00000000-0005-0000-0000-00008A240000}"/>
    <cellStyle name="Normal 2 4 2 3 2 2 2" xfId="3253" xr:uid="{00000000-0005-0000-0000-00008B240000}"/>
    <cellStyle name="Normal 2 4 2 3 2 2 2 2" xfId="4943" xr:uid="{00000000-0005-0000-0000-00008C240000}"/>
    <cellStyle name="Normal 2 4 2 3 2 2 2 2 2" xfId="15016" xr:uid="{00000000-0005-0000-0000-00008D240000}"/>
    <cellStyle name="Normal 2 4 2 3 2 2 2 2 2 2" xfId="45338" xr:uid="{00000000-0005-0000-0000-00008E240000}"/>
    <cellStyle name="Normal 2 4 2 3 2 2 2 2 2 3" xfId="30114" xr:uid="{00000000-0005-0000-0000-00008F240000}"/>
    <cellStyle name="Normal 2 4 2 3 2 2 2 2 3" xfId="9996" xr:uid="{00000000-0005-0000-0000-000090240000}"/>
    <cellStyle name="Normal 2 4 2 3 2 2 2 2 3 2" xfId="40321" xr:uid="{00000000-0005-0000-0000-000091240000}"/>
    <cellStyle name="Normal 2 4 2 3 2 2 2 2 3 3" xfId="25097" xr:uid="{00000000-0005-0000-0000-000092240000}"/>
    <cellStyle name="Normal 2 4 2 3 2 2 2 2 4" xfId="35308" xr:uid="{00000000-0005-0000-0000-000093240000}"/>
    <cellStyle name="Normal 2 4 2 3 2 2 2 2 5" xfId="20084" xr:uid="{00000000-0005-0000-0000-000094240000}"/>
    <cellStyle name="Normal 2 4 2 3 2 2 2 3" xfId="6635" xr:uid="{00000000-0005-0000-0000-000095240000}"/>
    <cellStyle name="Normal 2 4 2 3 2 2 2 3 2" xfId="16687" xr:uid="{00000000-0005-0000-0000-000096240000}"/>
    <cellStyle name="Normal 2 4 2 3 2 2 2 3 2 2" xfId="47009" xr:uid="{00000000-0005-0000-0000-000097240000}"/>
    <cellStyle name="Normal 2 4 2 3 2 2 2 3 2 3" xfId="31785" xr:uid="{00000000-0005-0000-0000-000098240000}"/>
    <cellStyle name="Normal 2 4 2 3 2 2 2 3 3" xfId="11667" xr:uid="{00000000-0005-0000-0000-000099240000}"/>
    <cellStyle name="Normal 2 4 2 3 2 2 2 3 3 2" xfId="41992" xr:uid="{00000000-0005-0000-0000-00009A240000}"/>
    <cellStyle name="Normal 2 4 2 3 2 2 2 3 3 3" xfId="26768" xr:uid="{00000000-0005-0000-0000-00009B240000}"/>
    <cellStyle name="Normal 2 4 2 3 2 2 2 3 4" xfId="36979" xr:uid="{00000000-0005-0000-0000-00009C240000}"/>
    <cellStyle name="Normal 2 4 2 3 2 2 2 3 5" xfId="21755" xr:uid="{00000000-0005-0000-0000-00009D240000}"/>
    <cellStyle name="Normal 2 4 2 3 2 2 2 4" xfId="13345" xr:uid="{00000000-0005-0000-0000-00009E240000}"/>
    <cellStyle name="Normal 2 4 2 3 2 2 2 4 2" xfId="43667" xr:uid="{00000000-0005-0000-0000-00009F240000}"/>
    <cellStyle name="Normal 2 4 2 3 2 2 2 4 3" xfId="28443" xr:uid="{00000000-0005-0000-0000-0000A0240000}"/>
    <cellStyle name="Normal 2 4 2 3 2 2 2 5" xfId="8324" xr:uid="{00000000-0005-0000-0000-0000A1240000}"/>
    <cellStyle name="Normal 2 4 2 3 2 2 2 5 2" xfId="38650" xr:uid="{00000000-0005-0000-0000-0000A2240000}"/>
    <cellStyle name="Normal 2 4 2 3 2 2 2 5 3" xfId="23426" xr:uid="{00000000-0005-0000-0000-0000A3240000}"/>
    <cellStyle name="Normal 2 4 2 3 2 2 2 6" xfId="33638" xr:uid="{00000000-0005-0000-0000-0000A4240000}"/>
    <cellStyle name="Normal 2 4 2 3 2 2 2 7" xfId="18413" xr:uid="{00000000-0005-0000-0000-0000A5240000}"/>
    <cellStyle name="Normal 2 4 2 3 2 2 3" xfId="4106" xr:uid="{00000000-0005-0000-0000-0000A6240000}"/>
    <cellStyle name="Normal 2 4 2 3 2 2 3 2" xfId="14180" xr:uid="{00000000-0005-0000-0000-0000A7240000}"/>
    <cellStyle name="Normal 2 4 2 3 2 2 3 2 2" xfId="44502" xr:uid="{00000000-0005-0000-0000-0000A8240000}"/>
    <cellStyle name="Normal 2 4 2 3 2 2 3 2 3" xfId="29278" xr:uid="{00000000-0005-0000-0000-0000A9240000}"/>
    <cellStyle name="Normal 2 4 2 3 2 2 3 3" xfId="9160" xr:uid="{00000000-0005-0000-0000-0000AA240000}"/>
    <cellStyle name="Normal 2 4 2 3 2 2 3 3 2" xfId="39485" xr:uid="{00000000-0005-0000-0000-0000AB240000}"/>
    <cellStyle name="Normal 2 4 2 3 2 2 3 3 3" xfId="24261" xr:uid="{00000000-0005-0000-0000-0000AC240000}"/>
    <cellStyle name="Normal 2 4 2 3 2 2 3 4" xfId="34472" xr:uid="{00000000-0005-0000-0000-0000AD240000}"/>
    <cellStyle name="Normal 2 4 2 3 2 2 3 5" xfId="19248" xr:uid="{00000000-0005-0000-0000-0000AE240000}"/>
    <cellStyle name="Normal 2 4 2 3 2 2 4" xfId="5799" xr:uid="{00000000-0005-0000-0000-0000AF240000}"/>
    <cellStyle name="Normal 2 4 2 3 2 2 4 2" xfId="15851" xr:uid="{00000000-0005-0000-0000-0000B0240000}"/>
    <cellStyle name="Normal 2 4 2 3 2 2 4 2 2" xfId="46173" xr:uid="{00000000-0005-0000-0000-0000B1240000}"/>
    <cellStyle name="Normal 2 4 2 3 2 2 4 2 3" xfId="30949" xr:uid="{00000000-0005-0000-0000-0000B2240000}"/>
    <cellStyle name="Normal 2 4 2 3 2 2 4 3" xfId="10831" xr:uid="{00000000-0005-0000-0000-0000B3240000}"/>
    <cellStyle name="Normal 2 4 2 3 2 2 4 3 2" xfId="41156" xr:uid="{00000000-0005-0000-0000-0000B4240000}"/>
    <cellStyle name="Normal 2 4 2 3 2 2 4 3 3" xfId="25932" xr:uid="{00000000-0005-0000-0000-0000B5240000}"/>
    <cellStyle name="Normal 2 4 2 3 2 2 4 4" xfId="36143" xr:uid="{00000000-0005-0000-0000-0000B6240000}"/>
    <cellStyle name="Normal 2 4 2 3 2 2 4 5" xfId="20919" xr:uid="{00000000-0005-0000-0000-0000B7240000}"/>
    <cellStyle name="Normal 2 4 2 3 2 2 5" xfId="12509" xr:uid="{00000000-0005-0000-0000-0000B8240000}"/>
    <cellStyle name="Normal 2 4 2 3 2 2 5 2" xfId="42831" xr:uid="{00000000-0005-0000-0000-0000B9240000}"/>
    <cellStyle name="Normal 2 4 2 3 2 2 5 3" xfId="27607" xr:uid="{00000000-0005-0000-0000-0000BA240000}"/>
    <cellStyle name="Normal 2 4 2 3 2 2 6" xfId="7488" xr:uid="{00000000-0005-0000-0000-0000BB240000}"/>
    <cellStyle name="Normal 2 4 2 3 2 2 6 2" xfId="37814" xr:uid="{00000000-0005-0000-0000-0000BC240000}"/>
    <cellStyle name="Normal 2 4 2 3 2 2 6 3" xfId="22590" xr:uid="{00000000-0005-0000-0000-0000BD240000}"/>
    <cellStyle name="Normal 2 4 2 3 2 2 7" xfId="32802" xr:uid="{00000000-0005-0000-0000-0000BE240000}"/>
    <cellStyle name="Normal 2 4 2 3 2 2 8" xfId="17577" xr:uid="{00000000-0005-0000-0000-0000BF240000}"/>
    <cellStyle name="Normal 2 4 2 3 2 3" xfId="2835" xr:uid="{00000000-0005-0000-0000-0000C0240000}"/>
    <cellStyle name="Normal 2 4 2 3 2 3 2" xfId="4525" xr:uid="{00000000-0005-0000-0000-0000C1240000}"/>
    <cellStyle name="Normal 2 4 2 3 2 3 2 2" xfId="14598" xr:uid="{00000000-0005-0000-0000-0000C2240000}"/>
    <cellStyle name="Normal 2 4 2 3 2 3 2 2 2" xfId="44920" xr:uid="{00000000-0005-0000-0000-0000C3240000}"/>
    <cellStyle name="Normal 2 4 2 3 2 3 2 2 3" xfId="29696" xr:uid="{00000000-0005-0000-0000-0000C4240000}"/>
    <cellStyle name="Normal 2 4 2 3 2 3 2 3" xfId="9578" xr:uid="{00000000-0005-0000-0000-0000C5240000}"/>
    <cellStyle name="Normal 2 4 2 3 2 3 2 3 2" xfId="39903" xr:uid="{00000000-0005-0000-0000-0000C6240000}"/>
    <cellStyle name="Normal 2 4 2 3 2 3 2 3 3" xfId="24679" xr:uid="{00000000-0005-0000-0000-0000C7240000}"/>
    <cellStyle name="Normal 2 4 2 3 2 3 2 4" xfId="34890" xr:uid="{00000000-0005-0000-0000-0000C8240000}"/>
    <cellStyle name="Normal 2 4 2 3 2 3 2 5" xfId="19666" xr:uid="{00000000-0005-0000-0000-0000C9240000}"/>
    <cellStyle name="Normal 2 4 2 3 2 3 3" xfId="6217" xr:uid="{00000000-0005-0000-0000-0000CA240000}"/>
    <cellStyle name="Normal 2 4 2 3 2 3 3 2" xfId="16269" xr:uid="{00000000-0005-0000-0000-0000CB240000}"/>
    <cellStyle name="Normal 2 4 2 3 2 3 3 2 2" xfId="46591" xr:uid="{00000000-0005-0000-0000-0000CC240000}"/>
    <cellStyle name="Normal 2 4 2 3 2 3 3 2 3" xfId="31367" xr:uid="{00000000-0005-0000-0000-0000CD240000}"/>
    <cellStyle name="Normal 2 4 2 3 2 3 3 3" xfId="11249" xr:uid="{00000000-0005-0000-0000-0000CE240000}"/>
    <cellStyle name="Normal 2 4 2 3 2 3 3 3 2" xfId="41574" xr:uid="{00000000-0005-0000-0000-0000CF240000}"/>
    <cellStyle name="Normal 2 4 2 3 2 3 3 3 3" xfId="26350" xr:uid="{00000000-0005-0000-0000-0000D0240000}"/>
    <cellStyle name="Normal 2 4 2 3 2 3 3 4" xfId="36561" xr:uid="{00000000-0005-0000-0000-0000D1240000}"/>
    <cellStyle name="Normal 2 4 2 3 2 3 3 5" xfId="21337" xr:uid="{00000000-0005-0000-0000-0000D2240000}"/>
    <cellStyle name="Normal 2 4 2 3 2 3 4" xfId="12927" xr:uid="{00000000-0005-0000-0000-0000D3240000}"/>
    <cellStyle name="Normal 2 4 2 3 2 3 4 2" xfId="43249" xr:uid="{00000000-0005-0000-0000-0000D4240000}"/>
    <cellStyle name="Normal 2 4 2 3 2 3 4 3" xfId="28025" xr:uid="{00000000-0005-0000-0000-0000D5240000}"/>
    <cellStyle name="Normal 2 4 2 3 2 3 5" xfId="7906" xr:uid="{00000000-0005-0000-0000-0000D6240000}"/>
    <cellStyle name="Normal 2 4 2 3 2 3 5 2" xfId="38232" xr:uid="{00000000-0005-0000-0000-0000D7240000}"/>
    <cellStyle name="Normal 2 4 2 3 2 3 5 3" xfId="23008" xr:uid="{00000000-0005-0000-0000-0000D8240000}"/>
    <cellStyle name="Normal 2 4 2 3 2 3 6" xfId="33220" xr:uid="{00000000-0005-0000-0000-0000D9240000}"/>
    <cellStyle name="Normal 2 4 2 3 2 3 7" xfId="17995" xr:uid="{00000000-0005-0000-0000-0000DA240000}"/>
    <cellStyle name="Normal 2 4 2 3 2 4" xfId="3688" xr:uid="{00000000-0005-0000-0000-0000DB240000}"/>
    <cellStyle name="Normal 2 4 2 3 2 4 2" xfId="13762" xr:uid="{00000000-0005-0000-0000-0000DC240000}"/>
    <cellStyle name="Normal 2 4 2 3 2 4 2 2" xfId="44084" xr:uid="{00000000-0005-0000-0000-0000DD240000}"/>
    <cellStyle name="Normal 2 4 2 3 2 4 2 3" xfId="28860" xr:uid="{00000000-0005-0000-0000-0000DE240000}"/>
    <cellStyle name="Normal 2 4 2 3 2 4 3" xfId="8742" xr:uid="{00000000-0005-0000-0000-0000DF240000}"/>
    <cellStyle name="Normal 2 4 2 3 2 4 3 2" xfId="39067" xr:uid="{00000000-0005-0000-0000-0000E0240000}"/>
    <cellStyle name="Normal 2 4 2 3 2 4 3 3" xfId="23843" xr:uid="{00000000-0005-0000-0000-0000E1240000}"/>
    <cellStyle name="Normal 2 4 2 3 2 4 4" xfId="34054" xr:uid="{00000000-0005-0000-0000-0000E2240000}"/>
    <cellStyle name="Normal 2 4 2 3 2 4 5" xfId="18830" xr:uid="{00000000-0005-0000-0000-0000E3240000}"/>
    <cellStyle name="Normal 2 4 2 3 2 5" xfId="5381" xr:uid="{00000000-0005-0000-0000-0000E4240000}"/>
    <cellStyle name="Normal 2 4 2 3 2 5 2" xfId="15433" xr:uid="{00000000-0005-0000-0000-0000E5240000}"/>
    <cellStyle name="Normal 2 4 2 3 2 5 2 2" xfId="45755" xr:uid="{00000000-0005-0000-0000-0000E6240000}"/>
    <cellStyle name="Normal 2 4 2 3 2 5 2 3" xfId="30531" xr:uid="{00000000-0005-0000-0000-0000E7240000}"/>
    <cellStyle name="Normal 2 4 2 3 2 5 3" xfId="10413" xr:uid="{00000000-0005-0000-0000-0000E8240000}"/>
    <cellStyle name="Normal 2 4 2 3 2 5 3 2" xfId="40738" xr:uid="{00000000-0005-0000-0000-0000E9240000}"/>
    <cellStyle name="Normal 2 4 2 3 2 5 3 3" xfId="25514" xr:uid="{00000000-0005-0000-0000-0000EA240000}"/>
    <cellStyle name="Normal 2 4 2 3 2 5 4" xfId="35725" xr:uid="{00000000-0005-0000-0000-0000EB240000}"/>
    <cellStyle name="Normal 2 4 2 3 2 5 5" xfId="20501" xr:uid="{00000000-0005-0000-0000-0000EC240000}"/>
    <cellStyle name="Normal 2 4 2 3 2 6" xfId="12091" xr:uid="{00000000-0005-0000-0000-0000ED240000}"/>
    <cellStyle name="Normal 2 4 2 3 2 6 2" xfId="42413" xr:uid="{00000000-0005-0000-0000-0000EE240000}"/>
    <cellStyle name="Normal 2 4 2 3 2 6 3" xfId="27189" xr:uid="{00000000-0005-0000-0000-0000EF240000}"/>
    <cellStyle name="Normal 2 4 2 3 2 7" xfId="7070" xr:uid="{00000000-0005-0000-0000-0000F0240000}"/>
    <cellStyle name="Normal 2 4 2 3 2 7 2" xfId="37396" xr:uid="{00000000-0005-0000-0000-0000F1240000}"/>
    <cellStyle name="Normal 2 4 2 3 2 7 3" xfId="22172" xr:uid="{00000000-0005-0000-0000-0000F2240000}"/>
    <cellStyle name="Normal 2 4 2 3 2 8" xfId="32384" xr:uid="{00000000-0005-0000-0000-0000F3240000}"/>
    <cellStyle name="Normal 2 4 2 3 2 9" xfId="17159" xr:uid="{00000000-0005-0000-0000-0000F4240000}"/>
    <cellStyle name="Normal 2 4 2 3 3" xfId="2206" xr:uid="{00000000-0005-0000-0000-0000F5240000}"/>
    <cellStyle name="Normal 2 4 2 3 3 2" xfId="3045" xr:uid="{00000000-0005-0000-0000-0000F6240000}"/>
    <cellStyle name="Normal 2 4 2 3 3 2 2" xfId="4735" xr:uid="{00000000-0005-0000-0000-0000F7240000}"/>
    <cellStyle name="Normal 2 4 2 3 3 2 2 2" xfId="14808" xr:uid="{00000000-0005-0000-0000-0000F8240000}"/>
    <cellStyle name="Normal 2 4 2 3 3 2 2 2 2" xfId="45130" xr:uid="{00000000-0005-0000-0000-0000F9240000}"/>
    <cellStyle name="Normal 2 4 2 3 3 2 2 2 3" xfId="29906" xr:uid="{00000000-0005-0000-0000-0000FA240000}"/>
    <cellStyle name="Normal 2 4 2 3 3 2 2 3" xfId="9788" xr:uid="{00000000-0005-0000-0000-0000FB240000}"/>
    <cellStyle name="Normal 2 4 2 3 3 2 2 3 2" xfId="40113" xr:uid="{00000000-0005-0000-0000-0000FC240000}"/>
    <cellStyle name="Normal 2 4 2 3 3 2 2 3 3" xfId="24889" xr:uid="{00000000-0005-0000-0000-0000FD240000}"/>
    <cellStyle name="Normal 2 4 2 3 3 2 2 4" xfId="35100" xr:uid="{00000000-0005-0000-0000-0000FE240000}"/>
    <cellStyle name="Normal 2 4 2 3 3 2 2 5" xfId="19876" xr:uid="{00000000-0005-0000-0000-0000FF240000}"/>
    <cellStyle name="Normal 2 4 2 3 3 2 3" xfId="6427" xr:uid="{00000000-0005-0000-0000-000000250000}"/>
    <cellStyle name="Normal 2 4 2 3 3 2 3 2" xfId="16479" xr:uid="{00000000-0005-0000-0000-000001250000}"/>
    <cellStyle name="Normal 2 4 2 3 3 2 3 2 2" xfId="46801" xr:uid="{00000000-0005-0000-0000-000002250000}"/>
    <cellStyle name="Normal 2 4 2 3 3 2 3 2 3" xfId="31577" xr:uid="{00000000-0005-0000-0000-000003250000}"/>
    <cellStyle name="Normal 2 4 2 3 3 2 3 3" xfId="11459" xr:uid="{00000000-0005-0000-0000-000004250000}"/>
    <cellStyle name="Normal 2 4 2 3 3 2 3 3 2" xfId="41784" xr:uid="{00000000-0005-0000-0000-000005250000}"/>
    <cellStyle name="Normal 2 4 2 3 3 2 3 3 3" xfId="26560" xr:uid="{00000000-0005-0000-0000-000006250000}"/>
    <cellStyle name="Normal 2 4 2 3 3 2 3 4" xfId="36771" xr:uid="{00000000-0005-0000-0000-000007250000}"/>
    <cellStyle name="Normal 2 4 2 3 3 2 3 5" xfId="21547" xr:uid="{00000000-0005-0000-0000-000008250000}"/>
    <cellStyle name="Normal 2 4 2 3 3 2 4" xfId="13137" xr:uid="{00000000-0005-0000-0000-000009250000}"/>
    <cellStyle name="Normal 2 4 2 3 3 2 4 2" xfId="43459" xr:uid="{00000000-0005-0000-0000-00000A250000}"/>
    <cellStyle name="Normal 2 4 2 3 3 2 4 3" xfId="28235" xr:uid="{00000000-0005-0000-0000-00000B250000}"/>
    <cellStyle name="Normal 2 4 2 3 3 2 5" xfId="8116" xr:uid="{00000000-0005-0000-0000-00000C250000}"/>
    <cellStyle name="Normal 2 4 2 3 3 2 5 2" xfId="38442" xr:uid="{00000000-0005-0000-0000-00000D250000}"/>
    <cellStyle name="Normal 2 4 2 3 3 2 5 3" xfId="23218" xr:uid="{00000000-0005-0000-0000-00000E250000}"/>
    <cellStyle name="Normal 2 4 2 3 3 2 6" xfId="33430" xr:uid="{00000000-0005-0000-0000-00000F250000}"/>
    <cellStyle name="Normal 2 4 2 3 3 2 7" xfId="18205" xr:uid="{00000000-0005-0000-0000-000010250000}"/>
    <cellStyle name="Normal 2 4 2 3 3 3" xfId="3898" xr:uid="{00000000-0005-0000-0000-000011250000}"/>
    <cellStyle name="Normal 2 4 2 3 3 3 2" xfId="13972" xr:uid="{00000000-0005-0000-0000-000012250000}"/>
    <cellStyle name="Normal 2 4 2 3 3 3 2 2" xfId="44294" xr:uid="{00000000-0005-0000-0000-000013250000}"/>
    <cellStyle name="Normal 2 4 2 3 3 3 2 3" xfId="29070" xr:uid="{00000000-0005-0000-0000-000014250000}"/>
    <cellStyle name="Normal 2 4 2 3 3 3 3" xfId="8952" xr:uid="{00000000-0005-0000-0000-000015250000}"/>
    <cellStyle name="Normal 2 4 2 3 3 3 3 2" xfId="39277" xr:uid="{00000000-0005-0000-0000-000016250000}"/>
    <cellStyle name="Normal 2 4 2 3 3 3 3 3" xfId="24053" xr:uid="{00000000-0005-0000-0000-000017250000}"/>
    <cellStyle name="Normal 2 4 2 3 3 3 4" xfId="34264" xr:uid="{00000000-0005-0000-0000-000018250000}"/>
    <cellStyle name="Normal 2 4 2 3 3 3 5" xfId="19040" xr:uid="{00000000-0005-0000-0000-000019250000}"/>
    <cellStyle name="Normal 2 4 2 3 3 4" xfId="5591" xr:uid="{00000000-0005-0000-0000-00001A250000}"/>
    <cellStyle name="Normal 2 4 2 3 3 4 2" xfId="15643" xr:uid="{00000000-0005-0000-0000-00001B250000}"/>
    <cellStyle name="Normal 2 4 2 3 3 4 2 2" xfId="45965" xr:uid="{00000000-0005-0000-0000-00001C250000}"/>
    <cellStyle name="Normal 2 4 2 3 3 4 2 3" xfId="30741" xr:uid="{00000000-0005-0000-0000-00001D250000}"/>
    <cellStyle name="Normal 2 4 2 3 3 4 3" xfId="10623" xr:uid="{00000000-0005-0000-0000-00001E250000}"/>
    <cellStyle name="Normal 2 4 2 3 3 4 3 2" xfId="40948" xr:uid="{00000000-0005-0000-0000-00001F250000}"/>
    <cellStyle name="Normal 2 4 2 3 3 4 3 3" xfId="25724" xr:uid="{00000000-0005-0000-0000-000020250000}"/>
    <cellStyle name="Normal 2 4 2 3 3 4 4" xfId="35935" xr:uid="{00000000-0005-0000-0000-000021250000}"/>
    <cellStyle name="Normal 2 4 2 3 3 4 5" xfId="20711" xr:uid="{00000000-0005-0000-0000-000022250000}"/>
    <cellStyle name="Normal 2 4 2 3 3 5" xfId="12301" xr:uid="{00000000-0005-0000-0000-000023250000}"/>
    <cellStyle name="Normal 2 4 2 3 3 5 2" xfId="42623" xr:uid="{00000000-0005-0000-0000-000024250000}"/>
    <cellStyle name="Normal 2 4 2 3 3 5 3" xfId="27399" xr:uid="{00000000-0005-0000-0000-000025250000}"/>
    <cellStyle name="Normal 2 4 2 3 3 6" xfId="7280" xr:uid="{00000000-0005-0000-0000-000026250000}"/>
    <cellStyle name="Normal 2 4 2 3 3 6 2" xfId="37606" xr:uid="{00000000-0005-0000-0000-000027250000}"/>
    <cellStyle name="Normal 2 4 2 3 3 6 3" xfId="22382" xr:uid="{00000000-0005-0000-0000-000028250000}"/>
    <cellStyle name="Normal 2 4 2 3 3 7" xfId="32594" xr:uid="{00000000-0005-0000-0000-000029250000}"/>
    <cellStyle name="Normal 2 4 2 3 3 8" xfId="17369" xr:uid="{00000000-0005-0000-0000-00002A250000}"/>
    <cellStyle name="Normal 2 4 2 3 4" xfId="2627" xr:uid="{00000000-0005-0000-0000-00002B250000}"/>
    <cellStyle name="Normal 2 4 2 3 4 2" xfId="4317" xr:uid="{00000000-0005-0000-0000-00002C250000}"/>
    <cellStyle name="Normal 2 4 2 3 4 2 2" xfId="14390" xr:uid="{00000000-0005-0000-0000-00002D250000}"/>
    <cellStyle name="Normal 2 4 2 3 4 2 2 2" xfId="44712" xr:uid="{00000000-0005-0000-0000-00002E250000}"/>
    <cellStyle name="Normal 2 4 2 3 4 2 2 3" xfId="29488" xr:uid="{00000000-0005-0000-0000-00002F250000}"/>
    <cellStyle name="Normal 2 4 2 3 4 2 3" xfId="9370" xr:uid="{00000000-0005-0000-0000-000030250000}"/>
    <cellStyle name="Normal 2 4 2 3 4 2 3 2" xfId="39695" xr:uid="{00000000-0005-0000-0000-000031250000}"/>
    <cellStyle name="Normal 2 4 2 3 4 2 3 3" xfId="24471" xr:uid="{00000000-0005-0000-0000-000032250000}"/>
    <cellStyle name="Normal 2 4 2 3 4 2 4" xfId="34682" xr:uid="{00000000-0005-0000-0000-000033250000}"/>
    <cellStyle name="Normal 2 4 2 3 4 2 5" xfId="19458" xr:uid="{00000000-0005-0000-0000-000034250000}"/>
    <cellStyle name="Normal 2 4 2 3 4 3" xfId="6009" xr:uid="{00000000-0005-0000-0000-000035250000}"/>
    <cellStyle name="Normal 2 4 2 3 4 3 2" xfId="16061" xr:uid="{00000000-0005-0000-0000-000036250000}"/>
    <cellStyle name="Normal 2 4 2 3 4 3 2 2" xfId="46383" xr:uid="{00000000-0005-0000-0000-000037250000}"/>
    <cellStyle name="Normal 2 4 2 3 4 3 2 3" xfId="31159" xr:uid="{00000000-0005-0000-0000-000038250000}"/>
    <cellStyle name="Normal 2 4 2 3 4 3 3" xfId="11041" xr:uid="{00000000-0005-0000-0000-000039250000}"/>
    <cellStyle name="Normal 2 4 2 3 4 3 3 2" xfId="41366" xr:uid="{00000000-0005-0000-0000-00003A250000}"/>
    <cellStyle name="Normal 2 4 2 3 4 3 3 3" xfId="26142" xr:uid="{00000000-0005-0000-0000-00003B250000}"/>
    <cellStyle name="Normal 2 4 2 3 4 3 4" xfId="36353" xr:uid="{00000000-0005-0000-0000-00003C250000}"/>
    <cellStyle name="Normal 2 4 2 3 4 3 5" xfId="21129" xr:uid="{00000000-0005-0000-0000-00003D250000}"/>
    <cellStyle name="Normal 2 4 2 3 4 4" xfId="12719" xr:uid="{00000000-0005-0000-0000-00003E250000}"/>
    <cellStyle name="Normal 2 4 2 3 4 4 2" xfId="43041" xr:uid="{00000000-0005-0000-0000-00003F250000}"/>
    <cellStyle name="Normal 2 4 2 3 4 4 3" xfId="27817" xr:uid="{00000000-0005-0000-0000-000040250000}"/>
    <cellStyle name="Normal 2 4 2 3 4 5" xfId="7698" xr:uid="{00000000-0005-0000-0000-000041250000}"/>
    <cellStyle name="Normal 2 4 2 3 4 5 2" xfId="38024" xr:uid="{00000000-0005-0000-0000-000042250000}"/>
    <cellStyle name="Normal 2 4 2 3 4 5 3" xfId="22800" xr:uid="{00000000-0005-0000-0000-000043250000}"/>
    <cellStyle name="Normal 2 4 2 3 4 6" xfId="33012" xr:uid="{00000000-0005-0000-0000-000044250000}"/>
    <cellStyle name="Normal 2 4 2 3 4 7" xfId="17787" xr:uid="{00000000-0005-0000-0000-000045250000}"/>
    <cellStyle name="Normal 2 4 2 3 5" xfId="3480" xr:uid="{00000000-0005-0000-0000-000046250000}"/>
    <cellStyle name="Normal 2 4 2 3 5 2" xfId="13554" xr:uid="{00000000-0005-0000-0000-000047250000}"/>
    <cellStyle name="Normal 2 4 2 3 5 2 2" xfId="43876" xr:uid="{00000000-0005-0000-0000-000048250000}"/>
    <cellStyle name="Normal 2 4 2 3 5 2 3" xfId="28652" xr:uid="{00000000-0005-0000-0000-000049250000}"/>
    <cellStyle name="Normal 2 4 2 3 5 3" xfId="8534" xr:uid="{00000000-0005-0000-0000-00004A250000}"/>
    <cellStyle name="Normal 2 4 2 3 5 3 2" xfId="38859" xr:uid="{00000000-0005-0000-0000-00004B250000}"/>
    <cellStyle name="Normal 2 4 2 3 5 3 3" xfId="23635" xr:uid="{00000000-0005-0000-0000-00004C250000}"/>
    <cellStyle name="Normal 2 4 2 3 5 4" xfId="33846" xr:uid="{00000000-0005-0000-0000-00004D250000}"/>
    <cellStyle name="Normal 2 4 2 3 5 5" xfId="18622" xr:uid="{00000000-0005-0000-0000-00004E250000}"/>
    <cellStyle name="Normal 2 4 2 3 6" xfId="5173" xr:uid="{00000000-0005-0000-0000-00004F250000}"/>
    <cellStyle name="Normal 2 4 2 3 6 2" xfId="15225" xr:uid="{00000000-0005-0000-0000-000050250000}"/>
    <cellStyle name="Normal 2 4 2 3 6 2 2" xfId="45547" xr:uid="{00000000-0005-0000-0000-000051250000}"/>
    <cellStyle name="Normal 2 4 2 3 6 2 3" xfId="30323" xr:uid="{00000000-0005-0000-0000-000052250000}"/>
    <cellStyle name="Normal 2 4 2 3 6 3" xfId="10205" xr:uid="{00000000-0005-0000-0000-000053250000}"/>
    <cellStyle name="Normal 2 4 2 3 6 3 2" xfId="40530" xr:uid="{00000000-0005-0000-0000-000054250000}"/>
    <cellStyle name="Normal 2 4 2 3 6 3 3" xfId="25306" xr:uid="{00000000-0005-0000-0000-000055250000}"/>
    <cellStyle name="Normal 2 4 2 3 6 4" xfId="35517" xr:uid="{00000000-0005-0000-0000-000056250000}"/>
    <cellStyle name="Normal 2 4 2 3 6 5" xfId="20293" xr:uid="{00000000-0005-0000-0000-000057250000}"/>
    <cellStyle name="Normal 2 4 2 3 7" xfId="11883" xr:uid="{00000000-0005-0000-0000-000058250000}"/>
    <cellStyle name="Normal 2 4 2 3 7 2" xfId="42205" xr:uid="{00000000-0005-0000-0000-000059250000}"/>
    <cellStyle name="Normal 2 4 2 3 7 3" xfId="26981" xr:uid="{00000000-0005-0000-0000-00005A250000}"/>
    <cellStyle name="Normal 2 4 2 3 8" xfId="6862" xr:uid="{00000000-0005-0000-0000-00005B250000}"/>
    <cellStyle name="Normal 2 4 2 3 8 2" xfId="37188" xr:uid="{00000000-0005-0000-0000-00005C250000}"/>
    <cellStyle name="Normal 2 4 2 3 8 3" xfId="21964" xr:uid="{00000000-0005-0000-0000-00005D250000}"/>
    <cellStyle name="Normal 2 4 2 3 9" xfId="32177" xr:uid="{00000000-0005-0000-0000-00005E250000}"/>
    <cellStyle name="Normal 2 4 2 4" xfId="1887" xr:uid="{00000000-0005-0000-0000-00005F250000}"/>
    <cellStyle name="Normal 2 4 2 4 2" xfId="2310" xr:uid="{00000000-0005-0000-0000-000060250000}"/>
    <cellStyle name="Normal 2 4 2 4 2 2" xfId="3149" xr:uid="{00000000-0005-0000-0000-000061250000}"/>
    <cellStyle name="Normal 2 4 2 4 2 2 2" xfId="4839" xr:uid="{00000000-0005-0000-0000-000062250000}"/>
    <cellStyle name="Normal 2 4 2 4 2 2 2 2" xfId="14912" xr:uid="{00000000-0005-0000-0000-000063250000}"/>
    <cellStyle name="Normal 2 4 2 4 2 2 2 2 2" xfId="45234" xr:uid="{00000000-0005-0000-0000-000064250000}"/>
    <cellStyle name="Normal 2 4 2 4 2 2 2 2 3" xfId="30010" xr:uid="{00000000-0005-0000-0000-000065250000}"/>
    <cellStyle name="Normal 2 4 2 4 2 2 2 3" xfId="9892" xr:uid="{00000000-0005-0000-0000-000066250000}"/>
    <cellStyle name="Normal 2 4 2 4 2 2 2 3 2" xfId="40217" xr:uid="{00000000-0005-0000-0000-000067250000}"/>
    <cellStyle name="Normal 2 4 2 4 2 2 2 3 3" xfId="24993" xr:uid="{00000000-0005-0000-0000-000068250000}"/>
    <cellStyle name="Normal 2 4 2 4 2 2 2 4" xfId="35204" xr:uid="{00000000-0005-0000-0000-000069250000}"/>
    <cellStyle name="Normal 2 4 2 4 2 2 2 5" xfId="19980" xr:uid="{00000000-0005-0000-0000-00006A250000}"/>
    <cellStyle name="Normal 2 4 2 4 2 2 3" xfId="6531" xr:uid="{00000000-0005-0000-0000-00006B250000}"/>
    <cellStyle name="Normal 2 4 2 4 2 2 3 2" xfId="16583" xr:uid="{00000000-0005-0000-0000-00006C250000}"/>
    <cellStyle name="Normal 2 4 2 4 2 2 3 2 2" xfId="46905" xr:uid="{00000000-0005-0000-0000-00006D250000}"/>
    <cellStyle name="Normal 2 4 2 4 2 2 3 2 3" xfId="31681" xr:uid="{00000000-0005-0000-0000-00006E250000}"/>
    <cellStyle name="Normal 2 4 2 4 2 2 3 3" xfId="11563" xr:uid="{00000000-0005-0000-0000-00006F250000}"/>
    <cellStyle name="Normal 2 4 2 4 2 2 3 3 2" xfId="41888" xr:uid="{00000000-0005-0000-0000-000070250000}"/>
    <cellStyle name="Normal 2 4 2 4 2 2 3 3 3" xfId="26664" xr:uid="{00000000-0005-0000-0000-000071250000}"/>
    <cellStyle name="Normal 2 4 2 4 2 2 3 4" xfId="36875" xr:uid="{00000000-0005-0000-0000-000072250000}"/>
    <cellStyle name="Normal 2 4 2 4 2 2 3 5" xfId="21651" xr:uid="{00000000-0005-0000-0000-000073250000}"/>
    <cellStyle name="Normal 2 4 2 4 2 2 4" xfId="13241" xr:uid="{00000000-0005-0000-0000-000074250000}"/>
    <cellStyle name="Normal 2 4 2 4 2 2 4 2" xfId="43563" xr:uid="{00000000-0005-0000-0000-000075250000}"/>
    <cellStyle name="Normal 2 4 2 4 2 2 4 3" xfId="28339" xr:uid="{00000000-0005-0000-0000-000076250000}"/>
    <cellStyle name="Normal 2 4 2 4 2 2 5" xfId="8220" xr:uid="{00000000-0005-0000-0000-000077250000}"/>
    <cellStyle name="Normal 2 4 2 4 2 2 5 2" xfId="38546" xr:uid="{00000000-0005-0000-0000-000078250000}"/>
    <cellStyle name="Normal 2 4 2 4 2 2 5 3" xfId="23322" xr:uid="{00000000-0005-0000-0000-000079250000}"/>
    <cellStyle name="Normal 2 4 2 4 2 2 6" xfId="33534" xr:uid="{00000000-0005-0000-0000-00007A250000}"/>
    <cellStyle name="Normal 2 4 2 4 2 2 7" xfId="18309" xr:uid="{00000000-0005-0000-0000-00007B250000}"/>
    <cellStyle name="Normal 2 4 2 4 2 3" xfId="4002" xr:uid="{00000000-0005-0000-0000-00007C250000}"/>
    <cellStyle name="Normal 2 4 2 4 2 3 2" xfId="14076" xr:uid="{00000000-0005-0000-0000-00007D250000}"/>
    <cellStyle name="Normal 2 4 2 4 2 3 2 2" xfId="44398" xr:uid="{00000000-0005-0000-0000-00007E250000}"/>
    <cellStyle name="Normal 2 4 2 4 2 3 2 3" xfId="29174" xr:uid="{00000000-0005-0000-0000-00007F250000}"/>
    <cellStyle name="Normal 2 4 2 4 2 3 3" xfId="9056" xr:uid="{00000000-0005-0000-0000-000080250000}"/>
    <cellStyle name="Normal 2 4 2 4 2 3 3 2" xfId="39381" xr:uid="{00000000-0005-0000-0000-000081250000}"/>
    <cellStyle name="Normal 2 4 2 4 2 3 3 3" xfId="24157" xr:uid="{00000000-0005-0000-0000-000082250000}"/>
    <cellStyle name="Normal 2 4 2 4 2 3 4" xfId="34368" xr:uid="{00000000-0005-0000-0000-000083250000}"/>
    <cellStyle name="Normal 2 4 2 4 2 3 5" xfId="19144" xr:uid="{00000000-0005-0000-0000-000084250000}"/>
    <cellStyle name="Normal 2 4 2 4 2 4" xfId="5695" xr:uid="{00000000-0005-0000-0000-000085250000}"/>
    <cellStyle name="Normal 2 4 2 4 2 4 2" xfId="15747" xr:uid="{00000000-0005-0000-0000-000086250000}"/>
    <cellStyle name="Normal 2 4 2 4 2 4 2 2" xfId="46069" xr:uid="{00000000-0005-0000-0000-000087250000}"/>
    <cellStyle name="Normal 2 4 2 4 2 4 2 3" xfId="30845" xr:uid="{00000000-0005-0000-0000-000088250000}"/>
    <cellStyle name="Normal 2 4 2 4 2 4 3" xfId="10727" xr:uid="{00000000-0005-0000-0000-000089250000}"/>
    <cellStyle name="Normal 2 4 2 4 2 4 3 2" xfId="41052" xr:uid="{00000000-0005-0000-0000-00008A250000}"/>
    <cellStyle name="Normal 2 4 2 4 2 4 3 3" xfId="25828" xr:uid="{00000000-0005-0000-0000-00008B250000}"/>
    <cellStyle name="Normal 2 4 2 4 2 4 4" xfId="36039" xr:uid="{00000000-0005-0000-0000-00008C250000}"/>
    <cellStyle name="Normal 2 4 2 4 2 4 5" xfId="20815" xr:uid="{00000000-0005-0000-0000-00008D250000}"/>
    <cellStyle name="Normal 2 4 2 4 2 5" xfId="12405" xr:uid="{00000000-0005-0000-0000-00008E250000}"/>
    <cellStyle name="Normal 2 4 2 4 2 5 2" xfId="42727" xr:uid="{00000000-0005-0000-0000-00008F250000}"/>
    <cellStyle name="Normal 2 4 2 4 2 5 3" xfId="27503" xr:uid="{00000000-0005-0000-0000-000090250000}"/>
    <cellStyle name="Normal 2 4 2 4 2 6" xfId="7384" xr:uid="{00000000-0005-0000-0000-000091250000}"/>
    <cellStyle name="Normal 2 4 2 4 2 6 2" xfId="37710" xr:uid="{00000000-0005-0000-0000-000092250000}"/>
    <cellStyle name="Normal 2 4 2 4 2 6 3" xfId="22486" xr:uid="{00000000-0005-0000-0000-000093250000}"/>
    <cellStyle name="Normal 2 4 2 4 2 7" xfId="32698" xr:uid="{00000000-0005-0000-0000-000094250000}"/>
    <cellStyle name="Normal 2 4 2 4 2 8" xfId="17473" xr:uid="{00000000-0005-0000-0000-000095250000}"/>
    <cellStyle name="Normal 2 4 2 4 3" xfId="2731" xr:uid="{00000000-0005-0000-0000-000096250000}"/>
    <cellStyle name="Normal 2 4 2 4 3 2" xfId="4421" xr:uid="{00000000-0005-0000-0000-000097250000}"/>
    <cellStyle name="Normal 2 4 2 4 3 2 2" xfId="14494" xr:uid="{00000000-0005-0000-0000-000098250000}"/>
    <cellStyle name="Normal 2 4 2 4 3 2 2 2" xfId="44816" xr:uid="{00000000-0005-0000-0000-000099250000}"/>
    <cellStyle name="Normal 2 4 2 4 3 2 2 3" xfId="29592" xr:uid="{00000000-0005-0000-0000-00009A250000}"/>
    <cellStyle name="Normal 2 4 2 4 3 2 3" xfId="9474" xr:uid="{00000000-0005-0000-0000-00009B250000}"/>
    <cellStyle name="Normal 2 4 2 4 3 2 3 2" xfId="39799" xr:uid="{00000000-0005-0000-0000-00009C250000}"/>
    <cellStyle name="Normal 2 4 2 4 3 2 3 3" xfId="24575" xr:uid="{00000000-0005-0000-0000-00009D250000}"/>
    <cellStyle name="Normal 2 4 2 4 3 2 4" xfId="34786" xr:uid="{00000000-0005-0000-0000-00009E250000}"/>
    <cellStyle name="Normal 2 4 2 4 3 2 5" xfId="19562" xr:uid="{00000000-0005-0000-0000-00009F250000}"/>
    <cellStyle name="Normal 2 4 2 4 3 3" xfId="6113" xr:uid="{00000000-0005-0000-0000-0000A0250000}"/>
    <cellStyle name="Normal 2 4 2 4 3 3 2" xfId="16165" xr:uid="{00000000-0005-0000-0000-0000A1250000}"/>
    <cellStyle name="Normal 2 4 2 4 3 3 2 2" xfId="46487" xr:uid="{00000000-0005-0000-0000-0000A2250000}"/>
    <cellStyle name="Normal 2 4 2 4 3 3 2 3" xfId="31263" xr:uid="{00000000-0005-0000-0000-0000A3250000}"/>
    <cellStyle name="Normal 2 4 2 4 3 3 3" xfId="11145" xr:uid="{00000000-0005-0000-0000-0000A4250000}"/>
    <cellStyle name="Normal 2 4 2 4 3 3 3 2" xfId="41470" xr:uid="{00000000-0005-0000-0000-0000A5250000}"/>
    <cellStyle name="Normal 2 4 2 4 3 3 3 3" xfId="26246" xr:uid="{00000000-0005-0000-0000-0000A6250000}"/>
    <cellStyle name="Normal 2 4 2 4 3 3 4" xfId="36457" xr:uid="{00000000-0005-0000-0000-0000A7250000}"/>
    <cellStyle name="Normal 2 4 2 4 3 3 5" xfId="21233" xr:uid="{00000000-0005-0000-0000-0000A8250000}"/>
    <cellStyle name="Normal 2 4 2 4 3 4" xfId="12823" xr:uid="{00000000-0005-0000-0000-0000A9250000}"/>
    <cellStyle name="Normal 2 4 2 4 3 4 2" xfId="43145" xr:uid="{00000000-0005-0000-0000-0000AA250000}"/>
    <cellStyle name="Normal 2 4 2 4 3 4 3" xfId="27921" xr:uid="{00000000-0005-0000-0000-0000AB250000}"/>
    <cellStyle name="Normal 2 4 2 4 3 5" xfId="7802" xr:uid="{00000000-0005-0000-0000-0000AC250000}"/>
    <cellStyle name="Normal 2 4 2 4 3 5 2" xfId="38128" xr:uid="{00000000-0005-0000-0000-0000AD250000}"/>
    <cellStyle name="Normal 2 4 2 4 3 5 3" xfId="22904" xr:uid="{00000000-0005-0000-0000-0000AE250000}"/>
    <cellStyle name="Normal 2 4 2 4 3 6" xfId="33116" xr:uid="{00000000-0005-0000-0000-0000AF250000}"/>
    <cellStyle name="Normal 2 4 2 4 3 7" xfId="17891" xr:uid="{00000000-0005-0000-0000-0000B0250000}"/>
    <cellStyle name="Normal 2 4 2 4 4" xfId="3584" xr:uid="{00000000-0005-0000-0000-0000B1250000}"/>
    <cellStyle name="Normal 2 4 2 4 4 2" xfId="13658" xr:uid="{00000000-0005-0000-0000-0000B2250000}"/>
    <cellStyle name="Normal 2 4 2 4 4 2 2" xfId="43980" xr:uid="{00000000-0005-0000-0000-0000B3250000}"/>
    <cellStyle name="Normal 2 4 2 4 4 2 3" xfId="28756" xr:uid="{00000000-0005-0000-0000-0000B4250000}"/>
    <cellStyle name="Normal 2 4 2 4 4 3" xfId="8638" xr:uid="{00000000-0005-0000-0000-0000B5250000}"/>
    <cellStyle name="Normal 2 4 2 4 4 3 2" xfId="38963" xr:uid="{00000000-0005-0000-0000-0000B6250000}"/>
    <cellStyle name="Normal 2 4 2 4 4 3 3" xfId="23739" xr:uid="{00000000-0005-0000-0000-0000B7250000}"/>
    <cellStyle name="Normal 2 4 2 4 4 4" xfId="33950" xr:uid="{00000000-0005-0000-0000-0000B8250000}"/>
    <cellStyle name="Normal 2 4 2 4 4 5" xfId="18726" xr:uid="{00000000-0005-0000-0000-0000B9250000}"/>
    <cellStyle name="Normal 2 4 2 4 5" xfId="5277" xr:uid="{00000000-0005-0000-0000-0000BA250000}"/>
    <cellStyle name="Normal 2 4 2 4 5 2" xfId="15329" xr:uid="{00000000-0005-0000-0000-0000BB250000}"/>
    <cellStyle name="Normal 2 4 2 4 5 2 2" xfId="45651" xr:uid="{00000000-0005-0000-0000-0000BC250000}"/>
    <cellStyle name="Normal 2 4 2 4 5 2 3" xfId="30427" xr:uid="{00000000-0005-0000-0000-0000BD250000}"/>
    <cellStyle name="Normal 2 4 2 4 5 3" xfId="10309" xr:uid="{00000000-0005-0000-0000-0000BE250000}"/>
    <cellStyle name="Normal 2 4 2 4 5 3 2" xfId="40634" xr:uid="{00000000-0005-0000-0000-0000BF250000}"/>
    <cellStyle name="Normal 2 4 2 4 5 3 3" xfId="25410" xr:uid="{00000000-0005-0000-0000-0000C0250000}"/>
    <cellStyle name="Normal 2 4 2 4 5 4" xfId="35621" xr:uid="{00000000-0005-0000-0000-0000C1250000}"/>
    <cellStyle name="Normal 2 4 2 4 5 5" xfId="20397" xr:uid="{00000000-0005-0000-0000-0000C2250000}"/>
    <cellStyle name="Normal 2 4 2 4 6" xfId="11987" xr:uid="{00000000-0005-0000-0000-0000C3250000}"/>
    <cellStyle name="Normal 2 4 2 4 6 2" xfId="42309" xr:uid="{00000000-0005-0000-0000-0000C4250000}"/>
    <cellStyle name="Normal 2 4 2 4 6 3" xfId="27085" xr:uid="{00000000-0005-0000-0000-0000C5250000}"/>
    <cellStyle name="Normal 2 4 2 4 7" xfId="6966" xr:uid="{00000000-0005-0000-0000-0000C6250000}"/>
    <cellStyle name="Normal 2 4 2 4 7 2" xfId="37292" xr:uid="{00000000-0005-0000-0000-0000C7250000}"/>
    <cellStyle name="Normal 2 4 2 4 7 3" xfId="22068" xr:uid="{00000000-0005-0000-0000-0000C8250000}"/>
    <cellStyle name="Normal 2 4 2 4 8" xfId="32280" xr:uid="{00000000-0005-0000-0000-0000C9250000}"/>
    <cellStyle name="Normal 2 4 2 4 9" xfId="17055" xr:uid="{00000000-0005-0000-0000-0000CA250000}"/>
    <cellStyle name="Normal 2 4 2 5" xfId="2100" xr:uid="{00000000-0005-0000-0000-0000CB250000}"/>
    <cellStyle name="Normal 2 4 2 5 2" xfId="2941" xr:uid="{00000000-0005-0000-0000-0000CC250000}"/>
    <cellStyle name="Normal 2 4 2 5 2 2" xfId="4631" xr:uid="{00000000-0005-0000-0000-0000CD250000}"/>
    <cellStyle name="Normal 2 4 2 5 2 2 2" xfId="14704" xr:uid="{00000000-0005-0000-0000-0000CE250000}"/>
    <cellStyle name="Normal 2 4 2 5 2 2 2 2" xfId="45026" xr:uid="{00000000-0005-0000-0000-0000CF250000}"/>
    <cellStyle name="Normal 2 4 2 5 2 2 2 3" xfId="29802" xr:uid="{00000000-0005-0000-0000-0000D0250000}"/>
    <cellStyle name="Normal 2 4 2 5 2 2 3" xfId="9684" xr:uid="{00000000-0005-0000-0000-0000D1250000}"/>
    <cellStyle name="Normal 2 4 2 5 2 2 3 2" xfId="40009" xr:uid="{00000000-0005-0000-0000-0000D2250000}"/>
    <cellStyle name="Normal 2 4 2 5 2 2 3 3" xfId="24785" xr:uid="{00000000-0005-0000-0000-0000D3250000}"/>
    <cellStyle name="Normal 2 4 2 5 2 2 4" xfId="34996" xr:uid="{00000000-0005-0000-0000-0000D4250000}"/>
    <cellStyle name="Normal 2 4 2 5 2 2 5" xfId="19772" xr:uid="{00000000-0005-0000-0000-0000D5250000}"/>
    <cellStyle name="Normal 2 4 2 5 2 3" xfId="6323" xr:uid="{00000000-0005-0000-0000-0000D6250000}"/>
    <cellStyle name="Normal 2 4 2 5 2 3 2" xfId="16375" xr:uid="{00000000-0005-0000-0000-0000D7250000}"/>
    <cellStyle name="Normal 2 4 2 5 2 3 2 2" xfId="46697" xr:uid="{00000000-0005-0000-0000-0000D8250000}"/>
    <cellStyle name="Normal 2 4 2 5 2 3 2 3" xfId="31473" xr:uid="{00000000-0005-0000-0000-0000D9250000}"/>
    <cellStyle name="Normal 2 4 2 5 2 3 3" xfId="11355" xr:uid="{00000000-0005-0000-0000-0000DA250000}"/>
    <cellStyle name="Normal 2 4 2 5 2 3 3 2" xfId="41680" xr:uid="{00000000-0005-0000-0000-0000DB250000}"/>
    <cellStyle name="Normal 2 4 2 5 2 3 3 3" xfId="26456" xr:uid="{00000000-0005-0000-0000-0000DC250000}"/>
    <cellStyle name="Normal 2 4 2 5 2 3 4" xfId="36667" xr:uid="{00000000-0005-0000-0000-0000DD250000}"/>
    <cellStyle name="Normal 2 4 2 5 2 3 5" xfId="21443" xr:uid="{00000000-0005-0000-0000-0000DE250000}"/>
    <cellStyle name="Normal 2 4 2 5 2 4" xfId="13033" xr:uid="{00000000-0005-0000-0000-0000DF250000}"/>
    <cellStyle name="Normal 2 4 2 5 2 4 2" xfId="43355" xr:uid="{00000000-0005-0000-0000-0000E0250000}"/>
    <cellStyle name="Normal 2 4 2 5 2 4 3" xfId="28131" xr:uid="{00000000-0005-0000-0000-0000E1250000}"/>
    <cellStyle name="Normal 2 4 2 5 2 5" xfId="8012" xr:uid="{00000000-0005-0000-0000-0000E2250000}"/>
    <cellStyle name="Normal 2 4 2 5 2 5 2" xfId="38338" xr:uid="{00000000-0005-0000-0000-0000E3250000}"/>
    <cellStyle name="Normal 2 4 2 5 2 5 3" xfId="23114" xr:uid="{00000000-0005-0000-0000-0000E4250000}"/>
    <cellStyle name="Normal 2 4 2 5 2 6" xfId="33326" xr:uid="{00000000-0005-0000-0000-0000E5250000}"/>
    <cellStyle name="Normal 2 4 2 5 2 7" xfId="18101" xr:uid="{00000000-0005-0000-0000-0000E6250000}"/>
    <cellStyle name="Normal 2 4 2 5 3" xfId="3794" xr:uid="{00000000-0005-0000-0000-0000E7250000}"/>
    <cellStyle name="Normal 2 4 2 5 3 2" xfId="13868" xr:uid="{00000000-0005-0000-0000-0000E8250000}"/>
    <cellStyle name="Normal 2 4 2 5 3 2 2" xfId="44190" xr:uid="{00000000-0005-0000-0000-0000E9250000}"/>
    <cellStyle name="Normal 2 4 2 5 3 2 3" xfId="28966" xr:uid="{00000000-0005-0000-0000-0000EA250000}"/>
    <cellStyle name="Normal 2 4 2 5 3 3" xfId="8848" xr:uid="{00000000-0005-0000-0000-0000EB250000}"/>
    <cellStyle name="Normal 2 4 2 5 3 3 2" xfId="39173" xr:uid="{00000000-0005-0000-0000-0000EC250000}"/>
    <cellStyle name="Normal 2 4 2 5 3 3 3" xfId="23949" xr:uid="{00000000-0005-0000-0000-0000ED250000}"/>
    <cellStyle name="Normal 2 4 2 5 3 4" xfId="34160" xr:uid="{00000000-0005-0000-0000-0000EE250000}"/>
    <cellStyle name="Normal 2 4 2 5 3 5" xfId="18936" xr:uid="{00000000-0005-0000-0000-0000EF250000}"/>
    <cellStyle name="Normal 2 4 2 5 4" xfId="5487" xr:uid="{00000000-0005-0000-0000-0000F0250000}"/>
    <cellStyle name="Normal 2 4 2 5 4 2" xfId="15539" xr:uid="{00000000-0005-0000-0000-0000F1250000}"/>
    <cellStyle name="Normal 2 4 2 5 4 2 2" xfId="45861" xr:uid="{00000000-0005-0000-0000-0000F2250000}"/>
    <cellStyle name="Normal 2 4 2 5 4 2 3" xfId="30637" xr:uid="{00000000-0005-0000-0000-0000F3250000}"/>
    <cellStyle name="Normal 2 4 2 5 4 3" xfId="10519" xr:uid="{00000000-0005-0000-0000-0000F4250000}"/>
    <cellStyle name="Normal 2 4 2 5 4 3 2" xfId="40844" xr:uid="{00000000-0005-0000-0000-0000F5250000}"/>
    <cellStyle name="Normal 2 4 2 5 4 3 3" xfId="25620" xr:uid="{00000000-0005-0000-0000-0000F6250000}"/>
    <cellStyle name="Normal 2 4 2 5 4 4" xfId="35831" xr:uid="{00000000-0005-0000-0000-0000F7250000}"/>
    <cellStyle name="Normal 2 4 2 5 4 5" xfId="20607" xr:uid="{00000000-0005-0000-0000-0000F8250000}"/>
    <cellStyle name="Normal 2 4 2 5 5" xfId="12197" xr:uid="{00000000-0005-0000-0000-0000F9250000}"/>
    <cellStyle name="Normal 2 4 2 5 5 2" xfId="42519" xr:uid="{00000000-0005-0000-0000-0000FA250000}"/>
    <cellStyle name="Normal 2 4 2 5 5 3" xfId="27295" xr:uid="{00000000-0005-0000-0000-0000FB250000}"/>
    <cellStyle name="Normal 2 4 2 5 6" xfId="7176" xr:uid="{00000000-0005-0000-0000-0000FC250000}"/>
    <cellStyle name="Normal 2 4 2 5 6 2" xfId="37502" xr:uid="{00000000-0005-0000-0000-0000FD250000}"/>
    <cellStyle name="Normal 2 4 2 5 6 3" xfId="22278" xr:uid="{00000000-0005-0000-0000-0000FE250000}"/>
    <cellStyle name="Normal 2 4 2 5 7" xfId="32490" xr:uid="{00000000-0005-0000-0000-0000FF250000}"/>
    <cellStyle name="Normal 2 4 2 5 8" xfId="17265" xr:uid="{00000000-0005-0000-0000-000000260000}"/>
    <cellStyle name="Normal 2 4 2 6" xfId="2521" xr:uid="{00000000-0005-0000-0000-000001260000}"/>
    <cellStyle name="Normal 2 4 2 6 2" xfId="4213" xr:uid="{00000000-0005-0000-0000-000002260000}"/>
    <cellStyle name="Normal 2 4 2 6 2 2" xfId="14286" xr:uid="{00000000-0005-0000-0000-000003260000}"/>
    <cellStyle name="Normal 2 4 2 6 2 2 2" xfId="44608" xr:uid="{00000000-0005-0000-0000-000004260000}"/>
    <cellStyle name="Normal 2 4 2 6 2 2 3" xfId="29384" xr:uid="{00000000-0005-0000-0000-000005260000}"/>
    <cellStyle name="Normal 2 4 2 6 2 3" xfId="9266" xr:uid="{00000000-0005-0000-0000-000006260000}"/>
    <cellStyle name="Normal 2 4 2 6 2 3 2" xfId="39591" xr:uid="{00000000-0005-0000-0000-000007260000}"/>
    <cellStyle name="Normal 2 4 2 6 2 3 3" xfId="24367" xr:uid="{00000000-0005-0000-0000-000008260000}"/>
    <cellStyle name="Normal 2 4 2 6 2 4" xfId="34578" xr:uid="{00000000-0005-0000-0000-000009260000}"/>
    <cellStyle name="Normal 2 4 2 6 2 5" xfId="19354" xr:uid="{00000000-0005-0000-0000-00000A260000}"/>
    <cellStyle name="Normal 2 4 2 6 3" xfId="5905" xr:uid="{00000000-0005-0000-0000-00000B260000}"/>
    <cellStyle name="Normal 2 4 2 6 3 2" xfId="15957" xr:uid="{00000000-0005-0000-0000-00000C260000}"/>
    <cellStyle name="Normal 2 4 2 6 3 2 2" xfId="46279" xr:uid="{00000000-0005-0000-0000-00000D260000}"/>
    <cellStyle name="Normal 2 4 2 6 3 2 3" xfId="31055" xr:uid="{00000000-0005-0000-0000-00000E260000}"/>
    <cellStyle name="Normal 2 4 2 6 3 3" xfId="10937" xr:uid="{00000000-0005-0000-0000-00000F260000}"/>
    <cellStyle name="Normal 2 4 2 6 3 3 2" xfId="41262" xr:uid="{00000000-0005-0000-0000-000010260000}"/>
    <cellStyle name="Normal 2 4 2 6 3 3 3" xfId="26038" xr:uid="{00000000-0005-0000-0000-000011260000}"/>
    <cellStyle name="Normal 2 4 2 6 3 4" xfId="36249" xr:uid="{00000000-0005-0000-0000-000012260000}"/>
    <cellStyle name="Normal 2 4 2 6 3 5" xfId="21025" xr:uid="{00000000-0005-0000-0000-000013260000}"/>
    <cellStyle name="Normal 2 4 2 6 4" xfId="12615" xr:uid="{00000000-0005-0000-0000-000014260000}"/>
    <cellStyle name="Normal 2 4 2 6 4 2" xfId="42937" xr:uid="{00000000-0005-0000-0000-000015260000}"/>
    <cellStyle name="Normal 2 4 2 6 4 3" xfId="27713" xr:uid="{00000000-0005-0000-0000-000016260000}"/>
    <cellStyle name="Normal 2 4 2 6 5" xfId="7594" xr:uid="{00000000-0005-0000-0000-000017260000}"/>
    <cellStyle name="Normal 2 4 2 6 5 2" xfId="37920" xr:uid="{00000000-0005-0000-0000-000018260000}"/>
    <cellStyle name="Normal 2 4 2 6 5 3" xfId="22696" xr:uid="{00000000-0005-0000-0000-000019260000}"/>
    <cellStyle name="Normal 2 4 2 6 6" xfId="32908" xr:uid="{00000000-0005-0000-0000-00001A260000}"/>
    <cellStyle name="Normal 2 4 2 6 7" xfId="17683" xr:uid="{00000000-0005-0000-0000-00001B260000}"/>
    <cellStyle name="Normal 2 4 2 7" xfId="3372" xr:uid="{00000000-0005-0000-0000-00001C260000}"/>
    <cellStyle name="Normal 2 4 2 7 2" xfId="13450" xr:uid="{00000000-0005-0000-0000-00001D260000}"/>
    <cellStyle name="Normal 2 4 2 7 2 2" xfId="43772" xr:uid="{00000000-0005-0000-0000-00001E260000}"/>
    <cellStyle name="Normal 2 4 2 7 2 3" xfId="28548" xr:uid="{00000000-0005-0000-0000-00001F260000}"/>
    <cellStyle name="Normal 2 4 2 7 3" xfId="8430" xr:uid="{00000000-0005-0000-0000-000020260000}"/>
    <cellStyle name="Normal 2 4 2 7 3 2" xfId="38755" xr:uid="{00000000-0005-0000-0000-000021260000}"/>
    <cellStyle name="Normal 2 4 2 7 3 3" xfId="23531" xr:uid="{00000000-0005-0000-0000-000022260000}"/>
    <cellStyle name="Normal 2 4 2 7 4" xfId="33742" xr:uid="{00000000-0005-0000-0000-000023260000}"/>
    <cellStyle name="Normal 2 4 2 7 5" xfId="18518" xr:uid="{00000000-0005-0000-0000-000024260000}"/>
    <cellStyle name="Normal 2 4 2 8" xfId="5066" xr:uid="{00000000-0005-0000-0000-000025260000}"/>
    <cellStyle name="Normal 2 4 2 8 2" xfId="15121" xr:uid="{00000000-0005-0000-0000-000026260000}"/>
    <cellStyle name="Normal 2 4 2 8 2 2" xfId="45443" xr:uid="{00000000-0005-0000-0000-000027260000}"/>
    <cellStyle name="Normal 2 4 2 8 2 3" xfId="30219" xr:uid="{00000000-0005-0000-0000-000028260000}"/>
    <cellStyle name="Normal 2 4 2 8 3" xfId="10101" xr:uid="{00000000-0005-0000-0000-000029260000}"/>
    <cellStyle name="Normal 2 4 2 8 3 2" xfId="40426" xr:uid="{00000000-0005-0000-0000-00002A260000}"/>
    <cellStyle name="Normal 2 4 2 8 3 3" xfId="25202" xr:uid="{00000000-0005-0000-0000-00002B260000}"/>
    <cellStyle name="Normal 2 4 2 8 4" xfId="35413" xr:uid="{00000000-0005-0000-0000-00002C260000}"/>
    <cellStyle name="Normal 2 4 2 8 5" xfId="20189" xr:uid="{00000000-0005-0000-0000-00002D260000}"/>
    <cellStyle name="Normal 2 4 2 9" xfId="11777" xr:uid="{00000000-0005-0000-0000-00002E260000}"/>
    <cellStyle name="Normal 2 4 2 9 2" xfId="42101" xr:uid="{00000000-0005-0000-0000-00002F260000}"/>
    <cellStyle name="Normal 2 4 2 9 3" xfId="26877" xr:uid="{00000000-0005-0000-0000-000030260000}"/>
    <cellStyle name="Normal 2 4 3" xfId="936" xr:uid="{00000000-0005-0000-0000-000031260000}"/>
    <cellStyle name="Normal 2 4 4" xfId="47284" xr:uid="{00000000-0005-0000-0000-000032260000}"/>
    <cellStyle name="Normal 2 4 5" xfId="47449" xr:uid="{00000000-0005-0000-0000-000033260000}"/>
    <cellStyle name="Normal 2 5" xfId="1428" xr:uid="{00000000-0005-0000-0000-000034260000}"/>
    <cellStyle name="Normal 2 5 10" xfId="6757" xr:uid="{00000000-0005-0000-0000-000035260000}"/>
    <cellStyle name="Normal 2 5 10 2" xfId="37085" xr:uid="{00000000-0005-0000-0000-000036260000}"/>
    <cellStyle name="Normal 2 5 10 3" xfId="21861" xr:uid="{00000000-0005-0000-0000-000037260000}"/>
    <cellStyle name="Normal 2 5 11" xfId="32076" xr:uid="{00000000-0005-0000-0000-000038260000}"/>
    <cellStyle name="Normal 2 5 12" xfId="16846" xr:uid="{00000000-0005-0000-0000-000039260000}"/>
    <cellStyle name="Normal 2 5 13" xfId="47172" xr:uid="{00000000-0005-0000-0000-00003A260000}"/>
    <cellStyle name="Normal 2 5 14" xfId="47285" xr:uid="{00000000-0005-0000-0000-00003B260000}"/>
    <cellStyle name="Normal 2 5 15" xfId="47548" xr:uid="{00000000-0005-0000-0000-00003C260000}"/>
    <cellStyle name="Normal 2 5 2" xfId="1721" xr:uid="{00000000-0005-0000-0000-00003D260000}"/>
    <cellStyle name="Normal 2 5 2 10" xfId="32128" xr:uid="{00000000-0005-0000-0000-00003E260000}"/>
    <cellStyle name="Normal 2 5 2 11" xfId="16900" xr:uid="{00000000-0005-0000-0000-00003F260000}"/>
    <cellStyle name="Normal 2 5 2 2" xfId="1829" xr:uid="{00000000-0005-0000-0000-000040260000}"/>
    <cellStyle name="Normal 2 5 2 2 10" xfId="17004" xr:uid="{00000000-0005-0000-0000-000041260000}"/>
    <cellStyle name="Normal 2 5 2 2 2" xfId="2046" xr:uid="{00000000-0005-0000-0000-000042260000}"/>
    <cellStyle name="Normal 2 5 2 2 2 2" xfId="2467" xr:uid="{00000000-0005-0000-0000-000043260000}"/>
    <cellStyle name="Normal 2 5 2 2 2 2 2" xfId="3306" xr:uid="{00000000-0005-0000-0000-000044260000}"/>
    <cellStyle name="Normal 2 5 2 2 2 2 2 2" xfId="4996" xr:uid="{00000000-0005-0000-0000-000045260000}"/>
    <cellStyle name="Normal 2 5 2 2 2 2 2 2 2" xfId="15069" xr:uid="{00000000-0005-0000-0000-000046260000}"/>
    <cellStyle name="Normal 2 5 2 2 2 2 2 2 2 2" xfId="45391" xr:uid="{00000000-0005-0000-0000-000047260000}"/>
    <cellStyle name="Normal 2 5 2 2 2 2 2 2 2 3" xfId="30167" xr:uid="{00000000-0005-0000-0000-000048260000}"/>
    <cellStyle name="Normal 2 5 2 2 2 2 2 2 3" xfId="10049" xr:uid="{00000000-0005-0000-0000-000049260000}"/>
    <cellStyle name="Normal 2 5 2 2 2 2 2 2 3 2" xfId="40374" xr:uid="{00000000-0005-0000-0000-00004A260000}"/>
    <cellStyle name="Normal 2 5 2 2 2 2 2 2 3 3" xfId="25150" xr:uid="{00000000-0005-0000-0000-00004B260000}"/>
    <cellStyle name="Normal 2 5 2 2 2 2 2 2 4" xfId="35361" xr:uid="{00000000-0005-0000-0000-00004C260000}"/>
    <cellStyle name="Normal 2 5 2 2 2 2 2 2 5" xfId="20137" xr:uid="{00000000-0005-0000-0000-00004D260000}"/>
    <cellStyle name="Normal 2 5 2 2 2 2 2 3" xfId="6688" xr:uid="{00000000-0005-0000-0000-00004E260000}"/>
    <cellStyle name="Normal 2 5 2 2 2 2 2 3 2" xfId="16740" xr:uid="{00000000-0005-0000-0000-00004F260000}"/>
    <cellStyle name="Normal 2 5 2 2 2 2 2 3 2 2" xfId="47062" xr:uid="{00000000-0005-0000-0000-000050260000}"/>
    <cellStyle name="Normal 2 5 2 2 2 2 2 3 2 3" xfId="31838" xr:uid="{00000000-0005-0000-0000-000051260000}"/>
    <cellStyle name="Normal 2 5 2 2 2 2 2 3 3" xfId="11720" xr:uid="{00000000-0005-0000-0000-000052260000}"/>
    <cellStyle name="Normal 2 5 2 2 2 2 2 3 3 2" xfId="42045" xr:uid="{00000000-0005-0000-0000-000053260000}"/>
    <cellStyle name="Normal 2 5 2 2 2 2 2 3 3 3" xfId="26821" xr:uid="{00000000-0005-0000-0000-000054260000}"/>
    <cellStyle name="Normal 2 5 2 2 2 2 2 3 4" xfId="37032" xr:uid="{00000000-0005-0000-0000-000055260000}"/>
    <cellStyle name="Normal 2 5 2 2 2 2 2 3 5" xfId="21808" xr:uid="{00000000-0005-0000-0000-000056260000}"/>
    <cellStyle name="Normal 2 5 2 2 2 2 2 4" xfId="13398" xr:uid="{00000000-0005-0000-0000-000057260000}"/>
    <cellStyle name="Normal 2 5 2 2 2 2 2 4 2" xfId="43720" xr:uid="{00000000-0005-0000-0000-000058260000}"/>
    <cellStyle name="Normal 2 5 2 2 2 2 2 4 3" xfId="28496" xr:uid="{00000000-0005-0000-0000-000059260000}"/>
    <cellStyle name="Normal 2 5 2 2 2 2 2 5" xfId="8377" xr:uid="{00000000-0005-0000-0000-00005A260000}"/>
    <cellStyle name="Normal 2 5 2 2 2 2 2 5 2" xfId="38703" xr:uid="{00000000-0005-0000-0000-00005B260000}"/>
    <cellStyle name="Normal 2 5 2 2 2 2 2 5 3" xfId="23479" xr:uid="{00000000-0005-0000-0000-00005C260000}"/>
    <cellStyle name="Normal 2 5 2 2 2 2 2 6" xfId="33691" xr:uid="{00000000-0005-0000-0000-00005D260000}"/>
    <cellStyle name="Normal 2 5 2 2 2 2 2 7" xfId="18466" xr:uid="{00000000-0005-0000-0000-00005E260000}"/>
    <cellStyle name="Normal 2 5 2 2 2 2 3" xfId="4159" xr:uid="{00000000-0005-0000-0000-00005F260000}"/>
    <cellStyle name="Normal 2 5 2 2 2 2 3 2" xfId="14233" xr:uid="{00000000-0005-0000-0000-000060260000}"/>
    <cellStyle name="Normal 2 5 2 2 2 2 3 2 2" xfId="44555" xr:uid="{00000000-0005-0000-0000-000061260000}"/>
    <cellStyle name="Normal 2 5 2 2 2 2 3 2 3" xfId="29331" xr:uid="{00000000-0005-0000-0000-000062260000}"/>
    <cellStyle name="Normal 2 5 2 2 2 2 3 3" xfId="9213" xr:uid="{00000000-0005-0000-0000-000063260000}"/>
    <cellStyle name="Normal 2 5 2 2 2 2 3 3 2" xfId="39538" xr:uid="{00000000-0005-0000-0000-000064260000}"/>
    <cellStyle name="Normal 2 5 2 2 2 2 3 3 3" xfId="24314" xr:uid="{00000000-0005-0000-0000-000065260000}"/>
    <cellStyle name="Normal 2 5 2 2 2 2 3 4" xfId="34525" xr:uid="{00000000-0005-0000-0000-000066260000}"/>
    <cellStyle name="Normal 2 5 2 2 2 2 3 5" xfId="19301" xr:uid="{00000000-0005-0000-0000-000067260000}"/>
    <cellStyle name="Normal 2 5 2 2 2 2 4" xfId="5852" xr:uid="{00000000-0005-0000-0000-000068260000}"/>
    <cellStyle name="Normal 2 5 2 2 2 2 4 2" xfId="15904" xr:uid="{00000000-0005-0000-0000-000069260000}"/>
    <cellStyle name="Normal 2 5 2 2 2 2 4 2 2" xfId="46226" xr:uid="{00000000-0005-0000-0000-00006A260000}"/>
    <cellStyle name="Normal 2 5 2 2 2 2 4 2 3" xfId="31002" xr:uid="{00000000-0005-0000-0000-00006B260000}"/>
    <cellStyle name="Normal 2 5 2 2 2 2 4 3" xfId="10884" xr:uid="{00000000-0005-0000-0000-00006C260000}"/>
    <cellStyle name="Normal 2 5 2 2 2 2 4 3 2" xfId="41209" xr:uid="{00000000-0005-0000-0000-00006D260000}"/>
    <cellStyle name="Normal 2 5 2 2 2 2 4 3 3" xfId="25985" xr:uid="{00000000-0005-0000-0000-00006E260000}"/>
    <cellStyle name="Normal 2 5 2 2 2 2 4 4" xfId="36196" xr:uid="{00000000-0005-0000-0000-00006F260000}"/>
    <cellStyle name="Normal 2 5 2 2 2 2 4 5" xfId="20972" xr:uid="{00000000-0005-0000-0000-000070260000}"/>
    <cellStyle name="Normal 2 5 2 2 2 2 5" xfId="12562" xr:uid="{00000000-0005-0000-0000-000071260000}"/>
    <cellStyle name="Normal 2 5 2 2 2 2 5 2" xfId="42884" xr:uid="{00000000-0005-0000-0000-000072260000}"/>
    <cellStyle name="Normal 2 5 2 2 2 2 5 3" xfId="27660" xr:uid="{00000000-0005-0000-0000-000073260000}"/>
    <cellStyle name="Normal 2 5 2 2 2 2 6" xfId="7541" xr:uid="{00000000-0005-0000-0000-000074260000}"/>
    <cellStyle name="Normal 2 5 2 2 2 2 6 2" xfId="37867" xr:uid="{00000000-0005-0000-0000-000075260000}"/>
    <cellStyle name="Normal 2 5 2 2 2 2 6 3" xfId="22643" xr:uid="{00000000-0005-0000-0000-000076260000}"/>
    <cellStyle name="Normal 2 5 2 2 2 2 7" xfId="32855" xr:uid="{00000000-0005-0000-0000-000077260000}"/>
    <cellStyle name="Normal 2 5 2 2 2 2 8" xfId="17630" xr:uid="{00000000-0005-0000-0000-000078260000}"/>
    <cellStyle name="Normal 2 5 2 2 2 3" xfId="2888" xr:uid="{00000000-0005-0000-0000-000079260000}"/>
    <cellStyle name="Normal 2 5 2 2 2 3 2" xfId="4578" xr:uid="{00000000-0005-0000-0000-00007A260000}"/>
    <cellStyle name="Normal 2 5 2 2 2 3 2 2" xfId="14651" xr:uid="{00000000-0005-0000-0000-00007B260000}"/>
    <cellStyle name="Normal 2 5 2 2 2 3 2 2 2" xfId="44973" xr:uid="{00000000-0005-0000-0000-00007C260000}"/>
    <cellStyle name="Normal 2 5 2 2 2 3 2 2 3" xfId="29749" xr:uid="{00000000-0005-0000-0000-00007D260000}"/>
    <cellStyle name="Normal 2 5 2 2 2 3 2 3" xfId="9631" xr:uid="{00000000-0005-0000-0000-00007E260000}"/>
    <cellStyle name="Normal 2 5 2 2 2 3 2 3 2" xfId="39956" xr:uid="{00000000-0005-0000-0000-00007F260000}"/>
    <cellStyle name="Normal 2 5 2 2 2 3 2 3 3" xfId="24732" xr:uid="{00000000-0005-0000-0000-000080260000}"/>
    <cellStyle name="Normal 2 5 2 2 2 3 2 4" xfId="34943" xr:uid="{00000000-0005-0000-0000-000081260000}"/>
    <cellStyle name="Normal 2 5 2 2 2 3 2 5" xfId="19719" xr:uid="{00000000-0005-0000-0000-000082260000}"/>
    <cellStyle name="Normal 2 5 2 2 2 3 3" xfId="6270" xr:uid="{00000000-0005-0000-0000-000083260000}"/>
    <cellStyle name="Normal 2 5 2 2 2 3 3 2" xfId="16322" xr:uid="{00000000-0005-0000-0000-000084260000}"/>
    <cellStyle name="Normal 2 5 2 2 2 3 3 2 2" xfId="46644" xr:uid="{00000000-0005-0000-0000-000085260000}"/>
    <cellStyle name="Normal 2 5 2 2 2 3 3 2 3" xfId="31420" xr:uid="{00000000-0005-0000-0000-000086260000}"/>
    <cellStyle name="Normal 2 5 2 2 2 3 3 3" xfId="11302" xr:uid="{00000000-0005-0000-0000-000087260000}"/>
    <cellStyle name="Normal 2 5 2 2 2 3 3 3 2" xfId="41627" xr:uid="{00000000-0005-0000-0000-000088260000}"/>
    <cellStyle name="Normal 2 5 2 2 2 3 3 3 3" xfId="26403" xr:uid="{00000000-0005-0000-0000-000089260000}"/>
    <cellStyle name="Normal 2 5 2 2 2 3 3 4" xfId="36614" xr:uid="{00000000-0005-0000-0000-00008A260000}"/>
    <cellStyle name="Normal 2 5 2 2 2 3 3 5" xfId="21390" xr:uid="{00000000-0005-0000-0000-00008B260000}"/>
    <cellStyle name="Normal 2 5 2 2 2 3 4" xfId="12980" xr:uid="{00000000-0005-0000-0000-00008C260000}"/>
    <cellStyle name="Normal 2 5 2 2 2 3 4 2" xfId="43302" xr:uid="{00000000-0005-0000-0000-00008D260000}"/>
    <cellStyle name="Normal 2 5 2 2 2 3 4 3" xfId="28078" xr:uid="{00000000-0005-0000-0000-00008E260000}"/>
    <cellStyle name="Normal 2 5 2 2 2 3 5" xfId="7959" xr:uid="{00000000-0005-0000-0000-00008F260000}"/>
    <cellStyle name="Normal 2 5 2 2 2 3 5 2" xfId="38285" xr:uid="{00000000-0005-0000-0000-000090260000}"/>
    <cellStyle name="Normal 2 5 2 2 2 3 5 3" xfId="23061" xr:uid="{00000000-0005-0000-0000-000091260000}"/>
    <cellStyle name="Normal 2 5 2 2 2 3 6" xfId="33273" xr:uid="{00000000-0005-0000-0000-000092260000}"/>
    <cellStyle name="Normal 2 5 2 2 2 3 7" xfId="18048" xr:uid="{00000000-0005-0000-0000-000093260000}"/>
    <cellStyle name="Normal 2 5 2 2 2 4" xfId="3741" xr:uid="{00000000-0005-0000-0000-000094260000}"/>
    <cellStyle name="Normal 2 5 2 2 2 4 2" xfId="13815" xr:uid="{00000000-0005-0000-0000-000095260000}"/>
    <cellStyle name="Normal 2 5 2 2 2 4 2 2" xfId="44137" xr:uid="{00000000-0005-0000-0000-000096260000}"/>
    <cellStyle name="Normal 2 5 2 2 2 4 2 3" xfId="28913" xr:uid="{00000000-0005-0000-0000-000097260000}"/>
    <cellStyle name="Normal 2 5 2 2 2 4 3" xfId="8795" xr:uid="{00000000-0005-0000-0000-000098260000}"/>
    <cellStyle name="Normal 2 5 2 2 2 4 3 2" xfId="39120" xr:uid="{00000000-0005-0000-0000-000099260000}"/>
    <cellStyle name="Normal 2 5 2 2 2 4 3 3" xfId="23896" xr:uid="{00000000-0005-0000-0000-00009A260000}"/>
    <cellStyle name="Normal 2 5 2 2 2 4 4" xfId="34107" xr:uid="{00000000-0005-0000-0000-00009B260000}"/>
    <cellStyle name="Normal 2 5 2 2 2 4 5" xfId="18883" xr:uid="{00000000-0005-0000-0000-00009C260000}"/>
    <cellStyle name="Normal 2 5 2 2 2 5" xfId="5434" xr:uid="{00000000-0005-0000-0000-00009D260000}"/>
    <cellStyle name="Normal 2 5 2 2 2 5 2" xfId="15486" xr:uid="{00000000-0005-0000-0000-00009E260000}"/>
    <cellStyle name="Normal 2 5 2 2 2 5 2 2" xfId="45808" xr:uid="{00000000-0005-0000-0000-00009F260000}"/>
    <cellStyle name="Normal 2 5 2 2 2 5 2 3" xfId="30584" xr:uid="{00000000-0005-0000-0000-0000A0260000}"/>
    <cellStyle name="Normal 2 5 2 2 2 5 3" xfId="10466" xr:uid="{00000000-0005-0000-0000-0000A1260000}"/>
    <cellStyle name="Normal 2 5 2 2 2 5 3 2" xfId="40791" xr:uid="{00000000-0005-0000-0000-0000A2260000}"/>
    <cellStyle name="Normal 2 5 2 2 2 5 3 3" xfId="25567" xr:uid="{00000000-0005-0000-0000-0000A3260000}"/>
    <cellStyle name="Normal 2 5 2 2 2 5 4" xfId="35778" xr:uid="{00000000-0005-0000-0000-0000A4260000}"/>
    <cellStyle name="Normal 2 5 2 2 2 5 5" xfId="20554" xr:uid="{00000000-0005-0000-0000-0000A5260000}"/>
    <cellStyle name="Normal 2 5 2 2 2 6" xfId="12144" xr:uid="{00000000-0005-0000-0000-0000A6260000}"/>
    <cellStyle name="Normal 2 5 2 2 2 6 2" xfId="42466" xr:uid="{00000000-0005-0000-0000-0000A7260000}"/>
    <cellStyle name="Normal 2 5 2 2 2 6 3" xfId="27242" xr:uid="{00000000-0005-0000-0000-0000A8260000}"/>
    <cellStyle name="Normal 2 5 2 2 2 7" xfId="7123" xr:uid="{00000000-0005-0000-0000-0000A9260000}"/>
    <cellStyle name="Normal 2 5 2 2 2 7 2" xfId="37449" xr:uid="{00000000-0005-0000-0000-0000AA260000}"/>
    <cellStyle name="Normal 2 5 2 2 2 7 3" xfId="22225" xr:uid="{00000000-0005-0000-0000-0000AB260000}"/>
    <cellStyle name="Normal 2 5 2 2 2 8" xfId="32437" xr:uid="{00000000-0005-0000-0000-0000AC260000}"/>
    <cellStyle name="Normal 2 5 2 2 2 9" xfId="17212" xr:uid="{00000000-0005-0000-0000-0000AD260000}"/>
    <cellStyle name="Normal 2 5 2 2 3" xfId="2259" xr:uid="{00000000-0005-0000-0000-0000AE260000}"/>
    <cellStyle name="Normal 2 5 2 2 3 2" xfId="3098" xr:uid="{00000000-0005-0000-0000-0000AF260000}"/>
    <cellStyle name="Normal 2 5 2 2 3 2 2" xfId="4788" xr:uid="{00000000-0005-0000-0000-0000B0260000}"/>
    <cellStyle name="Normal 2 5 2 2 3 2 2 2" xfId="14861" xr:uid="{00000000-0005-0000-0000-0000B1260000}"/>
    <cellStyle name="Normal 2 5 2 2 3 2 2 2 2" xfId="45183" xr:uid="{00000000-0005-0000-0000-0000B2260000}"/>
    <cellStyle name="Normal 2 5 2 2 3 2 2 2 3" xfId="29959" xr:uid="{00000000-0005-0000-0000-0000B3260000}"/>
    <cellStyle name="Normal 2 5 2 2 3 2 2 3" xfId="9841" xr:uid="{00000000-0005-0000-0000-0000B4260000}"/>
    <cellStyle name="Normal 2 5 2 2 3 2 2 3 2" xfId="40166" xr:uid="{00000000-0005-0000-0000-0000B5260000}"/>
    <cellStyle name="Normal 2 5 2 2 3 2 2 3 3" xfId="24942" xr:uid="{00000000-0005-0000-0000-0000B6260000}"/>
    <cellStyle name="Normal 2 5 2 2 3 2 2 4" xfId="35153" xr:uid="{00000000-0005-0000-0000-0000B7260000}"/>
    <cellStyle name="Normal 2 5 2 2 3 2 2 5" xfId="19929" xr:uid="{00000000-0005-0000-0000-0000B8260000}"/>
    <cellStyle name="Normal 2 5 2 2 3 2 3" xfId="6480" xr:uid="{00000000-0005-0000-0000-0000B9260000}"/>
    <cellStyle name="Normal 2 5 2 2 3 2 3 2" xfId="16532" xr:uid="{00000000-0005-0000-0000-0000BA260000}"/>
    <cellStyle name="Normal 2 5 2 2 3 2 3 2 2" xfId="46854" xr:uid="{00000000-0005-0000-0000-0000BB260000}"/>
    <cellStyle name="Normal 2 5 2 2 3 2 3 2 3" xfId="31630" xr:uid="{00000000-0005-0000-0000-0000BC260000}"/>
    <cellStyle name="Normal 2 5 2 2 3 2 3 3" xfId="11512" xr:uid="{00000000-0005-0000-0000-0000BD260000}"/>
    <cellStyle name="Normal 2 5 2 2 3 2 3 3 2" xfId="41837" xr:uid="{00000000-0005-0000-0000-0000BE260000}"/>
    <cellStyle name="Normal 2 5 2 2 3 2 3 3 3" xfId="26613" xr:uid="{00000000-0005-0000-0000-0000BF260000}"/>
    <cellStyle name="Normal 2 5 2 2 3 2 3 4" xfId="36824" xr:uid="{00000000-0005-0000-0000-0000C0260000}"/>
    <cellStyle name="Normal 2 5 2 2 3 2 3 5" xfId="21600" xr:uid="{00000000-0005-0000-0000-0000C1260000}"/>
    <cellStyle name="Normal 2 5 2 2 3 2 4" xfId="13190" xr:uid="{00000000-0005-0000-0000-0000C2260000}"/>
    <cellStyle name="Normal 2 5 2 2 3 2 4 2" xfId="43512" xr:uid="{00000000-0005-0000-0000-0000C3260000}"/>
    <cellStyle name="Normal 2 5 2 2 3 2 4 3" xfId="28288" xr:uid="{00000000-0005-0000-0000-0000C4260000}"/>
    <cellStyle name="Normal 2 5 2 2 3 2 5" xfId="8169" xr:uid="{00000000-0005-0000-0000-0000C5260000}"/>
    <cellStyle name="Normal 2 5 2 2 3 2 5 2" xfId="38495" xr:uid="{00000000-0005-0000-0000-0000C6260000}"/>
    <cellStyle name="Normal 2 5 2 2 3 2 5 3" xfId="23271" xr:uid="{00000000-0005-0000-0000-0000C7260000}"/>
    <cellStyle name="Normal 2 5 2 2 3 2 6" xfId="33483" xr:uid="{00000000-0005-0000-0000-0000C8260000}"/>
    <cellStyle name="Normal 2 5 2 2 3 2 7" xfId="18258" xr:uid="{00000000-0005-0000-0000-0000C9260000}"/>
    <cellStyle name="Normal 2 5 2 2 3 3" xfId="3951" xr:uid="{00000000-0005-0000-0000-0000CA260000}"/>
    <cellStyle name="Normal 2 5 2 2 3 3 2" xfId="14025" xr:uid="{00000000-0005-0000-0000-0000CB260000}"/>
    <cellStyle name="Normal 2 5 2 2 3 3 2 2" xfId="44347" xr:uid="{00000000-0005-0000-0000-0000CC260000}"/>
    <cellStyle name="Normal 2 5 2 2 3 3 2 3" xfId="29123" xr:uid="{00000000-0005-0000-0000-0000CD260000}"/>
    <cellStyle name="Normal 2 5 2 2 3 3 3" xfId="9005" xr:uid="{00000000-0005-0000-0000-0000CE260000}"/>
    <cellStyle name="Normal 2 5 2 2 3 3 3 2" xfId="39330" xr:uid="{00000000-0005-0000-0000-0000CF260000}"/>
    <cellStyle name="Normal 2 5 2 2 3 3 3 3" xfId="24106" xr:uid="{00000000-0005-0000-0000-0000D0260000}"/>
    <cellStyle name="Normal 2 5 2 2 3 3 4" xfId="34317" xr:uid="{00000000-0005-0000-0000-0000D1260000}"/>
    <cellStyle name="Normal 2 5 2 2 3 3 5" xfId="19093" xr:uid="{00000000-0005-0000-0000-0000D2260000}"/>
    <cellStyle name="Normal 2 5 2 2 3 4" xfId="5644" xr:uid="{00000000-0005-0000-0000-0000D3260000}"/>
    <cellStyle name="Normal 2 5 2 2 3 4 2" xfId="15696" xr:uid="{00000000-0005-0000-0000-0000D4260000}"/>
    <cellStyle name="Normal 2 5 2 2 3 4 2 2" xfId="46018" xr:uid="{00000000-0005-0000-0000-0000D5260000}"/>
    <cellStyle name="Normal 2 5 2 2 3 4 2 3" xfId="30794" xr:uid="{00000000-0005-0000-0000-0000D6260000}"/>
    <cellStyle name="Normal 2 5 2 2 3 4 3" xfId="10676" xr:uid="{00000000-0005-0000-0000-0000D7260000}"/>
    <cellStyle name="Normal 2 5 2 2 3 4 3 2" xfId="41001" xr:uid="{00000000-0005-0000-0000-0000D8260000}"/>
    <cellStyle name="Normal 2 5 2 2 3 4 3 3" xfId="25777" xr:uid="{00000000-0005-0000-0000-0000D9260000}"/>
    <cellStyle name="Normal 2 5 2 2 3 4 4" xfId="35988" xr:uid="{00000000-0005-0000-0000-0000DA260000}"/>
    <cellStyle name="Normal 2 5 2 2 3 4 5" xfId="20764" xr:uid="{00000000-0005-0000-0000-0000DB260000}"/>
    <cellStyle name="Normal 2 5 2 2 3 5" xfId="12354" xr:uid="{00000000-0005-0000-0000-0000DC260000}"/>
    <cellStyle name="Normal 2 5 2 2 3 5 2" xfId="42676" xr:uid="{00000000-0005-0000-0000-0000DD260000}"/>
    <cellStyle name="Normal 2 5 2 2 3 5 3" xfId="27452" xr:uid="{00000000-0005-0000-0000-0000DE260000}"/>
    <cellStyle name="Normal 2 5 2 2 3 6" xfId="7333" xr:uid="{00000000-0005-0000-0000-0000DF260000}"/>
    <cellStyle name="Normal 2 5 2 2 3 6 2" xfId="37659" xr:uid="{00000000-0005-0000-0000-0000E0260000}"/>
    <cellStyle name="Normal 2 5 2 2 3 6 3" xfId="22435" xr:uid="{00000000-0005-0000-0000-0000E1260000}"/>
    <cellStyle name="Normal 2 5 2 2 3 7" xfId="32647" xr:uid="{00000000-0005-0000-0000-0000E2260000}"/>
    <cellStyle name="Normal 2 5 2 2 3 8" xfId="17422" xr:uid="{00000000-0005-0000-0000-0000E3260000}"/>
    <cellStyle name="Normal 2 5 2 2 4" xfId="2680" xr:uid="{00000000-0005-0000-0000-0000E4260000}"/>
    <cellStyle name="Normal 2 5 2 2 4 2" xfId="4370" xr:uid="{00000000-0005-0000-0000-0000E5260000}"/>
    <cellStyle name="Normal 2 5 2 2 4 2 2" xfId="14443" xr:uid="{00000000-0005-0000-0000-0000E6260000}"/>
    <cellStyle name="Normal 2 5 2 2 4 2 2 2" xfId="44765" xr:uid="{00000000-0005-0000-0000-0000E7260000}"/>
    <cellStyle name="Normal 2 5 2 2 4 2 2 3" xfId="29541" xr:uid="{00000000-0005-0000-0000-0000E8260000}"/>
    <cellStyle name="Normal 2 5 2 2 4 2 3" xfId="9423" xr:uid="{00000000-0005-0000-0000-0000E9260000}"/>
    <cellStyle name="Normal 2 5 2 2 4 2 3 2" xfId="39748" xr:uid="{00000000-0005-0000-0000-0000EA260000}"/>
    <cellStyle name="Normal 2 5 2 2 4 2 3 3" xfId="24524" xr:uid="{00000000-0005-0000-0000-0000EB260000}"/>
    <cellStyle name="Normal 2 5 2 2 4 2 4" xfId="34735" xr:uid="{00000000-0005-0000-0000-0000EC260000}"/>
    <cellStyle name="Normal 2 5 2 2 4 2 5" xfId="19511" xr:uid="{00000000-0005-0000-0000-0000ED260000}"/>
    <cellStyle name="Normal 2 5 2 2 4 3" xfId="6062" xr:uid="{00000000-0005-0000-0000-0000EE260000}"/>
    <cellStyle name="Normal 2 5 2 2 4 3 2" xfId="16114" xr:uid="{00000000-0005-0000-0000-0000EF260000}"/>
    <cellStyle name="Normal 2 5 2 2 4 3 2 2" xfId="46436" xr:uid="{00000000-0005-0000-0000-0000F0260000}"/>
    <cellStyle name="Normal 2 5 2 2 4 3 2 3" xfId="31212" xr:uid="{00000000-0005-0000-0000-0000F1260000}"/>
    <cellStyle name="Normal 2 5 2 2 4 3 3" xfId="11094" xr:uid="{00000000-0005-0000-0000-0000F2260000}"/>
    <cellStyle name="Normal 2 5 2 2 4 3 3 2" xfId="41419" xr:uid="{00000000-0005-0000-0000-0000F3260000}"/>
    <cellStyle name="Normal 2 5 2 2 4 3 3 3" xfId="26195" xr:uid="{00000000-0005-0000-0000-0000F4260000}"/>
    <cellStyle name="Normal 2 5 2 2 4 3 4" xfId="36406" xr:uid="{00000000-0005-0000-0000-0000F5260000}"/>
    <cellStyle name="Normal 2 5 2 2 4 3 5" xfId="21182" xr:uid="{00000000-0005-0000-0000-0000F6260000}"/>
    <cellStyle name="Normal 2 5 2 2 4 4" xfId="12772" xr:uid="{00000000-0005-0000-0000-0000F7260000}"/>
    <cellStyle name="Normal 2 5 2 2 4 4 2" xfId="43094" xr:uid="{00000000-0005-0000-0000-0000F8260000}"/>
    <cellStyle name="Normal 2 5 2 2 4 4 3" xfId="27870" xr:uid="{00000000-0005-0000-0000-0000F9260000}"/>
    <cellStyle name="Normal 2 5 2 2 4 5" xfId="7751" xr:uid="{00000000-0005-0000-0000-0000FA260000}"/>
    <cellStyle name="Normal 2 5 2 2 4 5 2" xfId="38077" xr:uid="{00000000-0005-0000-0000-0000FB260000}"/>
    <cellStyle name="Normal 2 5 2 2 4 5 3" xfId="22853" xr:uid="{00000000-0005-0000-0000-0000FC260000}"/>
    <cellStyle name="Normal 2 5 2 2 4 6" xfId="33065" xr:uid="{00000000-0005-0000-0000-0000FD260000}"/>
    <cellStyle name="Normal 2 5 2 2 4 7" xfId="17840" xr:uid="{00000000-0005-0000-0000-0000FE260000}"/>
    <cellStyle name="Normal 2 5 2 2 5" xfId="3533" xr:uid="{00000000-0005-0000-0000-0000FF260000}"/>
    <cellStyle name="Normal 2 5 2 2 5 2" xfId="13607" xr:uid="{00000000-0005-0000-0000-000000270000}"/>
    <cellStyle name="Normal 2 5 2 2 5 2 2" xfId="43929" xr:uid="{00000000-0005-0000-0000-000001270000}"/>
    <cellStyle name="Normal 2 5 2 2 5 2 3" xfId="28705" xr:uid="{00000000-0005-0000-0000-000002270000}"/>
    <cellStyle name="Normal 2 5 2 2 5 3" xfId="8587" xr:uid="{00000000-0005-0000-0000-000003270000}"/>
    <cellStyle name="Normal 2 5 2 2 5 3 2" xfId="38912" xr:uid="{00000000-0005-0000-0000-000004270000}"/>
    <cellStyle name="Normal 2 5 2 2 5 3 3" xfId="23688" xr:uid="{00000000-0005-0000-0000-000005270000}"/>
    <cellStyle name="Normal 2 5 2 2 5 4" xfId="33899" xr:uid="{00000000-0005-0000-0000-000006270000}"/>
    <cellStyle name="Normal 2 5 2 2 5 5" xfId="18675" xr:uid="{00000000-0005-0000-0000-000007270000}"/>
    <cellStyle name="Normal 2 5 2 2 6" xfId="5226" xr:uid="{00000000-0005-0000-0000-000008270000}"/>
    <cellStyle name="Normal 2 5 2 2 6 2" xfId="15278" xr:uid="{00000000-0005-0000-0000-000009270000}"/>
    <cellStyle name="Normal 2 5 2 2 6 2 2" xfId="45600" xr:uid="{00000000-0005-0000-0000-00000A270000}"/>
    <cellStyle name="Normal 2 5 2 2 6 2 3" xfId="30376" xr:uid="{00000000-0005-0000-0000-00000B270000}"/>
    <cellStyle name="Normal 2 5 2 2 6 3" xfId="10258" xr:uid="{00000000-0005-0000-0000-00000C270000}"/>
    <cellStyle name="Normal 2 5 2 2 6 3 2" xfId="40583" xr:uid="{00000000-0005-0000-0000-00000D270000}"/>
    <cellStyle name="Normal 2 5 2 2 6 3 3" xfId="25359" xr:uid="{00000000-0005-0000-0000-00000E270000}"/>
    <cellStyle name="Normal 2 5 2 2 6 4" xfId="35570" xr:uid="{00000000-0005-0000-0000-00000F270000}"/>
    <cellStyle name="Normal 2 5 2 2 6 5" xfId="20346" xr:uid="{00000000-0005-0000-0000-000010270000}"/>
    <cellStyle name="Normal 2 5 2 2 7" xfId="11936" xr:uid="{00000000-0005-0000-0000-000011270000}"/>
    <cellStyle name="Normal 2 5 2 2 7 2" xfId="42258" xr:uid="{00000000-0005-0000-0000-000012270000}"/>
    <cellStyle name="Normal 2 5 2 2 7 3" xfId="27034" xr:uid="{00000000-0005-0000-0000-000013270000}"/>
    <cellStyle name="Normal 2 5 2 2 8" xfId="6915" xr:uid="{00000000-0005-0000-0000-000014270000}"/>
    <cellStyle name="Normal 2 5 2 2 8 2" xfId="37241" xr:uid="{00000000-0005-0000-0000-000015270000}"/>
    <cellStyle name="Normal 2 5 2 2 8 3" xfId="22017" xr:uid="{00000000-0005-0000-0000-000016270000}"/>
    <cellStyle name="Normal 2 5 2 2 9" xfId="32229" xr:uid="{00000000-0005-0000-0000-000017270000}"/>
    <cellStyle name="Normal 2 5 2 3" xfId="1942" xr:uid="{00000000-0005-0000-0000-000018270000}"/>
    <cellStyle name="Normal 2 5 2 3 2" xfId="2363" xr:uid="{00000000-0005-0000-0000-000019270000}"/>
    <cellStyle name="Normal 2 5 2 3 2 2" xfId="3202" xr:uid="{00000000-0005-0000-0000-00001A270000}"/>
    <cellStyle name="Normal 2 5 2 3 2 2 2" xfId="4892" xr:uid="{00000000-0005-0000-0000-00001B270000}"/>
    <cellStyle name="Normal 2 5 2 3 2 2 2 2" xfId="14965" xr:uid="{00000000-0005-0000-0000-00001C270000}"/>
    <cellStyle name="Normal 2 5 2 3 2 2 2 2 2" xfId="45287" xr:uid="{00000000-0005-0000-0000-00001D270000}"/>
    <cellStyle name="Normal 2 5 2 3 2 2 2 2 3" xfId="30063" xr:uid="{00000000-0005-0000-0000-00001E270000}"/>
    <cellStyle name="Normal 2 5 2 3 2 2 2 3" xfId="9945" xr:uid="{00000000-0005-0000-0000-00001F270000}"/>
    <cellStyle name="Normal 2 5 2 3 2 2 2 3 2" xfId="40270" xr:uid="{00000000-0005-0000-0000-000020270000}"/>
    <cellStyle name="Normal 2 5 2 3 2 2 2 3 3" xfId="25046" xr:uid="{00000000-0005-0000-0000-000021270000}"/>
    <cellStyle name="Normal 2 5 2 3 2 2 2 4" xfId="35257" xr:uid="{00000000-0005-0000-0000-000022270000}"/>
    <cellStyle name="Normal 2 5 2 3 2 2 2 5" xfId="20033" xr:uid="{00000000-0005-0000-0000-000023270000}"/>
    <cellStyle name="Normal 2 5 2 3 2 2 3" xfId="6584" xr:uid="{00000000-0005-0000-0000-000024270000}"/>
    <cellStyle name="Normal 2 5 2 3 2 2 3 2" xfId="16636" xr:uid="{00000000-0005-0000-0000-000025270000}"/>
    <cellStyle name="Normal 2 5 2 3 2 2 3 2 2" xfId="46958" xr:uid="{00000000-0005-0000-0000-000026270000}"/>
    <cellStyle name="Normal 2 5 2 3 2 2 3 2 3" xfId="31734" xr:uid="{00000000-0005-0000-0000-000027270000}"/>
    <cellStyle name="Normal 2 5 2 3 2 2 3 3" xfId="11616" xr:uid="{00000000-0005-0000-0000-000028270000}"/>
    <cellStyle name="Normal 2 5 2 3 2 2 3 3 2" xfId="41941" xr:uid="{00000000-0005-0000-0000-000029270000}"/>
    <cellStyle name="Normal 2 5 2 3 2 2 3 3 3" xfId="26717" xr:uid="{00000000-0005-0000-0000-00002A270000}"/>
    <cellStyle name="Normal 2 5 2 3 2 2 3 4" xfId="36928" xr:uid="{00000000-0005-0000-0000-00002B270000}"/>
    <cellStyle name="Normal 2 5 2 3 2 2 3 5" xfId="21704" xr:uid="{00000000-0005-0000-0000-00002C270000}"/>
    <cellStyle name="Normal 2 5 2 3 2 2 4" xfId="13294" xr:uid="{00000000-0005-0000-0000-00002D270000}"/>
    <cellStyle name="Normal 2 5 2 3 2 2 4 2" xfId="43616" xr:uid="{00000000-0005-0000-0000-00002E270000}"/>
    <cellStyle name="Normal 2 5 2 3 2 2 4 3" xfId="28392" xr:uid="{00000000-0005-0000-0000-00002F270000}"/>
    <cellStyle name="Normal 2 5 2 3 2 2 5" xfId="8273" xr:uid="{00000000-0005-0000-0000-000030270000}"/>
    <cellStyle name="Normal 2 5 2 3 2 2 5 2" xfId="38599" xr:uid="{00000000-0005-0000-0000-000031270000}"/>
    <cellStyle name="Normal 2 5 2 3 2 2 5 3" xfId="23375" xr:uid="{00000000-0005-0000-0000-000032270000}"/>
    <cellStyle name="Normal 2 5 2 3 2 2 6" xfId="33587" xr:uid="{00000000-0005-0000-0000-000033270000}"/>
    <cellStyle name="Normal 2 5 2 3 2 2 7" xfId="18362" xr:uid="{00000000-0005-0000-0000-000034270000}"/>
    <cellStyle name="Normal 2 5 2 3 2 3" xfId="4055" xr:uid="{00000000-0005-0000-0000-000035270000}"/>
    <cellStyle name="Normal 2 5 2 3 2 3 2" xfId="14129" xr:uid="{00000000-0005-0000-0000-000036270000}"/>
    <cellStyle name="Normal 2 5 2 3 2 3 2 2" xfId="44451" xr:uid="{00000000-0005-0000-0000-000037270000}"/>
    <cellStyle name="Normal 2 5 2 3 2 3 2 3" xfId="29227" xr:uid="{00000000-0005-0000-0000-000038270000}"/>
    <cellStyle name="Normal 2 5 2 3 2 3 3" xfId="9109" xr:uid="{00000000-0005-0000-0000-000039270000}"/>
    <cellStyle name="Normal 2 5 2 3 2 3 3 2" xfId="39434" xr:uid="{00000000-0005-0000-0000-00003A270000}"/>
    <cellStyle name="Normal 2 5 2 3 2 3 3 3" xfId="24210" xr:uid="{00000000-0005-0000-0000-00003B270000}"/>
    <cellStyle name="Normal 2 5 2 3 2 3 4" xfId="34421" xr:uid="{00000000-0005-0000-0000-00003C270000}"/>
    <cellStyle name="Normal 2 5 2 3 2 3 5" xfId="19197" xr:uid="{00000000-0005-0000-0000-00003D270000}"/>
    <cellStyle name="Normal 2 5 2 3 2 4" xfId="5748" xr:uid="{00000000-0005-0000-0000-00003E270000}"/>
    <cellStyle name="Normal 2 5 2 3 2 4 2" xfId="15800" xr:uid="{00000000-0005-0000-0000-00003F270000}"/>
    <cellStyle name="Normal 2 5 2 3 2 4 2 2" xfId="46122" xr:uid="{00000000-0005-0000-0000-000040270000}"/>
    <cellStyle name="Normal 2 5 2 3 2 4 2 3" xfId="30898" xr:uid="{00000000-0005-0000-0000-000041270000}"/>
    <cellStyle name="Normal 2 5 2 3 2 4 3" xfId="10780" xr:uid="{00000000-0005-0000-0000-000042270000}"/>
    <cellStyle name="Normal 2 5 2 3 2 4 3 2" xfId="41105" xr:uid="{00000000-0005-0000-0000-000043270000}"/>
    <cellStyle name="Normal 2 5 2 3 2 4 3 3" xfId="25881" xr:uid="{00000000-0005-0000-0000-000044270000}"/>
    <cellStyle name="Normal 2 5 2 3 2 4 4" xfId="36092" xr:uid="{00000000-0005-0000-0000-000045270000}"/>
    <cellStyle name="Normal 2 5 2 3 2 4 5" xfId="20868" xr:uid="{00000000-0005-0000-0000-000046270000}"/>
    <cellStyle name="Normal 2 5 2 3 2 5" xfId="12458" xr:uid="{00000000-0005-0000-0000-000047270000}"/>
    <cellStyle name="Normal 2 5 2 3 2 5 2" xfId="42780" xr:uid="{00000000-0005-0000-0000-000048270000}"/>
    <cellStyle name="Normal 2 5 2 3 2 5 3" xfId="27556" xr:uid="{00000000-0005-0000-0000-000049270000}"/>
    <cellStyle name="Normal 2 5 2 3 2 6" xfId="7437" xr:uid="{00000000-0005-0000-0000-00004A270000}"/>
    <cellStyle name="Normal 2 5 2 3 2 6 2" xfId="37763" xr:uid="{00000000-0005-0000-0000-00004B270000}"/>
    <cellStyle name="Normal 2 5 2 3 2 6 3" xfId="22539" xr:uid="{00000000-0005-0000-0000-00004C270000}"/>
    <cellStyle name="Normal 2 5 2 3 2 7" xfId="32751" xr:uid="{00000000-0005-0000-0000-00004D270000}"/>
    <cellStyle name="Normal 2 5 2 3 2 8" xfId="17526" xr:uid="{00000000-0005-0000-0000-00004E270000}"/>
    <cellStyle name="Normal 2 5 2 3 3" xfId="2784" xr:uid="{00000000-0005-0000-0000-00004F270000}"/>
    <cellStyle name="Normal 2 5 2 3 3 2" xfId="4474" xr:uid="{00000000-0005-0000-0000-000050270000}"/>
    <cellStyle name="Normal 2 5 2 3 3 2 2" xfId="14547" xr:uid="{00000000-0005-0000-0000-000051270000}"/>
    <cellStyle name="Normal 2 5 2 3 3 2 2 2" xfId="44869" xr:uid="{00000000-0005-0000-0000-000052270000}"/>
    <cellStyle name="Normal 2 5 2 3 3 2 2 3" xfId="29645" xr:uid="{00000000-0005-0000-0000-000053270000}"/>
    <cellStyle name="Normal 2 5 2 3 3 2 3" xfId="9527" xr:uid="{00000000-0005-0000-0000-000054270000}"/>
    <cellStyle name="Normal 2 5 2 3 3 2 3 2" xfId="39852" xr:uid="{00000000-0005-0000-0000-000055270000}"/>
    <cellStyle name="Normal 2 5 2 3 3 2 3 3" xfId="24628" xr:uid="{00000000-0005-0000-0000-000056270000}"/>
    <cellStyle name="Normal 2 5 2 3 3 2 4" xfId="34839" xr:uid="{00000000-0005-0000-0000-000057270000}"/>
    <cellStyle name="Normal 2 5 2 3 3 2 5" xfId="19615" xr:uid="{00000000-0005-0000-0000-000058270000}"/>
    <cellStyle name="Normal 2 5 2 3 3 3" xfId="6166" xr:uid="{00000000-0005-0000-0000-000059270000}"/>
    <cellStyle name="Normal 2 5 2 3 3 3 2" xfId="16218" xr:uid="{00000000-0005-0000-0000-00005A270000}"/>
    <cellStyle name="Normal 2 5 2 3 3 3 2 2" xfId="46540" xr:uid="{00000000-0005-0000-0000-00005B270000}"/>
    <cellStyle name="Normal 2 5 2 3 3 3 2 3" xfId="31316" xr:uid="{00000000-0005-0000-0000-00005C270000}"/>
    <cellStyle name="Normal 2 5 2 3 3 3 3" xfId="11198" xr:uid="{00000000-0005-0000-0000-00005D270000}"/>
    <cellStyle name="Normal 2 5 2 3 3 3 3 2" xfId="41523" xr:uid="{00000000-0005-0000-0000-00005E270000}"/>
    <cellStyle name="Normal 2 5 2 3 3 3 3 3" xfId="26299" xr:uid="{00000000-0005-0000-0000-00005F270000}"/>
    <cellStyle name="Normal 2 5 2 3 3 3 4" xfId="36510" xr:uid="{00000000-0005-0000-0000-000060270000}"/>
    <cellStyle name="Normal 2 5 2 3 3 3 5" xfId="21286" xr:uid="{00000000-0005-0000-0000-000061270000}"/>
    <cellStyle name="Normal 2 5 2 3 3 4" xfId="12876" xr:uid="{00000000-0005-0000-0000-000062270000}"/>
    <cellStyle name="Normal 2 5 2 3 3 4 2" xfId="43198" xr:uid="{00000000-0005-0000-0000-000063270000}"/>
    <cellStyle name="Normal 2 5 2 3 3 4 3" xfId="27974" xr:uid="{00000000-0005-0000-0000-000064270000}"/>
    <cellStyle name="Normal 2 5 2 3 3 5" xfId="7855" xr:uid="{00000000-0005-0000-0000-000065270000}"/>
    <cellStyle name="Normal 2 5 2 3 3 5 2" xfId="38181" xr:uid="{00000000-0005-0000-0000-000066270000}"/>
    <cellStyle name="Normal 2 5 2 3 3 5 3" xfId="22957" xr:uid="{00000000-0005-0000-0000-000067270000}"/>
    <cellStyle name="Normal 2 5 2 3 3 6" xfId="33169" xr:uid="{00000000-0005-0000-0000-000068270000}"/>
    <cellStyle name="Normal 2 5 2 3 3 7" xfId="17944" xr:uid="{00000000-0005-0000-0000-000069270000}"/>
    <cellStyle name="Normal 2 5 2 3 4" xfId="3637" xr:uid="{00000000-0005-0000-0000-00006A270000}"/>
    <cellStyle name="Normal 2 5 2 3 4 2" xfId="13711" xr:uid="{00000000-0005-0000-0000-00006B270000}"/>
    <cellStyle name="Normal 2 5 2 3 4 2 2" xfId="44033" xr:uid="{00000000-0005-0000-0000-00006C270000}"/>
    <cellStyle name="Normal 2 5 2 3 4 2 3" xfId="28809" xr:uid="{00000000-0005-0000-0000-00006D270000}"/>
    <cellStyle name="Normal 2 5 2 3 4 3" xfId="8691" xr:uid="{00000000-0005-0000-0000-00006E270000}"/>
    <cellStyle name="Normal 2 5 2 3 4 3 2" xfId="39016" xr:uid="{00000000-0005-0000-0000-00006F270000}"/>
    <cellStyle name="Normal 2 5 2 3 4 3 3" xfId="23792" xr:uid="{00000000-0005-0000-0000-000070270000}"/>
    <cellStyle name="Normal 2 5 2 3 4 4" xfId="34003" xr:uid="{00000000-0005-0000-0000-000071270000}"/>
    <cellStyle name="Normal 2 5 2 3 4 5" xfId="18779" xr:uid="{00000000-0005-0000-0000-000072270000}"/>
    <cellStyle name="Normal 2 5 2 3 5" xfId="5330" xr:uid="{00000000-0005-0000-0000-000073270000}"/>
    <cellStyle name="Normal 2 5 2 3 5 2" xfId="15382" xr:uid="{00000000-0005-0000-0000-000074270000}"/>
    <cellStyle name="Normal 2 5 2 3 5 2 2" xfId="45704" xr:uid="{00000000-0005-0000-0000-000075270000}"/>
    <cellStyle name="Normal 2 5 2 3 5 2 3" xfId="30480" xr:uid="{00000000-0005-0000-0000-000076270000}"/>
    <cellStyle name="Normal 2 5 2 3 5 3" xfId="10362" xr:uid="{00000000-0005-0000-0000-000077270000}"/>
    <cellStyle name="Normal 2 5 2 3 5 3 2" xfId="40687" xr:uid="{00000000-0005-0000-0000-000078270000}"/>
    <cellStyle name="Normal 2 5 2 3 5 3 3" xfId="25463" xr:uid="{00000000-0005-0000-0000-000079270000}"/>
    <cellStyle name="Normal 2 5 2 3 5 4" xfId="35674" xr:uid="{00000000-0005-0000-0000-00007A270000}"/>
    <cellStyle name="Normal 2 5 2 3 5 5" xfId="20450" xr:uid="{00000000-0005-0000-0000-00007B270000}"/>
    <cellStyle name="Normal 2 5 2 3 6" xfId="12040" xr:uid="{00000000-0005-0000-0000-00007C270000}"/>
    <cellStyle name="Normal 2 5 2 3 6 2" xfId="42362" xr:uid="{00000000-0005-0000-0000-00007D270000}"/>
    <cellStyle name="Normal 2 5 2 3 6 3" xfId="27138" xr:uid="{00000000-0005-0000-0000-00007E270000}"/>
    <cellStyle name="Normal 2 5 2 3 7" xfId="7019" xr:uid="{00000000-0005-0000-0000-00007F270000}"/>
    <cellStyle name="Normal 2 5 2 3 7 2" xfId="37345" xr:uid="{00000000-0005-0000-0000-000080270000}"/>
    <cellStyle name="Normal 2 5 2 3 7 3" xfId="22121" xr:uid="{00000000-0005-0000-0000-000081270000}"/>
    <cellStyle name="Normal 2 5 2 3 8" xfId="32333" xr:uid="{00000000-0005-0000-0000-000082270000}"/>
    <cellStyle name="Normal 2 5 2 3 9" xfId="17108" xr:uid="{00000000-0005-0000-0000-000083270000}"/>
    <cellStyle name="Normal 2 5 2 4" xfId="2155" xr:uid="{00000000-0005-0000-0000-000084270000}"/>
    <cellStyle name="Normal 2 5 2 4 2" xfId="2994" xr:uid="{00000000-0005-0000-0000-000085270000}"/>
    <cellStyle name="Normal 2 5 2 4 2 2" xfId="4684" xr:uid="{00000000-0005-0000-0000-000086270000}"/>
    <cellStyle name="Normal 2 5 2 4 2 2 2" xfId="14757" xr:uid="{00000000-0005-0000-0000-000087270000}"/>
    <cellStyle name="Normal 2 5 2 4 2 2 2 2" xfId="45079" xr:uid="{00000000-0005-0000-0000-000088270000}"/>
    <cellStyle name="Normal 2 5 2 4 2 2 2 3" xfId="29855" xr:uid="{00000000-0005-0000-0000-000089270000}"/>
    <cellStyle name="Normal 2 5 2 4 2 2 3" xfId="9737" xr:uid="{00000000-0005-0000-0000-00008A270000}"/>
    <cellStyle name="Normal 2 5 2 4 2 2 3 2" xfId="40062" xr:uid="{00000000-0005-0000-0000-00008B270000}"/>
    <cellStyle name="Normal 2 5 2 4 2 2 3 3" xfId="24838" xr:uid="{00000000-0005-0000-0000-00008C270000}"/>
    <cellStyle name="Normal 2 5 2 4 2 2 4" xfId="35049" xr:uid="{00000000-0005-0000-0000-00008D270000}"/>
    <cellStyle name="Normal 2 5 2 4 2 2 5" xfId="19825" xr:uid="{00000000-0005-0000-0000-00008E270000}"/>
    <cellStyle name="Normal 2 5 2 4 2 3" xfId="6376" xr:uid="{00000000-0005-0000-0000-00008F270000}"/>
    <cellStyle name="Normal 2 5 2 4 2 3 2" xfId="16428" xr:uid="{00000000-0005-0000-0000-000090270000}"/>
    <cellStyle name="Normal 2 5 2 4 2 3 2 2" xfId="46750" xr:uid="{00000000-0005-0000-0000-000091270000}"/>
    <cellStyle name="Normal 2 5 2 4 2 3 2 3" xfId="31526" xr:uid="{00000000-0005-0000-0000-000092270000}"/>
    <cellStyle name="Normal 2 5 2 4 2 3 3" xfId="11408" xr:uid="{00000000-0005-0000-0000-000093270000}"/>
    <cellStyle name="Normal 2 5 2 4 2 3 3 2" xfId="41733" xr:uid="{00000000-0005-0000-0000-000094270000}"/>
    <cellStyle name="Normal 2 5 2 4 2 3 3 3" xfId="26509" xr:uid="{00000000-0005-0000-0000-000095270000}"/>
    <cellStyle name="Normal 2 5 2 4 2 3 4" xfId="36720" xr:uid="{00000000-0005-0000-0000-000096270000}"/>
    <cellStyle name="Normal 2 5 2 4 2 3 5" xfId="21496" xr:uid="{00000000-0005-0000-0000-000097270000}"/>
    <cellStyle name="Normal 2 5 2 4 2 4" xfId="13086" xr:uid="{00000000-0005-0000-0000-000098270000}"/>
    <cellStyle name="Normal 2 5 2 4 2 4 2" xfId="43408" xr:uid="{00000000-0005-0000-0000-000099270000}"/>
    <cellStyle name="Normal 2 5 2 4 2 4 3" xfId="28184" xr:uid="{00000000-0005-0000-0000-00009A270000}"/>
    <cellStyle name="Normal 2 5 2 4 2 5" xfId="8065" xr:uid="{00000000-0005-0000-0000-00009B270000}"/>
    <cellStyle name="Normal 2 5 2 4 2 5 2" xfId="38391" xr:uid="{00000000-0005-0000-0000-00009C270000}"/>
    <cellStyle name="Normal 2 5 2 4 2 5 3" xfId="23167" xr:uid="{00000000-0005-0000-0000-00009D270000}"/>
    <cellStyle name="Normal 2 5 2 4 2 6" xfId="33379" xr:uid="{00000000-0005-0000-0000-00009E270000}"/>
    <cellStyle name="Normal 2 5 2 4 2 7" xfId="18154" xr:uid="{00000000-0005-0000-0000-00009F270000}"/>
    <cellStyle name="Normal 2 5 2 4 3" xfId="3847" xr:uid="{00000000-0005-0000-0000-0000A0270000}"/>
    <cellStyle name="Normal 2 5 2 4 3 2" xfId="13921" xr:uid="{00000000-0005-0000-0000-0000A1270000}"/>
    <cellStyle name="Normal 2 5 2 4 3 2 2" xfId="44243" xr:uid="{00000000-0005-0000-0000-0000A2270000}"/>
    <cellStyle name="Normal 2 5 2 4 3 2 3" xfId="29019" xr:uid="{00000000-0005-0000-0000-0000A3270000}"/>
    <cellStyle name="Normal 2 5 2 4 3 3" xfId="8901" xr:uid="{00000000-0005-0000-0000-0000A4270000}"/>
    <cellStyle name="Normal 2 5 2 4 3 3 2" xfId="39226" xr:uid="{00000000-0005-0000-0000-0000A5270000}"/>
    <cellStyle name="Normal 2 5 2 4 3 3 3" xfId="24002" xr:uid="{00000000-0005-0000-0000-0000A6270000}"/>
    <cellStyle name="Normal 2 5 2 4 3 4" xfId="34213" xr:uid="{00000000-0005-0000-0000-0000A7270000}"/>
    <cellStyle name="Normal 2 5 2 4 3 5" xfId="18989" xr:uid="{00000000-0005-0000-0000-0000A8270000}"/>
    <cellStyle name="Normal 2 5 2 4 4" xfId="5540" xr:uid="{00000000-0005-0000-0000-0000A9270000}"/>
    <cellStyle name="Normal 2 5 2 4 4 2" xfId="15592" xr:uid="{00000000-0005-0000-0000-0000AA270000}"/>
    <cellStyle name="Normal 2 5 2 4 4 2 2" xfId="45914" xr:uid="{00000000-0005-0000-0000-0000AB270000}"/>
    <cellStyle name="Normal 2 5 2 4 4 2 3" xfId="30690" xr:uid="{00000000-0005-0000-0000-0000AC270000}"/>
    <cellStyle name="Normal 2 5 2 4 4 3" xfId="10572" xr:uid="{00000000-0005-0000-0000-0000AD270000}"/>
    <cellStyle name="Normal 2 5 2 4 4 3 2" xfId="40897" xr:uid="{00000000-0005-0000-0000-0000AE270000}"/>
    <cellStyle name="Normal 2 5 2 4 4 3 3" xfId="25673" xr:uid="{00000000-0005-0000-0000-0000AF270000}"/>
    <cellStyle name="Normal 2 5 2 4 4 4" xfId="35884" xr:uid="{00000000-0005-0000-0000-0000B0270000}"/>
    <cellStyle name="Normal 2 5 2 4 4 5" xfId="20660" xr:uid="{00000000-0005-0000-0000-0000B1270000}"/>
    <cellStyle name="Normal 2 5 2 4 5" xfId="12250" xr:uid="{00000000-0005-0000-0000-0000B2270000}"/>
    <cellStyle name="Normal 2 5 2 4 5 2" xfId="42572" xr:uid="{00000000-0005-0000-0000-0000B3270000}"/>
    <cellStyle name="Normal 2 5 2 4 5 3" xfId="27348" xr:uid="{00000000-0005-0000-0000-0000B4270000}"/>
    <cellStyle name="Normal 2 5 2 4 6" xfId="7229" xr:uid="{00000000-0005-0000-0000-0000B5270000}"/>
    <cellStyle name="Normal 2 5 2 4 6 2" xfId="37555" xr:uid="{00000000-0005-0000-0000-0000B6270000}"/>
    <cellStyle name="Normal 2 5 2 4 6 3" xfId="22331" xr:uid="{00000000-0005-0000-0000-0000B7270000}"/>
    <cellStyle name="Normal 2 5 2 4 7" xfId="32543" xr:uid="{00000000-0005-0000-0000-0000B8270000}"/>
    <cellStyle name="Normal 2 5 2 4 8" xfId="17318" xr:uid="{00000000-0005-0000-0000-0000B9270000}"/>
    <cellStyle name="Normal 2 5 2 5" xfId="2576" xr:uid="{00000000-0005-0000-0000-0000BA270000}"/>
    <cellStyle name="Normal 2 5 2 5 2" xfId="4266" xr:uid="{00000000-0005-0000-0000-0000BB270000}"/>
    <cellStyle name="Normal 2 5 2 5 2 2" xfId="14339" xr:uid="{00000000-0005-0000-0000-0000BC270000}"/>
    <cellStyle name="Normal 2 5 2 5 2 2 2" xfId="44661" xr:uid="{00000000-0005-0000-0000-0000BD270000}"/>
    <cellStyle name="Normal 2 5 2 5 2 2 3" xfId="29437" xr:uid="{00000000-0005-0000-0000-0000BE270000}"/>
    <cellStyle name="Normal 2 5 2 5 2 3" xfId="9319" xr:uid="{00000000-0005-0000-0000-0000BF270000}"/>
    <cellStyle name="Normal 2 5 2 5 2 3 2" xfId="39644" xr:uid="{00000000-0005-0000-0000-0000C0270000}"/>
    <cellStyle name="Normal 2 5 2 5 2 3 3" xfId="24420" xr:uid="{00000000-0005-0000-0000-0000C1270000}"/>
    <cellStyle name="Normal 2 5 2 5 2 4" xfId="34631" xr:uid="{00000000-0005-0000-0000-0000C2270000}"/>
    <cellStyle name="Normal 2 5 2 5 2 5" xfId="19407" xr:uid="{00000000-0005-0000-0000-0000C3270000}"/>
    <cellStyle name="Normal 2 5 2 5 3" xfId="5958" xr:uid="{00000000-0005-0000-0000-0000C4270000}"/>
    <cellStyle name="Normal 2 5 2 5 3 2" xfId="16010" xr:uid="{00000000-0005-0000-0000-0000C5270000}"/>
    <cellStyle name="Normal 2 5 2 5 3 2 2" xfId="46332" xr:uid="{00000000-0005-0000-0000-0000C6270000}"/>
    <cellStyle name="Normal 2 5 2 5 3 2 3" xfId="31108" xr:uid="{00000000-0005-0000-0000-0000C7270000}"/>
    <cellStyle name="Normal 2 5 2 5 3 3" xfId="10990" xr:uid="{00000000-0005-0000-0000-0000C8270000}"/>
    <cellStyle name="Normal 2 5 2 5 3 3 2" xfId="41315" xr:uid="{00000000-0005-0000-0000-0000C9270000}"/>
    <cellStyle name="Normal 2 5 2 5 3 3 3" xfId="26091" xr:uid="{00000000-0005-0000-0000-0000CA270000}"/>
    <cellStyle name="Normal 2 5 2 5 3 4" xfId="36302" xr:uid="{00000000-0005-0000-0000-0000CB270000}"/>
    <cellStyle name="Normal 2 5 2 5 3 5" xfId="21078" xr:uid="{00000000-0005-0000-0000-0000CC270000}"/>
    <cellStyle name="Normal 2 5 2 5 4" xfId="12668" xr:uid="{00000000-0005-0000-0000-0000CD270000}"/>
    <cellStyle name="Normal 2 5 2 5 4 2" xfId="42990" xr:uid="{00000000-0005-0000-0000-0000CE270000}"/>
    <cellStyle name="Normal 2 5 2 5 4 3" xfId="27766" xr:uid="{00000000-0005-0000-0000-0000CF270000}"/>
    <cellStyle name="Normal 2 5 2 5 5" xfId="7647" xr:uid="{00000000-0005-0000-0000-0000D0270000}"/>
    <cellStyle name="Normal 2 5 2 5 5 2" xfId="37973" xr:uid="{00000000-0005-0000-0000-0000D1270000}"/>
    <cellStyle name="Normal 2 5 2 5 5 3" xfId="22749" xr:uid="{00000000-0005-0000-0000-0000D2270000}"/>
    <cellStyle name="Normal 2 5 2 5 6" xfId="32961" xr:uid="{00000000-0005-0000-0000-0000D3270000}"/>
    <cellStyle name="Normal 2 5 2 5 7" xfId="17736" xr:uid="{00000000-0005-0000-0000-0000D4270000}"/>
    <cellStyle name="Normal 2 5 2 6" xfId="3429" xr:uid="{00000000-0005-0000-0000-0000D5270000}"/>
    <cellStyle name="Normal 2 5 2 6 2" xfId="13503" xr:uid="{00000000-0005-0000-0000-0000D6270000}"/>
    <cellStyle name="Normal 2 5 2 6 2 2" xfId="43825" xr:uid="{00000000-0005-0000-0000-0000D7270000}"/>
    <cellStyle name="Normal 2 5 2 6 2 3" xfId="28601" xr:uid="{00000000-0005-0000-0000-0000D8270000}"/>
    <cellStyle name="Normal 2 5 2 6 3" xfId="8483" xr:uid="{00000000-0005-0000-0000-0000D9270000}"/>
    <cellStyle name="Normal 2 5 2 6 3 2" xfId="38808" xr:uid="{00000000-0005-0000-0000-0000DA270000}"/>
    <cellStyle name="Normal 2 5 2 6 3 3" xfId="23584" xr:uid="{00000000-0005-0000-0000-0000DB270000}"/>
    <cellStyle name="Normal 2 5 2 6 4" xfId="33795" xr:uid="{00000000-0005-0000-0000-0000DC270000}"/>
    <cellStyle name="Normal 2 5 2 6 5" xfId="18571" xr:uid="{00000000-0005-0000-0000-0000DD270000}"/>
    <cellStyle name="Normal 2 5 2 7" xfId="5122" xr:uid="{00000000-0005-0000-0000-0000DE270000}"/>
    <cellStyle name="Normal 2 5 2 7 2" xfId="15174" xr:uid="{00000000-0005-0000-0000-0000DF270000}"/>
    <cellStyle name="Normal 2 5 2 7 2 2" xfId="45496" xr:uid="{00000000-0005-0000-0000-0000E0270000}"/>
    <cellStyle name="Normal 2 5 2 7 2 3" xfId="30272" xr:uid="{00000000-0005-0000-0000-0000E1270000}"/>
    <cellStyle name="Normal 2 5 2 7 3" xfId="10154" xr:uid="{00000000-0005-0000-0000-0000E2270000}"/>
    <cellStyle name="Normal 2 5 2 7 3 2" xfId="40479" xr:uid="{00000000-0005-0000-0000-0000E3270000}"/>
    <cellStyle name="Normal 2 5 2 7 3 3" xfId="25255" xr:uid="{00000000-0005-0000-0000-0000E4270000}"/>
    <cellStyle name="Normal 2 5 2 7 4" xfId="35466" xr:uid="{00000000-0005-0000-0000-0000E5270000}"/>
    <cellStyle name="Normal 2 5 2 7 5" xfId="20242" xr:uid="{00000000-0005-0000-0000-0000E6270000}"/>
    <cellStyle name="Normal 2 5 2 8" xfId="11832" xr:uid="{00000000-0005-0000-0000-0000E7270000}"/>
    <cellStyle name="Normal 2 5 2 8 2" xfId="42154" xr:uid="{00000000-0005-0000-0000-0000E8270000}"/>
    <cellStyle name="Normal 2 5 2 8 3" xfId="26930" xr:uid="{00000000-0005-0000-0000-0000E9270000}"/>
    <cellStyle name="Normal 2 5 2 9" xfId="6811" xr:uid="{00000000-0005-0000-0000-0000EA270000}"/>
    <cellStyle name="Normal 2 5 2 9 2" xfId="37137" xr:uid="{00000000-0005-0000-0000-0000EB270000}"/>
    <cellStyle name="Normal 2 5 2 9 3" xfId="21913" xr:uid="{00000000-0005-0000-0000-0000EC270000}"/>
    <cellStyle name="Normal 2 5 3" xfId="1775" xr:uid="{00000000-0005-0000-0000-0000ED270000}"/>
    <cellStyle name="Normal 2 5 3 10" xfId="16952" xr:uid="{00000000-0005-0000-0000-0000EE270000}"/>
    <cellStyle name="Normal 2 5 3 2" xfId="1994" xr:uid="{00000000-0005-0000-0000-0000EF270000}"/>
    <cellStyle name="Normal 2 5 3 2 2" xfId="2415" xr:uid="{00000000-0005-0000-0000-0000F0270000}"/>
    <cellStyle name="Normal 2 5 3 2 2 2" xfId="3254" xr:uid="{00000000-0005-0000-0000-0000F1270000}"/>
    <cellStyle name="Normal 2 5 3 2 2 2 2" xfId="4944" xr:uid="{00000000-0005-0000-0000-0000F2270000}"/>
    <cellStyle name="Normal 2 5 3 2 2 2 2 2" xfId="15017" xr:uid="{00000000-0005-0000-0000-0000F3270000}"/>
    <cellStyle name="Normal 2 5 3 2 2 2 2 2 2" xfId="45339" xr:uid="{00000000-0005-0000-0000-0000F4270000}"/>
    <cellStyle name="Normal 2 5 3 2 2 2 2 2 3" xfId="30115" xr:uid="{00000000-0005-0000-0000-0000F5270000}"/>
    <cellStyle name="Normal 2 5 3 2 2 2 2 3" xfId="9997" xr:uid="{00000000-0005-0000-0000-0000F6270000}"/>
    <cellStyle name="Normal 2 5 3 2 2 2 2 3 2" xfId="40322" xr:uid="{00000000-0005-0000-0000-0000F7270000}"/>
    <cellStyle name="Normal 2 5 3 2 2 2 2 3 3" xfId="25098" xr:uid="{00000000-0005-0000-0000-0000F8270000}"/>
    <cellStyle name="Normal 2 5 3 2 2 2 2 4" xfId="35309" xr:uid="{00000000-0005-0000-0000-0000F9270000}"/>
    <cellStyle name="Normal 2 5 3 2 2 2 2 5" xfId="20085" xr:uid="{00000000-0005-0000-0000-0000FA270000}"/>
    <cellStyle name="Normal 2 5 3 2 2 2 3" xfId="6636" xr:uid="{00000000-0005-0000-0000-0000FB270000}"/>
    <cellStyle name="Normal 2 5 3 2 2 2 3 2" xfId="16688" xr:uid="{00000000-0005-0000-0000-0000FC270000}"/>
    <cellStyle name="Normal 2 5 3 2 2 2 3 2 2" xfId="47010" xr:uid="{00000000-0005-0000-0000-0000FD270000}"/>
    <cellStyle name="Normal 2 5 3 2 2 2 3 2 3" xfId="31786" xr:uid="{00000000-0005-0000-0000-0000FE270000}"/>
    <cellStyle name="Normal 2 5 3 2 2 2 3 3" xfId="11668" xr:uid="{00000000-0005-0000-0000-0000FF270000}"/>
    <cellStyle name="Normal 2 5 3 2 2 2 3 3 2" xfId="41993" xr:uid="{00000000-0005-0000-0000-000000280000}"/>
    <cellStyle name="Normal 2 5 3 2 2 2 3 3 3" xfId="26769" xr:uid="{00000000-0005-0000-0000-000001280000}"/>
    <cellStyle name="Normal 2 5 3 2 2 2 3 4" xfId="36980" xr:uid="{00000000-0005-0000-0000-000002280000}"/>
    <cellStyle name="Normal 2 5 3 2 2 2 3 5" xfId="21756" xr:uid="{00000000-0005-0000-0000-000003280000}"/>
    <cellStyle name="Normal 2 5 3 2 2 2 4" xfId="13346" xr:uid="{00000000-0005-0000-0000-000004280000}"/>
    <cellStyle name="Normal 2 5 3 2 2 2 4 2" xfId="43668" xr:uid="{00000000-0005-0000-0000-000005280000}"/>
    <cellStyle name="Normal 2 5 3 2 2 2 4 3" xfId="28444" xr:uid="{00000000-0005-0000-0000-000006280000}"/>
    <cellStyle name="Normal 2 5 3 2 2 2 5" xfId="8325" xr:uid="{00000000-0005-0000-0000-000007280000}"/>
    <cellStyle name="Normal 2 5 3 2 2 2 5 2" xfId="38651" xr:uid="{00000000-0005-0000-0000-000008280000}"/>
    <cellStyle name="Normal 2 5 3 2 2 2 5 3" xfId="23427" xr:uid="{00000000-0005-0000-0000-000009280000}"/>
    <cellStyle name="Normal 2 5 3 2 2 2 6" xfId="33639" xr:uid="{00000000-0005-0000-0000-00000A280000}"/>
    <cellStyle name="Normal 2 5 3 2 2 2 7" xfId="18414" xr:uid="{00000000-0005-0000-0000-00000B280000}"/>
    <cellStyle name="Normal 2 5 3 2 2 3" xfId="4107" xr:uid="{00000000-0005-0000-0000-00000C280000}"/>
    <cellStyle name="Normal 2 5 3 2 2 3 2" xfId="14181" xr:uid="{00000000-0005-0000-0000-00000D280000}"/>
    <cellStyle name="Normal 2 5 3 2 2 3 2 2" xfId="44503" xr:uid="{00000000-0005-0000-0000-00000E280000}"/>
    <cellStyle name="Normal 2 5 3 2 2 3 2 3" xfId="29279" xr:uid="{00000000-0005-0000-0000-00000F280000}"/>
    <cellStyle name="Normal 2 5 3 2 2 3 3" xfId="9161" xr:uid="{00000000-0005-0000-0000-000010280000}"/>
    <cellStyle name="Normal 2 5 3 2 2 3 3 2" xfId="39486" xr:uid="{00000000-0005-0000-0000-000011280000}"/>
    <cellStyle name="Normal 2 5 3 2 2 3 3 3" xfId="24262" xr:uid="{00000000-0005-0000-0000-000012280000}"/>
    <cellStyle name="Normal 2 5 3 2 2 3 4" xfId="34473" xr:uid="{00000000-0005-0000-0000-000013280000}"/>
    <cellStyle name="Normal 2 5 3 2 2 3 5" xfId="19249" xr:uid="{00000000-0005-0000-0000-000014280000}"/>
    <cellStyle name="Normal 2 5 3 2 2 4" xfId="5800" xr:uid="{00000000-0005-0000-0000-000015280000}"/>
    <cellStyle name="Normal 2 5 3 2 2 4 2" xfId="15852" xr:uid="{00000000-0005-0000-0000-000016280000}"/>
    <cellStyle name="Normal 2 5 3 2 2 4 2 2" xfId="46174" xr:uid="{00000000-0005-0000-0000-000017280000}"/>
    <cellStyle name="Normal 2 5 3 2 2 4 2 3" xfId="30950" xr:uid="{00000000-0005-0000-0000-000018280000}"/>
    <cellStyle name="Normal 2 5 3 2 2 4 3" xfId="10832" xr:uid="{00000000-0005-0000-0000-000019280000}"/>
    <cellStyle name="Normal 2 5 3 2 2 4 3 2" xfId="41157" xr:uid="{00000000-0005-0000-0000-00001A280000}"/>
    <cellStyle name="Normal 2 5 3 2 2 4 3 3" xfId="25933" xr:uid="{00000000-0005-0000-0000-00001B280000}"/>
    <cellStyle name="Normal 2 5 3 2 2 4 4" xfId="36144" xr:uid="{00000000-0005-0000-0000-00001C280000}"/>
    <cellStyle name="Normal 2 5 3 2 2 4 5" xfId="20920" xr:uid="{00000000-0005-0000-0000-00001D280000}"/>
    <cellStyle name="Normal 2 5 3 2 2 5" xfId="12510" xr:uid="{00000000-0005-0000-0000-00001E280000}"/>
    <cellStyle name="Normal 2 5 3 2 2 5 2" xfId="42832" xr:uid="{00000000-0005-0000-0000-00001F280000}"/>
    <cellStyle name="Normal 2 5 3 2 2 5 3" xfId="27608" xr:uid="{00000000-0005-0000-0000-000020280000}"/>
    <cellStyle name="Normal 2 5 3 2 2 6" xfId="7489" xr:uid="{00000000-0005-0000-0000-000021280000}"/>
    <cellStyle name="Normal 2 5 3 2 2 6 2" xfId="37815" xr:uid="{00000000-0005-0000-0000-000022280000}"/>
    <cellStyle name="Normal 2 5 3 2 2 6 3" xfId="22591" xr:uid="{00000000-0005-0000-0000-000023280000}"/>
    <cellStyle name="Normal 2 5 3 2 2 7" xfId="32803" xr:uid="{00000000-0005-0000-0000-000024280000}"/>
    <cellStyle name="Normal 2 5 3 2 2 8" xfId="17578" xr:uid="{00000000-0005-0000-0000-000025280000}"/>
    <cellStyle name="Normal 2 5 3 2 3" xfId="2836" xr:uid="{00000000-0005-0000-0000-000026280000}"/>
    <cellStyle name="Normal 2 5 3 2 3 2" xfId="4526" xr:uid="{00000000-0005-0000-0000-000027280000}"/>
    <cellStyle name="Normal 2 5 3 2 3 2 2" xfId="14599" xr:uid="{00000000-0005-0000-0000-000028280000}"/>
    <cellStyle name="Normal 2 5 3 2 3 2 2 2" xfId="44921" xr:uid="{00000000-0005-0000-0000-000029280000}"/>
    <cellStyle name="Normal 2 5 3 2 3 2 2 3" xfId="29697" xr:uid="{00000000-0005-0000-0000-00002A280000}"/>
    <cellStyle name="Normal 2 5 3 2 3 2 3" xfId="9579" xr:uid="{00000000-0005-0000-0000-00002B280000}"/>
    <cellStyle name="Normal 2 5 3 2 3 2 3 2" xfId="39904" xr:uid="{00000000-0005-0000-0000-00002C280000}"/>
    <cellStyle name="Normal 2 5 3 2 3 2 3 3" xfId="24680" xr:uid="{00000000-0005-0000-0000-00002D280000}"/>
    <cellStyle name="Normal 2 5 3 2 3 2 4" xfId="34891" xr:uid="{00000000-0005-0000-0000-00002E280000}"/>
    <cellStyle name="Normal 2 5 3 2 3 2 5" xfId="19667" xr:uid="{00000000-0005-0000-0000-00002F280000}"/>
    <cellStyle name="Normal 2 5 3 2 3 3" xfId="6218" xr:uid="{00000000-0005-0000-0000-000030280000}"/>
    <cellStyle name="Normal 2 5 3 2 3 3 2" xfId="16270" xr:uid="{00000000-0005-0000-0000-000031280000}"/>
    <cellStyle name="Normal 2 5 3 2 3 3 2 2" xfId="46592" xr:uid="{00000000-0005-0000-0000-000032280000}"/>
    <cellStyle name="Normal 2 5 3 2 3 3 2 3" xfId="31368" xr:uid="{00000000-0005-0000-0000-000033280000}"/>
    <cellStyle name="Normal 2 5 3 2 3 3 3" xfId="11250" xr:uid="{00000000-0005-0000-0000-000034280000}"/>
    <cellStyle name="Normal 2 5 3 2 3 3 3 2" xfId="41575" xr:uid="{00000000-0005-0000-0000-000035280000}"/>
    <cellStyle name="Normal 2 5 3 2 3 3 3 3" xfId="26351" xr:uid="{00000000-0005-0000-0000-000036280000}"/>
    <cellStyle name="Normal 2 5 3 2 3 3 4" xfId="36562" xr:uid="{00000000-0005-0000-0000-000037280000}"/>
    <cellStyle name="Normal 2 5 3 2 3 3 5" xfId="21338" xr:uid="{00000000-0005-0000-0000-000038280000}"/>
    <cellStyle name="Normal 2 5 3 2 3 4" xfId="12928" xr:uid="{00000000-0005-0000-0000-000039280000}"/>
    <cellStyle name="Normal 2 5 3 2 3 4 2" xfId="43250" xr:uid="{00000000-0005-0000-0000-00003A280000}"/>
    <cellStyle name="Normal 2 5 3 2 3 4 3" xfId="28026" xr:uid="{00000000-0005-0000-0000-00003B280000}"/>
    <cellStyle name="Normal 2 5 3 2 3 5" xfId="7907" xr:uid="{00000000-0005-0000-0000-00003C280000}"/>
    <cellStyle name="Normal 2 5 3 2 3 5 2" xfId="38233" xr:uid="{00000000-0005-0000-0000-00003D280000}"/>
    <cellStyle name="Normal 2 5 3 2 3 5 3" xfId="23009" xr:uid="{00000000-0005-0000-0000-00003E280000}"/>
    <cellStyle name="Normal 2 5 3 2 3 6" xfId="33221" xr:uid="{00000000-0005-0000-0000-00003F280000}"/>
    <cellStyle name="Normal 2 5 3 2 3 7" xfId="17996" xr:uid="{00000000-0005-0000-0000-000040280000}"/>
    <cellStyle name="Normal 2 5 3 2 4" xfId="3689" xr:uid="{00000000-0005-0000-0000-000041280000}"/>
    <cellStyle name="Normal 2 5 3 2 4 2" xfId="13763" xr:uid="{00000000-0005-0000-0000-000042280000}"/>
    <cellStyle name="Normal 2 5 3 2 4 2 2" xfId="44085" xr:uid="{00000000-0005-0000-0000-000043280000}"/>
    <cellStyle name="Normal 2 5 3 2 4 2 3" xfId="28861" xr:uid="{00000000-0005-0000-0000-000044280000}"/>
    <cellStyle name="Normal 2 5 3 2 4 3" xfId="8743" xr:uid="{00000000-0005-0000-0000-000045280000}"/>
    <cellStyle name="Normal 2 5 3 2 4 3 2" xfId="39068" xr:uid="{00000000-0005-0000-0000-000046280000}"/>
    <cellStyle name="Normal 2 5 3 2 4 3 3" xfId="23844" xr:uid="{00000000-0005-0000-0000-000047280000}"/>
    <cellStyle name="Normal 2 5 3 2 4 4" xfId="34055" xr:uid="{00000000-0005-0000-0000-000048280000}"/>
    <cellStyle name="Normal 2 5 3 2 4 5" xfId="18831" xr:uid="{00000000-0005-0000-0000-000049280000}"/>
    <cellStyle name="Normal 2 5 3 2 5" xfId="5382" xr:uid="{00000000-0005-0000-0000-00004A280000}"/>
    <cellStyle name="Normal 2 5 3 2 5 2" xfId="15434" xr:uid="{00000000-0005-0000-0000-00004B280000}"/>
    <cellStyle name="Normal 2 5 3 2 5 2 2" xfId="45756" xr:uid="{00000000-0005-0000-0000-00004C280000}"/>
    <cellStyle name="Normal 2 5 3 2 5 2 3" xfId="30532" xr:uid="{00000000-0005-0000-0000-00004D280000}"/>
    <cellStyle name="Normal 2 5 3 2 5 3" xfId="10414" xr:uid="{00000000-0005-0000-0000-00004E280000}"/>
    <cellStyle name="Normal 2 5 3 2 5 3 2" xfId="40739" xr:uid="{00000000-0005-0000-0000-00004F280000}"/>
    <cellStyle name="Normal 2 5 3 2 5 3 3" xfId="25515" xr:uid="{00000000-0005-0000-0000-000050280000}"/>
    <cellStyle name="Normal 2 5 3 2 5 4" xfId="35726" xr:uid="{00000000-0005-0000-0000-000051280000}"/>
    <cellStyle name="Normal 2 5 3 2 5 5" xfId="20502" xr:uid="{00000000-0005-0000-0000-000052280000}"/>
    <cellStyle name="Normal 2 5 3 2 6" xfId="12092" xr:uid="{00000000-0005-0000-0000-000053280000}"/>
    <cellStyle name="Normal 2 5 3 2 6 2" xfId="42414" xr:uid="{00000000-0005-0000-0000-000054280000}"/>
    <cellStyle name="Normal 2 5 3 2 6 3" xfId="27190" xr:uid="{00000000-0005-0000-0000-000055280000}"/>
    <cellStyle name="Normal 2 5 3 2 7" xfId="7071" xr:uid="{00000000-0005-0000-0000-000056280000}"/>
    <cellStyle name="Normal 2 5 3 2 7 2" xfId="37397" xr:uid="{00000000-0005-0000-0000-000057280000}"/>
    <cellStyle name="Normal 2 5 3 2 7 3" xfId="22173" xr:uid="{00000000-0005-0000-0000-000058280000}"/>
    <cellStyle name="Normal 2 5 3 2 8" xfId="32385" xr:uid="{00000000-0005-0000-0000-000059280000}"/>
    <cellStyle name="Normal 2 5 3 2 9" xfId="17160" xr:uid="{00000000-0005-0000-0000-00005A280000}"/>
    <cellStyle name="Normal 2 5 3 3" xfId="2207" xr:uid="{00000000-0005-0000-0000-00005B280000}"/>
    <cellStyle name="Normal 2 5 3 3 2" xfId="3046" xr:uid="{00000000-0005-0000-0000-00005C280000}"/>
    <cellStyle name="Normal 2 5 3 3 2 2" xfId="4736" xr:uid="{00000000-0005-0000-0000-00005D280000}"/>
    <cellStyle name="Normal 2 5 3 3 2 2 2" xfId="14809" xr:uid="{00000000-0005-0000-0000-00005E280000}"/>
    <cellStyle name="Normal 2 5 3 3 2 2 2 2" xfId="45131" xr:uid="{00000000-0005-0000-0000-00005F280000}"/>
    <cellStyle name="Normal 2 5 3 3 2 2 2 3" xfId="29907" xr:uid="{00000000-0005-0000-0000-000060280000}"/>
    <cellStyle name="Normal 2 5 3 3 2 2 3" xfId="9789" xr:uid="{00000000-0005-0000-0000-000061280000}"/>
    <cellStyle name="Normal 2 5 3 3 2 2 3 2" xfId="40114" xr:uid="{00000000-0005-0000-0000-000062280000}"/>
    <cellStyle name="Normal 2 5 3 3 2 2 3 3" xfId="24890" xr:uid="{00000000-0005-0000-0000-000063280000}"/>
    <cellStyle name="Normal 2 5 3 3 2 2 4" xfId="35101" xr:uid="{00000000-0005-0000-0000-000064280000}"/>
    <cellStyle name="Normal 2 5 3 3 2 2 5" xfId="19877" xr:uid="{00000000-0005-0000-0000-000065280000}"/>
    <cellStyle name="Normal 2 5 3 3 2 3" xfId="6428" xr:uid="{00000000-0005-0000-0000-000066280000}"/>
    <cellStyle name="Normal 2 5 3 3 2 3 2" xfId="16480" xr:uid="{00000000-0005-0000-0000-000067280000}"/>
    <cellStyle name="Normal 2 5 3 3 2 3 2 2" xfId="46802" xr:uid="{00000000-0005-0000-0000-000068280000}"/>
    <cellStyle name="Normal 2 5 3 3 2 3 2 3" xfId="31578" xr:uid="{00000000-0005-0000-0000-000069280000}"/>
    <cellStyle name="Normal 2 5 3 3 2 3 3" xfId="11460" xr:uid="{00000000-0005-0000-0000-00006A280000}"/>
    <cellStyle name="Normal 2 5 3 3 2 3 3 2" xfId="41785" xr:uid="{00000000-0005-0000-0000-00006B280000}"/>
    <cellStyle name="Normal 2 5 3 3 2 3 3 3" xfId="26561" xr:uid="{00000000-0005-0000-0000-00006C280000}"/>
    <cellStyle name="Normal 2 5 3 3 2 3 4" xfId="36772" xr:uid="{00000000-0005-0000-0000-00006D280000}"/>
    <cellStyle name="Normal 2 5 3 3 2 3 5" xfId="21548" xr:uid="{00000000-0005-0000-0000-00006E280000}"/>
    <cellStyle name="Normal 2 5 3 3 2 4" xfId="13138" xr:uid="{00000000-0005-0000-0000-00006F280000}"/>
    <cellStyle name="Normal 2 5 3 3 2 4 2" xfId="43460" xr:uid="{00000000-0005-0000-0000-000070280000}"/>
    <cellStyle name="Normal 2 5 3 3 2 4 3" xfId="28236" xr:uid="{00000000-0005-0000-0000-000071280000}"/>
    <cellStyle name="Normal 2 5 3 3 2 5" xfId="8117" xr:uid="{00000000-0005-0000-0000-000072280000}"/>
    <cellStyle name="Normal 2 5 3 3 2 5 2" xfId="38443" xr:uid="{00000000-0005-0000-0000-000073280000}"/>
    <cellStyle name="Normal 2 5 3 3 2 5 3" xfId="23219" xr:uid="{00000000-0005-0000-0000-000074280000}"/>
    <cellStyle name="Normal 2 5 3 3 2 6" xfId="33431" xr:uid="{00000000-0005-0000-0000-000075280000}"/>
    <cellStyle name="Normal 2 5 3 3 2 7" xfId="18206" xr:uid="{00000000-0005-0000-0000-000076280000}"/>
    <cellStyle name="Normal 2 5 3 3 3" xfId="3899" xr:uid="{00000000-0005-0000-0000-000077280000}"/>
    <cellStyle name="Normal 2 5 3 3 3 2" xfId="13973" xr:uid="{00000000-0005-0000-0000-000078280000}"/>
    <cellStyle name="Normal 2 5 3 3 3 2 2" xfId="44295" xr:uid="{00000000-0005-0000-0000-000079280000}"/>
    <cellStyle name="Normal 2 5 3 3 3 2 3" xfId="29071" xr:uid="{00000000-0005-0000-0000-00007A280000}"/>
    <cellStyle name="Normal 2 5 3 3 3 3" xfId="8953" xr:uid="{00000000-0005-0000-0000-00007B280000}"/>
    <cellStyle name="Normal 2 5 3 3 3 3 2" xfId="39278" xr:uid="{00000000-0005-0000-0000-00007C280000}"/>
    <cellStyle name="Normal 2 5 3 3 3 3 3" xfId="24054" xr:uid="{00000000-0005-0000-0000-00007D280000}"/>
    <cellStyle name="Normal 2 5 3 3 3 4" xfId="34265" xr:uid="{00000000-0005-0000-0000-00007E280000}"/>
    <cellStyle name="Normal 2 5 3 3 3 5" xfId="19041" xr:uid="{00000000-0005-0000-0000-00007F280000}"/>
    <cellStyle name="Normal 2 5 3 3 4" xfId="5592" xr:uid="{00000000-0005-0000-0000-000080280000}"/>
    <cellStyle name="Normal 2 5 3 3 4 2" xfId="15644" xr:uid="{00000000-0005-0000-0000-000081280000}"/>
    <cellStyle name="Normal 2 5 3 3 4 2 2" xfId="45966" xr:uid="{00000000-0005-0000-0000-000082280000}"/>
    <cellStyle name="Normal 2 5 3 3 4 2 3" xfId="30742" xr:uid="{00000000-0005-0000-0000-000083280000}"/>
    <cellStyle name="Normal 2 5 3 3 4 3" xfId="10624" xr:uid="{00000000-0005-0000-0000-000084280000}"/>
    <cellStyle name="Normal 2 5 3 3 4 3 2" xfId="40949" xr:uid="{00000000-0005-0000-0000-000085280000}"/>
    <cellStyle name="Normal 2 5 3 3 4 3 3" xfId="25725" xr:uid="{00000000-0005-0000-0000-000086280000}"/>
    <cellStyle name="Normal 2 5 3 3 4 4" xfId="35936" xr:uid="{00000000-0005-0000-0000-000087280000}"/>
    <cellStyle name="Normal 2 5 3 3 4 5" xfId="20712" xr:uid="{00000000-0005-0000-0000-000088280000}"/>
    <cellStyle name="Normal 2 5 3 3 5" xfId="12302" xr:uid="{00000000-0005-0000-0000-000089280000}"/>
    <cellStyle name="Normal 2 5 3 3 5 2" xfId="42624" xr:uid="{00000000-0005-0000-0000-00008A280000}"/>
    <cellStyle name="Normal 2 5 3 3 5 3" xfId="27400" xr:uid="{00000000-0005-0000-0000-00008B280000}"/>
    <cellStyle name="Normal 2 5 3 3 6" xfId="7281" xr:uid="{00000000-0005-0000-0000-00008C280000}"/>
    <cellStyle name="Normal 2 5 3 3 6 2" xfId="37607" xr:uid="{00000000-0005-0000-0000-00008D280000}"/>
    <cellStyle name="Normal 2 5 3 3 6 3" xfId="22383" xr:uid="{00000000-0005-0000-0000-00008E280000}"/>
    <cellStyle name="Normal 2 5 3 3 7" xfId="32595" xr:uid="{00000000-0005-0000-0000-00008F280000}"/>
    <cellStyle name="Normal 2 5 3 3 8" xfId="17370" xr:uid="{00000000-0005-0000-0000-000090280000}"/>
    <cellStyle name="Normal 2 5 3 4" xfId="2628" xr:uid="{00000000-0005-0000-0000-000091280000}"/>
    <cellStyle name="Normal 2 5 3 4 2" xfId="4318" xr:uid="{00000000-0005-0000-0000-000092280000}"/>
    <cellStyle name="Normal 2 5 3 4 2 2" xfId="14391" xr:uid="{00000000-0005-0000-0000-000093280000}"/>
    <cellStyle name="Normal 2 5 3 4 2 2 2" xfId="44713" xr:uid="{00000000-0005-0000-0000-000094280000}"/>
    <cellStyle name="Normal 2 5 3 4 2 2 3" xfId="29489" xr:uid="{00000000-0005-0000-0000-000095280000}"/>
    <cellStyle name="Normal 2 5 3 4 2 3" xfId="9371" xr:uid="{00000000-0005-0000-0000-000096280000}"/>
    <cellStyle name="Normal 2 5 3 4 2 3 2" xfId="39696" xr:uid="{00000000-0005-0000-0000-000097280000}"/>
    <cellStyle name="Normal 2 5 3 4 2 3 3" xfId="24472" xr:uid="{00000000-0005-0000-0000-000098280000}"/>
    <cellStyle name="Normal 2 5 3 4 2 4" xfId="34683" xr:uid="{00000000-0005-0000-0000-000099280000}"/>
    <cellStyle name="Normal 2 5 3 4 2 5" xfId="19459" xr:uid="{00000000-0005-0000-0000-00009A280000}"/>
    <cellStyle name="Normal 2 5 3 4 3" xfId="6010" xr:uid="{00000000-0005-0000-0000-00009B280000}"/>
    <cellStyle name="Normal 2 5 3 4 3 2" xfId="16062" xr:uid="{00000000-0005-0000-0000-00009C280000}"/>
    <cellStyle name="Normal 2 5 3 4 3 2 2" xfId="46384" xr:uid="{00000000-0005-0000-0000-00009D280000}"/>
    <cellStyle name="Normal 2 5 3 4 3 2 3" xfId="31160" xr:uid="{00000000-0005-0000-0000-00009E280000}"/>
    <cellStyle name="Normal 2 5 3 4 3 3" xfId="11042" xr:uid="{00000000-0005-0000-0000-00009F280000}"/>
    <cellStyle name="Normal 2 5 3 4 3 3 2" xfId="41367" xr:uid="{00000000-0005-0000-0000-0000A0280000}"/>
    <cellStyle name="Normal 2 5 3 4 3 3 3" xfId="26143" xr:uid="{00000000-0005-0000-0000-0000A1280000}"/>
    <cellStyle name="Normal 2 5 3 4 3 4" xfId="36354" xr:uid="{00000000-0005-0000-0000-0000A2280000}"/>
    <cellStyle name="Normal 2 5 3 4 3 5" xfId="21130" xr:uid="{00000000-0005-0000-0000-0000A3280000}"/>
    <cellStyle name="Normal 2 5 3 4 4" xfId="12720" xr:uid="{00000000-0005-0000-0000-0000A4280000}"/>
    <cellStyle name="Normal 2 5 3 4 4 2" xfId="43042" xr:uid="{00000000-0005-0000-0000-0000A5280000}"/>
    <cellStyle name="Normal 2 5 3 4 4 3" xfId="27818" xr:uid="{00000000-0005-0000-0000-0000A6280000}"/>
    <cellStyle name="Normal 2 5 3 4 5" xfId="7699" xr:uid="{00000000-0005-0000-0000-0000A7280000}"/>
    <cellStyle name="Normal 2 5 3 4 5 2" xfId="38025" xr:uid="{00000000-0005-0000-0000-0000A8280000}"/>
    <cellStyle name="Normal 2 5 3 4 5 3" xfId="22801" xr:uid="{00000000-0005-0000-0000-0000A9280000}"/>
    <cellStyle name="Normal 2 5 3 4 6" xfId="33013" xr:uid="{00000000-0005-0000-0000-0000AA280000}"/>
    <cellStyle name="Normal 2 5 3 4 7" xfId="17788" xr:uid="{00000000-0005-0000-0000-0000AB280000}"/>
    <cellStyle name="Normal 2 5 3 5" xfId="3481" xr:uid="{00000000-0005-0000-0000-0000AC280000}"/>
    <cellStyle name="Normal 2 5 3 5 2" xfId="13555" xr:uid="{00000000-0005-0000-0000-0000AD280000}"/>
    <cellStyle name="Normal 2 5 3 5 2 2" xfId="43877" xr:uid="{00000000-0005-0000-0000-0000AE280000}"/>
    <cellStyle name="Normal 2 5 3 5 2 3" xfId="28653" xr:uid="{00000000-0005-0000-0000-0000AF280000}"/>
    <cellStyle name="Normal 2 5 3 5 3" xfId="8535" xr:uid="{00000000-0005-0000-0000-0000B0280000}"/>
    <cellStyle name="Normal 2 5 3 5 3 2" xfId="38860" xr:uid="{00000000-0005-0000-0000-0000B1280000}"/>
    <cellStyle name="Normal 2 5 3 5 3 3" xfId="23636" xr:uid="{00000000-0005-0000-0000-0000B2280000}"/>
    <cellStyle name="Normal 2 5 3 5 4" xfId="33847" xr:uid="{00000000-0005-0000-0000-0000B3280000}"/>
    <cellStyle name="Normal 2 5 3 5 5" xfId="18623" xr:uid="{00000000-0005-0000-0000-0000B4280000}"/>
    <cellStyle name="Normal 2 5 3 6" xfId="5174" xr:uid="{00000000-0005-0000-0000-0000B5280000}"/>
    <cellStyle name="Normal 2 5 3 6 2" xfId="15226" xr:uid="{00000000-0005-0000-0000-0000B6280000}"/>
    <cellStyle name="Normal 2 5 3 6 2 2" xfId="45548" xr:uid="{00000000-0005-0000-0000-0000B7280000}"/>
    <cellStyle name="Normal 2 5 3 6 2 3" xfId="30324" xr:uid="{00000000-0005-0000-0000-0000B8280000}"/>
    <cellStyle name="Normal 2 5 3 6 3" xfId="10206" xr:uid="{00000000-0005-0000-0000-0000B9280000}"/>
    <cellStyle name="Normal 2 5 3 6 3 2" xfId="40531" xr:uid="{00000000-0005-0000-0000-0000BA280000}"/>
    <cellStyle name="Normal 2 5 3 6 3 3" xfId="25307" xr:uid="{00000000-0005-0000-0000-0000BB280000}"/>
    <cellStyle name="Normal 2 5 3 6 4" xfId="35518" xr:uid="{00000000-0005-0000-0000-0000BC280000}"/>
    <cellStyle name="Normal 2 5 3 6 5" xfId="20294" xr:uid="{00000000-0005-0000-0000-0000BD280000}"/>
    <cellStyle name="Normal 2 5 3 7" xfId="11884" xr:uid="{00000000-0005-0000-0000-0000BE280000}"/>
    <cellStyle name="Normal 2 5 3 7 2" xfId="42206" xr:uid="{00000000-0005-0000-0000-0000BF280000}"/>
    <cellStyle name="Normal 2 5 3 7 3" xfId="26982" xr:uid="{00000000-0005-0000-0000-0000C0280000}"/>
    <cellStyle name="Normal 2 5 3 8" xfId="6863" xr:uid="{00000000-0005-0000-0000-0000C1280000}"/>
    <cellStyle name="Normal 2 5 3 8 2" xfId="37189" xr:uid="{00000000-0005-0000-0000-0000C2280000}"/>
    <cellStyle name="Normal 2 5 3 8 3" xfId="21965" xr:uid="{00000000-0005-0000-0000-0000C3280000}"/>
    <cellStyle name="Normal 2 5 3 9" xfId="32178" xr:uid="{00000000-0005-0000-0000-0000C4280000}"/>
    <cellStyle name="Normal 2 5 4" xfId="1888" xr:uid="{00000000-0005-0000-0000-0000C5280000}"/>
    <cellStyle name="Normal 2 5 4 2" xfId="2311" xr:uid="{00000000-0005-0000-0000-0000C6280000}"/>
    <cellStyle name="Normal 2 5 4 2 2" xfId="3150" xr:uid="{00000000-0005-0000-0000-0000C7280000}"/>
    <cellStyle name="Normal 2 5 4 2 2 2" xfId="4840" xr:uid="{00000000-0005-0000-0000-0000C8280000}"/>
    <cellStyle name="Normal 2 5 4 2 2 2 2" xfId="14913" xr:uid="{00000000-0005-0000-0000-0000C9280000}"/>
    <cellStyle name="Normal 2 5 4 2 2 2 2 2" xfId="45235" xr:uid="{00000000-0005-0000-0000-0000CA280000}"/>
    <cellStyle name="Normal 2 5 4 2 2 2 2 3" xfId="30011" xr:uid="{00000000-0005-0000-0000-0000CB280000}"/>
    <cellStyle name="Normal 2 5 4 2 2 2 3" xfId="9893" xr:uid="{00000000-0005-0000-0000-0000CC280000}"/>
    <cellStyle name="Normal 2 5 4 2 2 2 3 2" xfId="40218" xr:uid="{00000000-0005-0000-0000-0000CD280000}"/>
    <cellStyle name="Normal 2 5 4 2 2 2 3 3" xfId="24994" xr:uid="{00000000-0005-0000-0000-0000CE280000}"/>
    <cellStyle name="Normal 2 5 4 2 2 2 4" xfId="35205" xr:uid="{00000000-0005-0000-0000-0000CF280000}"/>
    <cellStyle name="Normal 2 5 4 2 2 2 5" xfId="19981" xr:uid="{00000000-0005-0000-0000-0000D0280000}"/>
    <cellStyle name="Normal 2 5 4 2 2 3" xfId="6532" xr:uid="{00000000-0005-0000-0000-0000D1280000}"/>
    <cellStyle name="Normal 2 5 4 2 2 3 2" xfId="16584" xr:uid="{00000000-0005-0000-0000-0000D2280000}"/>
    <cellStyle name="Normal 2 5 4 2 2 3 2 2" xfId="46906" xr:uid="{00000000-0005-0000-0000-0000D3280000}"/>
    <cellStyle name="Normal 2 5 4 2 2 3 2 3" xfId="31682" xr:uid="{00000000-0005-0000-0000-0000D4280000}"/>
    <cellStyle name="Normal 2 5 4 2 2 3 3" xfId="11564" xr:uid="{00000000-0005-0000-0000-0000D5280000}"/>
    <cellStyle name="Normal 2 5 4 2 2 3 3 2" xfId="41889" xr:uid="{00000000-0005-0000-0000-0000D6280000}"/>
    <cellStyle name="Normal 2 5 4 2 2 3 3 3" xfId="26665" xr:uid="{00000000-0005-0000-0000-0000D7280000}"/>
    <cellStyle name="Normal 2 5 4 2 2 3 4" xfId="36876" xr:uid="{00000000-0005-0000-0000-0000D8280000}"/>
    <cellStyle name="Normal 2 5 4 2 2 3 5" xfId="21652" xr:uid="{00000000-0005-0000-0000-0000D9280000}"/>
    <cellStyle name="Normal 2 5 4 2 2 4" xfId="13242" xr:uid="{00000000-0005-0000-0000-0000DA280000}"/>
    <cellStyle name="Normal 2 5 4 2 2 4 2" xfId="43564" xr:uid="{00000000-0005-0000-0000-0000DB280000}"/>
    <cellStyle name="Normal 2 5 4 2 2 4 3" xfId="28340" xr:uid="{00000000-0005-0000-0000-0000DC280000}"/>
    <cellStyle name="Normal 2 5 4 2 2 5" xfId="8221" xr:uid="{00000000-0005-0000-0000-0000DD280000}"/>
    <cellStyle name="Normal 2 5 4 2 2 5 2" xfId="38547" xr:uid="{00000000-0005-0000-0000-0000DE280000}"/>
    <cellStyle name="Normal 2 5 4 2 2 5 3" xfId="23323" xr:uid="{00000000-0005-0000-0000-0000DF280000}"/>
    <cellStyle name="Normal 2 5 4 2 2 6" xfId="33535" xr:uid="{00000000-0005-0000-0000-0000E0280000}"/>
    <cellStyle name="Normal 2 5 4 2 2 7" xfId="18310" xr:uid="{00000000-0005-0000-0000-0000E1280000}"/>
    <cellStyle name="Normal 2 5 4 2 3" xfId="4003" xr:uid="{00000000-0005-0000-0000-0000E2280000}"/>
    <cellStyle name="Normal 2 5 4 2 3 2" xfId="14077" xr:uid="{00000000-0005-0000-0000-0000E3280000}"/>
    <cellStyle name="Normal 2 5 4 2 3 2 2" xfId="44399" xr:uid="{00000000-0005-0000-0000-0000E4280000}"/>
    <cellStyle name="Normal 2 5 4 2 3 2 3" xfId="29175" xr:uid="{00000000-0005-0000-0000-0000E5280000}"/>
    <cellStyle name="Normal 2 5 4 2 3 3" xfId="9057" xr:uid="{00000000-0005-0000-0000-0000E6280000}"/>
    <cellStyle name="Normal 2 5 4 2 3 3 2" xfId="39382" xr:uid="{00000000-0005-0000-0000-0000E7280000}"/>
    <cellStyle name="Normal 2 5 4 2 3 3 3" xfId="24158" xr:uid="{00000000-0005-0000-0000-0000E8280000}"/>
    <cellStyle name="Normal 2 5 4 2 3 4" xfId="34369" xr:uid="{00000000-0005-0000-0000-0000E9280000}"/>
    <cellStyle name="Normal 2 5 4 2 3 5" xfId="19145" xr:uid="{00000000-0005-0000-0000-0000EA280000}"/>
    <cellStyle name="Normal 2 5 4 2 4" xfId="5696" xr:uid="{00000000-0005-0000-0000-0000EB280000}"/>
    <cellStyle name="Normal 2 5 4 2 4 2" xfId="15748" xr:uid="{00000000-0005-0000-0000-0000EC280000}"/>
    <cellStyle name="Normal 2 5 4 2 4 2 2" xfId="46070" xr:uid="{00000000-0005-0000-0000-0000ED280000}"/>
    <cellStyle name="Normal 2 5 4 2 4 2 3" xfId="30846" xr:uid="{00000000-0005-0000-0000-0000EE280000}"/>
    <cellStyle name="Normal 2 5 4 2 4 3" xfId="10728" xr:uid="{00000000-0005-0000-0000-0000EF280000}"/>
    <cellStyle name="Normal 2 5 4 2 4 3 2" xfId="41053" xr:uid="{00000000-0005-0000-0000-0000F0280000}"/>
    <cellStyle name="Normal 2 5 4 2 4 3 3" xfId="25829" xr:uid="{00000000-0005-0000-0000-0000F1280000}"/>
    <cellStyle name="Normal 2 5 4 2 4 4" xfId="36040" xr:uid="{00000000-0005-0000-0000-0000F2280000}"/>
    <cellStyle name="Normal 2 5 4 2 4 5" xfId="20816" xr:uid="{00000000-0005-0000-0000-0000F3280000}"/>
    <cellStyle name="Normal 2 5 4 2 5" xfId="12406" xr:uid="{00000000-0005-0000-0000-0000F4280000}"/>
    <cellStyle name="Normal 2 5 4 2 5 2" xfId="42728" xr:uid="{00000000-0005-0000-0000-0000F5280000}"/>
    <cellStyle name="Normal 2 5 4 2 5 3" xfId="27504" xr:uid="{00000000-0005-0000-0000-0000F6280000}"/>
    <cellStyle name="Normal 2 5 4 2 6" xfId="7385" xr:uid="{00000000-0005-0000-0000-0000F7280000}"/>
    <cellStyle name="Normal 2 5 4 2 6 2" xfId="37711" xr:uid="{00000000-0005-0000-0000-0000F8280000}"/>
    <cellStyle name="Normal 2 5 4 2 6 3" xfId="22487" xr:uid="{00000000-0005-0000-0000-0000F9280000}"/>
    <cellStyle name="Normal 2 5 4 2 7" xfId="32699" xr:uid="{00000000-0005-0000-0000-0000FA280000}"/>
    <cellStyle name="Normal 2 5 4 2 8" xfId="17474" xr:uid="{00000000-0005-0000-0000-0000FB280000}"/>
    <cellStyle name="Normal 2 5 4 3" xfId="2732" xr:uid="{00000000-0005-0000-0000-0000FC280000}"/>
    <cellStyle name="Normal 2 5 4 3 2" xfId="4422" xr:uid="{00000000-0005-0000-0000-0000FD280000}"/>
    <cellStyle name="Normal 2 5 4 3 2 2" xfId="14495" xr:uid="{00000000-0005-0000-0000-0000FE280000}"/>
    <cellStyle name="Normal 2 5 4 3 2 2 2" xfId="44817" xr:uid="{00000000-0005-0000-0000-0000FF280000}"/>
    <cellStyle name="Normal 2 5 4 3 2 2 3" xfId="29593" xr:uid="{00000000-0005-0000-0000-000000290000}"/>
    <cellStyle name="Normal 2 5 4 3 2 3" xfId="9475" xr:uid="{00000000-0005-0000-0000-000001290000}"/>
    <cellStyle name="Normal 2 5 4 3 2 3 2" xfId="39800" xr:uid="{00000000-0005-0000-0000-000002290000}"/>
    <cellStyle name="Normal 2 5 4 3 2 3 3" xfId="24576" xr:uid="{00000000-0005-0000-0000-000003290000}"/>
    <cellStyle name="Normal 2 5 4 3 2 4" xfId="34787" xr:uid="{00000000-0005-0000-0000-000004290000}"/>
    <cellStyle name="Normal 2 5 4 3 2 5" xfId="19563" xr:uid="{00000000-0005-0000-0000-000005290000}"/>
    <cellStyle name="Normal 2 5 4 3 3" xfId="6114" xr:uid="{00000000-0005-0000-0000-000006290000}"/>
    <cellStyle name="Normal 2 5 4 3 3 2" xfId="16166" xr:uid="{00000000-0005-0000-0000-000007290000}"/>
    <cellStyle name="Normal 2 5 4 3 3 2 2" xfId="46488" xr:uid="{00000000-0005-0000-0000-000008290000}"/>
    <cellStyle name="Normal 2 5 4 3 3 2 3" xfId="31264" xr:uid="{00000000-0005-0000-0000-000009290000}"/>
    <cellStyle name="Normal 2 5 4 3 3 3" xfId="11146" xr:uid="{00000000-0005-0000-0000-00000A290000}"/>
    <cellStyle name="Normal 2 5 4 3 3 3 2" xfId="41471" xr:uid="{00000000-0005-0000-0000-00000B290000}"/>
    <cellStyle name="Normal 2 5 4 3 3 3 3" xfId="26247" xr:uid="{00000000-0005-0000-0000-00000C290000}"/>
    <cellStyle name="Normal 2 5 4 3 3 4" xfId="36458" xr:uid="{00000000-0005-0000-0000-00000D290000}"/>
    <cellStyle name="Normal 2 5 4 3 3 5" xfId="21234" xr:uid="{00000000-0005-0000-0000-00000E290000}"/>
    <cellStyle name="Normal 2 5 4 3 4" xfId="12824" xr:uid="{00000000-0005-0000-0000-00000F290000}"/>
    <cellStyle name="Normal 2 5 4 3 4 2" xfId="43146" xr:uid="{00000000-0005-0000-0000-000010290000}"/>
    <cellStyle name="Normal 2 5 4 3 4 3" xfId="27922" xr:uid="{00000000-0005-0000-0000-000011290000}"/>
    <cellStyle name="Normal 2 5 4 3 5" xfId="7803" xr:uid="{00000000-0005-0000-0000-000012290000}"/>
    <cellStyle name="Normal 2 5 4 3 5 2" xfId="38129" xr:uid="{00000000-0005-0000-0000-000013290000}"/>
    <cellStyle name="Normal 2 5 4 3 5 3" xfId="22905" xr:uid="{00000000-0005-0000-0000-000014290000}"/>
    <cellStyle name="Normal 2 5 4 3 6" xfId="33117" xr:uid="{00000000-0005-0000-0000-000015290000}"/>
    <cellStyle name="Normal 2 5 4 3 7" xfId="17892" xr:uid="{00000000-0005-0000-0000-000016290000}"/>
    <cellStyle name="Normal 2 5 4 4" xfId="3585" xr:uid="{00000000-0005-0000-0000-000017290000}"/>
    <cellStyle name="Normal 2 5 4 4 2" xfId="13659" xr:uid="{00000000-0005-0000-0000-000018290000}"/>
    <cellStyle name="Normal 2 5 4 4 2 2" xfId="43981" xr:uid="{00000000-0005-0000-0000-000019290000}"/>
    <cellStyle name="Normal 2 5 4 4 2 3" xfId="28757" xr:uid="{00000000-0005-0000-0000-00001A290000}"/>
    <cellStyle name="Normal 2 5 4 4 3" xfId="8639" xr:uid="{00000000-0005-0000-0000-00001B290000}"/>
    <cellStyle name="Normal 2 5 4 4 3 2" xfId="38964" xr:uid="{00000000-0005-0000-0000-00001C290000}"/>
    <cellStyle name="Normal 2 5 4 4 3 3" xfId="23740" xr:uid="{00000000-0005-0000-0000-00001D290000}"/>
    <cellStyle name="Normal 2 5 4 4 4" xfId="33951" xr:uid="{00000000-0005-0000-0000-00001E290000}"/>
    <cellStyle name="Normal 2 5 4 4 5" xfId="18727" xr:uid="{00000000-0005-0000-0000-00001F290000}"/>
    <cellStyle name="Normal 2 5 4 5" xfId="5278" xr:uid="{00000000-0005-0000-0000-000020290000}"/>
    <cellStyle name="Normal 2 5 4 5 2" xfId="15330" xr:uid="{00000000-0005-0000-0000-000021290000}"/>
    <cellStyle name="Normal 2 5 4 5 2 2" xfId="45652" xr:uid="{00000000-0005-0000-0000-000022290000}"/>
    <cellStyle name="Normal 2 5 4 5 2 3" xfId="30428" xr:uid="{00000000-0005-0000-0000-000023290000}"/>
    <cellStyle name="Normal 2 5 4 5 3" xfId="10310" xr:uid="{00000000-0005-0000-0000-000024290000}"/>
    <cellStyle name="Normal 2 5 4 5 3 2" xfId="40635" xr:uid="{00000000-0005-0000-0000-000025290000}"/>
    <cellStyle name="Normal 2 5 4 5 3 3" xfId="25411" xr:uid="{00000000-0005-0000-0000-000026290000}"/>
    <cellStyle name="Normal 2 5 4 5 4" xfId="35622" xr:uid="{00000000-0005-0000-0000-000027290000}"/>
    <cellStyle name="Normal 2 5 4 5 5" xfId="20398" xr:uid="{00000000-0005-0000-0000-000028290000}"/>
    <cellStyle name="Normal 2 5 4 6" xfId="11988" xr:uid="{00000000-0005-0000-0000-000029290000}"/>
    <cellStyle name="Normal 2 5 4 6 2" xfId="42310" xr:uid="{00000000-0005-0000-0000-00002A290000}"/>
    <cellStyle name="Normal 2 5 4 6 3" xfId="27086" xr:uid="{00000000-0005-0000-0000-00002B290000}"/>
    <cellStyle name="Normal 2 5 4 7" xfId="6967" xr:uid="{00000000-0005-0000-0000-00002C290000}"/>
    <cellStyle name="Normal 2 5 4 7 2" xfId="37293" xr:uid="{00000000-0005-0000-0000-00002D290000}"/>
    <cellStyle name="Normal 2 5 4 7 3" xfId="22069" xr:uid="{00000000-0005-0000-0000-00002E290000}"/>
    <cellStyle name="Normal 2 5 4 8" xfId="32281" xr:uid="{00000000-0005-0000-0000-00002F290000}"/>
    <cellStyle name="Normal 2 5 4 9" xfId="17056" xr:uid="{00000000-0005-0000-0000-000030290000}"/>
    <cellStyle name="Normal 2 5 5" xfId="2101" xr:uid="{00000000-0005-0000-0000-000031290000}"/>
    <cellStyle name="Normal 2 5 5 2" xfId="2942" xr:uid="{00000000-0005-0000-0000-000032290000}"/>
    <cellStyle name="Normal 2 5 5 2 2" xfId="4632" xr:uid="{00000000-0005-0000-0000-000033290000}"/>
    <cellStyle name="Normal 2 5 5 2 2 2" xfId="14705" xr:uid="{00000000-0005-0000-0000-000034290000}"/>
    <cellStyle name="Normal 2 5 5 2 2 2 2" xfId="45027" xr:uid="{00000000-0005-0000-0000-000035290000}"/>
    <cellStyle name="Normal 2 5 5 2 2 2 3" xfId="29803" xr:uid="{00000000-0005-0000-0000-000036290000}"/>
    <cellStyle name="Normal 2 5 5 2 2 3" xfId="9685" xr:uid="{00000000-0005-0000-0000-000037290000}"/>
    <cellStyle name="Normal 2 5 5 2 2 3 2" xfId="40010" xr:uid="{00000000-0005-0000-0000-000038290000}"/>
    <cellStyle name="Normal 2 5 5 2 2 3 3" xfId="24786" xr:uid="{00000000-0005-0000-0000-000039290000}"/>
    <cellStyle name="Normal 2 5 5 2 2 4" xfId="34997" xr:uid="{00000000-0005-0000-0000-00003A290000}"/>
    <cellStyle name="Normal 2 5 5 2 2 5" xfId="19773" xr:uid="{00000000-0005-0000-0000-00003B290000}"/>
    <cellStyle name="Normal 2 5 5 2 3" xfId="6324" xr:uid="{00000000-0005-0000-0000-00003C290000}"/>
    <cellStyle name="Normal 2 5 5 2 3 2" xfId="16376" xr:uid="{00000000-0005-0000-0000-00003D290000}"/>
    <cellStyle name="Normal 2 5 5 2 3 2 2" xfId="46698" xr:uid="{00000000-0005-0000-0000-00003E290000}"/>
    <cellStyle name="Normal 2 5 5 2 3 2 3" xfId="31474" xr:uid="{00000000-0005-0000-0000-00003F290000}"/>
    <cellStyle name="Normal 2 5 5 2 3 3" xfId="11356" xr:uid="{00000000-0005-0000-0000-000040290000}"/>
    <cellStyle name="Normal 2 5 5 2 3 3 2" xfId="41681" xr:uid="{00000000-0005-0000-0000-000041290000}"/>
    <cellStyle name="Normal 2 5 5 2 3 3 3" xfId="26457" xr:uid="{00000000-0005-0000-0000-000042290000}"/>
    <cellStyle name="Normal 2 5 5 2 3 4" xfId="36668" xr:uid="{00000000-0005-0000-0000-000043290000}"/>
    <cellStyle name="Normal 2 5 5 2 3 5" xfId="21444" xr:uid="{00000000-0005-0000-0000-000044290000}"/>
    <cellStyle name="Normal 2 5 5 2 4" xfId="13034" xr:uid="{00000000-0005-0000-0000-000045290000}"/>
    <cellStyle name="Normal 2 5 5 2 4 2" xfId="43356" xr:uid="{00000000-0005-0000-0000-000046290000}"/>
    <cellStyle name="Normal 2 5 5 2 4 3" xfId="28132" xr:uid="{00000000-0005-0000-0000-000047290000}"/>
    <cellStyle name="Normal 2 5 5 2 5" xfId="8013" xr:uid="{00000000-0005-0000-0000-000048290000}"/>
    <cellStyle name="Normal 2 5 5 2 5 2" xfId="38339" xr:uid="{00000000-0005-0000-0000-000049290000}"/>
    <cellStyle name="Normal 2 5 5 2 5 3" xfId="23115" xr:uid="{00000000-0005-0000-0000-00004A290000}"/>
    <cellStyle name="Normal 2 5 5 2 6" xfId="33327" xr:uid="{00000000-0005-0000-0000-00004B290000}"/>
    <cellStyle name="Normal 2 5 5 2 7" xfId="18102" xr:uid="{00000000-0005-0000-0000-00004C290000}"/>
    <cellStyle name="Normal 2 5 5 3" xfId="3795" xr:uid="{00000000-0005-0000-0000-00004D290000}"/>
    <cellStyle name="Normal 2 5 5 3 2" xfId="13869" xr:uid="{00000000-0005-0000-0000-00004E290000}"/>
    <cellStyle name="Normal 2 5 5 3 2 2" xfId="44191" xr:uid="{00000000-0005-0000-0000-00004F290000}"/>
    <cellStyle name="Normal 2 5 5 3 2 3" xfId="28967" xr:uid="{00000000-0005-0000-0000-000050290000}"/>
    <cellStyle name="Normal 2 5 5 3 3" xfId="8849" xr:uid="{00000000-0005-0000-0000-000051290000}"/>
    <cellStyle name="Normal 2 5 5 3 3 2" xfId="39174" xr:uid="{00000000-0005-0000-0000-000052290000}"/>
    <cellStyle name="Normal 2 5 5 3 3 3" xfId="23950" xr:uid="{00000000-0005-0000-0000-000053290000}"/>
    <cellStyle name="Normal 2 5 5 3 4" xfId="34161" xr:uid="{00000000-0005-0000-0000-000054290000}"/>
    <cellStyle name="Normal 2 5 5 3 5" xfId="18937" xr:uid="{00000000-0005-0000-0000-000055290000}"/>
    <cellStyle name="Normal 2 5 5 4" xfId="5488" xr:uid="{00000000-0005-0000-0000-000056290000}"/>
    <cellStyle name="Normal 2 5 5 4 2" xfId="15540" xr:uid="{00000000-0005-0000-0000-000057290000}"/>
    <cellStyle name="Normal 2 5 5 4 2 2" xfId="45862" xr:uid="{00000000-0005-0000-0000-000058290000}"/>
    <cellStyle name="Normal 2 5 5 4 2 3" xfId="30638" xr:uid="{00000000-0005-0000-0000-000059290000}"/>
    <cellStyle name="Normal 2 5 5 4 3" xfId="10520" xr:uid="{00000000-0005-0000-0000-00005A290000}"/>
    <cellStyle name="Normal 2 5 5 4 3 2" xfId="40845" xr:uid="{00000000-0005-0000-0000-00005B290000}"/>
    <cellStyle name="Normal 2 5 5 4 3 3" xfId="25621" xr:uid="{00000000-0005-0000-0000-00005C290000}"/>
    <cellStyle name="Normal 2 5 5 4 4" xfId="35832" xr:uid="{00000000-0005-0000-0000-00005D290000}"/>
    <cellStyle name="Normal 2 5 5 4 5" xfId="20608" xr:uid="{00000000-0005-0000-0000-00005E290000}"/>
    <cellStyle name="Normal 2 5 5 5" xfId="12198" xr:uid="{00000000-0005-0000-0000-00005F290000}"/>
    <cellStyle name="Normal 2 5 5 5 2" xfId="42520" xr:uid="{00000000-0005-0000-0000-000060290000}"/>
    <cellStyle name="Normal 2 5 5 5 3" xfId="27296" xr:uid="{00000000-0005-0000-0000-000061290000}"/>
    <cellStyle name="Normal 2 5 5 6" xfId="7177" xr:uid="{00000000-0005-0000-0000-000062290000}"/>
    <cellStyle name="Normal 2 5 5 6 2" xfId="37503" xr:uid="{00000000-0005-0000-0000-000063290000}"/>
    <cellStyle name="Normal 2 5 5 6 3" xfId="22279" xr:uid="{00000000-0005-0000-0000-000064290000}"/>
    <cellStyle name="Normal 2 5 5 7" xfId="32491" xr:uid="{00000000-0005-0000-0000-000065290000}"/>
    <cellStyle name="Normal 2 5 5 8" xfId="17266" xr:uid="{00000000-0005-0000-0000-000066290000}"/>
    <cellStyle name="Normal 2 5 6" xfId="2522" xr:uid="{00000000-0005-0000-0000-000067290000}"/>
    <cellStyle name="Normal 2 5 6 2" xfId="4214" xr:uid="{00000000-0005-0000-0000-000068290000}"/>
    <cellStyle name="Normal 2 5 6 2 2" xfId="14287" xr:uid="{00000000-0005-0000-0000-000069290000}"/>
    <cellStyle name="Normal 2 5 6 2 2 2" xfId="44609" xr:uid="{00000000-0005-0000-0000-00006A290000}"/>
    <cellStyle name="Normal 2 5 6 2 2 3" xfId="29385" xr:uid="{00000000-0005-0000-0000-00006B290000}"/>
    <cellStyle name="Normal 2 5 6 2 3" xfId="9267" xr:uid="{00000000-0005-0000-0000-00006C290000}"/>
    <cellStyle name="Normal 2 5 6 2 3 2" xfId="39592" xr:uid="{00000000-0005-0000-0000-00006D290000}"/>
    <cellStyle name="Normal 2 5 6 2 3 3" xfId="24368" xr:uid="{00000000-0005-0000-0000-00006E290000}"/>
    <cellStyle name="Normal 2 5 6 2 4" xfId="34579" xr:uid="{00000000-0005-0000-0000-00006F290000}"/>
    <cellStyle name="Normal 2 5 6 2 5" xfId="19355" xr:uid="{00000000-0005-0000-0000-000070290000}"/>
    <cellStyle name="Normal 2 5 6 3" xfId="5906" xr:uid="{00000000-0005-0000-0000-000071290000}"/>
    <cellStyle name="Normal 2 5 6 3 2" xfId="15958" xr:uid="{00000000-0005-0000-0000-000072290000}"/>
    <cellStyle name="Normal 2 5 6 3 2 2" xfId="46280" xr:uid="{00000000-0005-0000-0000-000073290000}"/>
    <cellStyle name="Normal 2 5 6 3 2 3" xfId="31056" xr:uid="{00000000-0005-0000-0000-000074290000}"/>
    <cellStyle name="Normal 2 5 6 3 3" xfId="10938" xr:uid="{00000000-0005-0000-0000-000075290000}"/>
    <cellStyle name="Normal 2 5 6 3 3 2" xfId="41263" xr:uid="{00000000-0005-0000-0000-000076290000}"/>
    <cellStyle name="Normal 2 5 6 3 3 3" xfId="26039" xr:uid="{00000000-0005-0000-0000-000077290000}"/>
    <cellStyle name="Normal 2 5 6 3 4" xfId="36250" xr:uid="{00000000-0005-0000-0000-000078290000}"/>
    <cellStyle name="Normal 2 5 6 3 5" xfId="21026" xr:uid="{00000000-0005-0000-0000-000079290000}"/>
    <cellStyle name="Normal 2 5 6 4" xfId="12616" xr:uid="{00000000-0005-0000-0000-00007A290000}"/>
    <cellStyle name="Normal 2 5 6 4 2" xfId="42938" xr:uid="{00000000-0005-0000-0000-00007B290000}"/>
    <cellStyle name="Normal 2 5 6 4 3" xfId="27714" xr:uid="{00000000-0005-0000-0000-00007C290000}"/>
    <cellStyle name="Normal 2 5 6 5" xfId="7595" xr:uid="{00000000-0005-0000-0000-00007D290000}"/>
    <cellStyle name="Normal 2 5 6 5 2" xfId="37921" xr:uid="{00000000-0005-0000-0000-00007E290000}"/>
    <cellStyle name="Normal 2 5 6 5 3" xfId="22697" xr:uid="{00000000-0005-0000-0000-00007F290000}"/>
    <cellStyle name="Normal 2 5 6 6" xfId="32909" xr:uid="{00000000-0005-0000-0000-000080290000}"/>
    <cellStyle name="Normal 2 5 6 7" xfId="17684" xr:uid="{00000000-0005-0000-0000-000081290000}"/>
    <cellStyle name="Normal 2 5 7" xfId="3373" xr:uid="{00000000-0005-0000-0000-000082290000}"/>
    <cellStyle name="Normal 2 5 7 2" xfId="13451" xr:uid="{00000000-0005-0000-0000-000083290000}"/>
    <cellStyle name="Normal 2 5 7 2 2" xfId="43773" xr:uid="{00000000-0005-0000-0000-000084290000}"/>
    <cellStyle name="Normal 2 5 7 2 3" xfId="28549" xr:uid="{00000000-0005-0000-0000-000085290000}"/>
    <cellStyle name="Normal 2 5 7 3" xfId="8431" xr:uid="{00000000-0005-0000-0000-000086290000}"/>
    <cellStyle name="Normal 2 5 7 3 2" xfId="38756" xr:uid="{00000000-0005-0000-0000-000087290000}"/>
    <cellStyle name="Normal 2 5 7 3 3" xfId="23532" xr:uid="{00000000-0005-0000-0000-000088290000}"/>
    <cellStyle name="Normal 2 5 7 4" xfId="33743" xr:uid="{00000000-0005-0000-0000-000089290000}"/>
    <cellStyle name="Normal 2 5 7 5" xfId="18519" xr:uid="{00000000-0005-0000-0000-00008A290000}"/>
    <cellStyle name="Normal 2 5 8" xfId="5067" xr:uid="{00000000-0005-0000-0000-00008B290000}"/>
    <cellStyle name="Normal 2 5 8 2" xfId="15122" xr:uid="{00000000-0005-0000-0000-00008C290000}"/>
    <cellStyle name="Normal 2 5 8 2 2" xfId="45444" xr:uid="{00000000-0005-0000-0000-00008D290000}"/>
    <cellStyle name="Normal 2 5 8 2 3" xfId="30220" xr:uid="{00000000-0005-0000-0000-00008E290000}"/>
    <cellStyle name="Normal 2 5 8 3" xfId="10102" xr:uid="{00000000-0005-0000-0000-00008F290000}"/>
    <cellStyle name="Normal 2 5 8 3 2" xfId="40427" xr:uid="{00000000-0005-0000-0000-000090290000}"/>
    <cellStyle name="Normal 2 5 8 3 3" xfId="25203" xr:uid="{00000000-0005-0000-0000-000091290000}"/>
    <cellStyle name="Normal 2 5 8 4" xfId="35414" xr:uid="{00000000-0005-0000-0000-000092290000}"/>
    <cellStyle name="Normal 2 5 8 5" xfId="20190" xr:uid="{00000000-0005-0000-0000-000093290000}"/>
    <cellStyle name="Normal 2 5 9" xfId="11778" xr:uid="{00000000-0005-0000-0000-000094290000}"/>
    <cellStyle name="Normal 2 5 9 2" xfId="42102" xr:uid="{00000000-0005-0000-0000-000095290000}"/>
    <cellStyle name="Normal 2 5 9 3" xfId="26878" xr:uid="{00000000-0005-0000-0000-000096290000}"/>
    <cellStyle name="Normal 2 6" xfId="31973" xr:uid="{00000000-0005-0000-0000-000097290000}"/>
    <cellStyle name="Normal 2 7" xfId="933" xr:uid="{00000000-0005-0000-0000-000098290000}"/>
    <cellStyle name="Normal 2 8" xfId="408" xr:uid="{00000000-0005-0000-0000-000099290000}"/>
    <cellStyle name="Normal 2 9" xfId="47340" xr:uid="{00000000-0005-0000-0000-00009A290000}"/>
    <cellStyle name="Normal 20" xfId="937" xr:uid="{00000000-0005-0000-0000-00009B290000}"/>
    <cellStyle name="Normal 21" xfId="938" xr:uid="{00000000-0005-0000-0000-00009C290000}"/>
    <cellStyle name="Normal 22" xfId="939" xr:uid="{00000000-0005-0000-0000-00009D290000}"/>
    <cellStyle name="Normal 23" xfId="940" xr:uid="{00000000-0005-0000-0000-00009E290000}"/>
    <cellStyle name="Normal 24" xfId="941" xr:uid="{00000000-0005-0000-0000-00009F290000}"/>
    <cellStyle name="Normal 25" xfId="942" xr:uid="{00000000-0005-0000-0000-0000A0290000}"/>
    <cellStyle name="Normal 26" xfId="943" xr:uid="{00000000-0005-0000-0000-0000A1290000}"/>
    <cellStyle name="Normal 26 2" xfId="944" xr:uid="{00000000-0005-0000-0000-0000A2290000}"/>
    <cellStyle name="Normal 26_Sheet2" xfId="1049" xr:uid="{00000000-0005-0000-0000-0000A3290000}"/>
    <cellStyle name="Normal 27" xfId="945" xr:uid="{00000000-0005-0000-0000-0000A4290000}"/>
    <cellStyle name="Normal 27 2" xfId="946" xr:uid="{00000000-0005-0000-0000-0000A5290000}"/>
    <cellStyle name="Normal 27_Sheet2" xfId="1048" xr:uid="{00000000-0005-0000-0000-0000A6290000}"/>
    <cellStyle name="Normal 28" xfId="947" xr:uid="{00000000-0005-0000-0000-0000A7290000}"/>
    <cellStyle name="Normal 28 2" xfId="948" xr:uid="{00000000-0005-0000-0000-0000A8290000}"/>
    <cellStyle name="Normal 28 3" xfId="1429" xr:uid="{00000000-0005-0000-0000-0000A9290000}"/>
    <cellStyle name="Normal 28 3 10" xfId="6758" xr:uid="{00000000-0005-0000-0000-0000AA290000}"/>
    <cellStyle name="Normal 28 3 10 2" xfId="37086" xr:uid="{00000000-0005-0000-0000-0000AB290000}"/>
    <cellStyle name="Normal 28 3 10 3" xfId="21862" xr:uid="{00000000-0005-0000-0000-0000AC290000}"/>
    <cellStyle name="Normal 28 3 11" xfId="32077" xr:uid="{00000000-0005-0000-0000-0000AD290000}"/>
    <cellStyle name="Normal 28 3 12" xfId="16847" xr:uid="{00000000-0005-0000-0000-0000AE290000}"/>
    <cellStyle name="Normal 28 3 2" xfId="1722" xr:uid="{00000000-0005-0000-0000-0000AF290000}"/>
    <cellStyle name="Normal 28 3 2 10" xfId="32129" xr:uid="{00000000-0005-0000-0000-0000B0290000}"/>
    <cellStyle name="Normal 28 3 2 11" xfId="16901" xr:uid="{00000000-0005-0000-0000-0000B1290000}"/>
    <cellStyle name="Normal 28 3 2 2" xfId="1830" xr:uid="{00000000-0005-0000-0000-0000B2290000}"/>
    <cellStyle name="Normal 28 3 2 2 10" xfId="17005" xr:uid="{00000000-0005-0000-0000-0000B3290000}"/>
    <cellStyle name="Normal 28 3 2 2 2" xfId="2047" xr:uid="{00000000-0005-0000-0000-0000B4290000}"/>
    <cellStyle name="Normal 28 3 2 2 2 2" xfId="2468" xr:uid="{00000000-0005-0000-0000-0000B5290000}"/>
    <cellStyle name="Normal 28 3 2 2 2 2 2" xfId="3307" xr:uid="{00000000-0005-0000-0000-0000B6290000}"/>
    <cellStyle name="Normal 28 3 2 2 2 2 2 2" xfId="4997" xr:uid="{00000000-0005-0000-0000-0000B7290000}"/>
    <cellStyle name="Normal 28 3 2 2 2 2 2 2 2" xfId="15070" xr:uid="{00000000-0005-0000-0000-0000B8290000}"/>
    <cellStyle name="Normal 28 3 2 2 2 2 2 2 2 2" xfId="45392" xr:uid="{00000000-0005-0000-0000-0000B9290000}"/>
    <cellStyle name="Normal 28 3 2 2 2 2 2 2 2 3" xfId="30168" xr:uid="{00000000-0005-0000-0000-0000BA290000}"/>
    <cellStyle name="Normal 28 3 2 2 2 2 2 2 3" xfId="10050" xr:uid="{00000000-0005-0000-0000-0000BB290000}"/>
    <cellStyle name="Normal 28 3 2 2 2 2 2 2 3 2" xfId="40375" xr:uid="{00000000-0005-0000-0000-0000BC290000}"/>
    <cellStyle name="Normal 28 3 2 2 2 2 2 2 3 3" xfId="25151" xr:uid="{00000000-0005-0000-0000-0000BD290000}"/>
    <cellStyle name="Normal 28 3 2 2 2 2 2 2 4" xfId="35362" xr:uid="{00000000-0005-0000-0000-0000BE290000}"/>
    <cellStyle name="Normal 28 3 2 2 2 2 2 2 5" xfId="20138" xr:uid="{00000000-0005-0000-0000-0000BF290000}"/>
    <cellStyle name="Normal 28 3 2 2 2 2 2 3" xfId="6689" xr:uid="{00000000-0005-0000-0000-0000C0290000}"/>
    <cellStyle name="Normal 28 3 2 2 2 2 2 3 2" xfId="16741" xr:uid="{00000000-0005-0000-0000-0000C1290000}"/>
    <cellStyle name="Normal 28 3 2 2 2 2 2 3 2 2" xfId="47063" xr:uid="{00000000-0005-0000-0000-0000C2290000}"/>
    <cellStyle name="Normal 28 3 2 2 2 2 2 3 2 3" xfId="31839" xr:uid="{00000000-0005-0000-0000-0000C3290000}"/>
    <cellStyle name="Normal 28 3 2 2 2 2 2 3 3" xfId="11721" xr:uid="{00000000-0005-0000-0000-0000C4290000}"/>
    <cellStyle name="Normal 28 3 2 2 2 2 2 3 3 2" xfId="42046" xr:uid="{00000000-0005-0000-0000-0000C5290000}"/>
    <cellStyle name="Normal 28 3 2 2 2 2 2 3 3 3" xfId="26822" xr:uid="{00000000-0005-0000-0000-0000C6290000}"/>
    <cellStyle name="Normal 28 3 2 2 2 2 2 3 4" xfId="37033" xr:uid="{00000000-0005-0000-0000-0000C7290000}"/>
    <cellStyle name="Normal 28 3 2 2 2 2 2 3 5" xfId="21809" xr:uid="{00000000-0005-0000-0000-0000C8290000}"/>
    <cellStyle name="Normal 28 3 2 2 2 2 2 4" xfId="13399" xr:uid="{00000000-0005-0000-0000-0000C9290000}"/>
    <cellStyle name="Normal 28 3 2 2 2 2 2 4 2" xfId="43721" xr:uid="{00000000-0005-0000-0000-0000CA290000}"/>
    <cellStyle name="Normal 28 3 2 2 2 2 2 4 3" xfId="28497" xr:uid="{00000000-0005-0000-0000-0000CB290000}"/>
    <cellStyle name="Normal 28 3 2 2 2 2 2 5" xfId="8378" xr:uid="{00000000-0005-0000-0000-0000CC290000}"/>
    <cellStyle name="Normal 28 3 2 2 2 2 2 5 2" xfId="38704" xr:uid="{00000000-0005-0000-0000-0000CD290000}"/>
    <cellStyle name="Normal 28 3 2 2 2 2 2 5 3" xfId="23480" xr:uid="{00000000-0005-0000-0000-0000CE290000}"/>
    <cellStyle name="Normal 28 3 2 2 2 2 2 6" xfId="33692" xr:uid="{00000000-0005-0000-0000-0000CF290000}"/>
    <cellStyle name="Normal 28 3 2 2 2 2 2 7" xfId="18467" xr:uid="{00000000-0005-0000-0000-0000D0290000}"/>
    <cellStyle name="Normal 28 3 2 2 2 2 3" xfId="4160" xr:uid="{00000000-0005-0000-0000-0000D1290000}"/>
    <cellStyle name="Normal 28 3 2 2 2 2 3 2" xfId="14234" xr:uid="{00000000-0005-0000-0000-0000D2290000}"/>
    <cellStyle name="Normal 28 3 2 2 2 2 3 2 2" xfId="44556" xr:uid="{00000000-0005-0000-0000-0000D3290000}"/>
    <cellStyle name="Normal 28 3 2 2 2 2 3 2 3" xfId="29332" xr:uid="{00000000-0005-0000-0000-0000D4290000}"/>
    <cellStyle name="Normal 28 3 2 2 2 2 3 3" xfId="9214" xr:uid="{00000000-0005-0000-0000-0000D5290000}"/>
    <cellStyle name="Normal 28 3 2 2 2 2 3 3 2" xfId="39539" xr:uid="{00000000-0005-0000-0000-0000D6290000}"/>
    <cellStyle name="Normal 28 3 2 2 2 2 3 3 3" xfId="24315" xr:uid="{00000000-0005-0000-0000-0000D7290000}"/>
    <cellStyle name="Normal 28 3 2 2 2 2 3 4" xfId="34526" xr:uid="{00000000-0005-0000-0000-0000D8290000}"/>
    <cellStyle name="Normal 28 3 2 2 2 2 3 5" xfId="19302" xr:uid="{00000000-0005-0000-0000-0000D9290000}"/>
    <cellStyle name="Normal 28 3 2 2 2 2 4" xfId="5853" xr:uid="{00000000-0005-0000-0000-0000DA290000}"/>
    <cellStyle name="Normal 28 3 2 2 2 2 4 2" xfId="15905" xr:uid="{00000000-0005-0000-0000-0000DB290000}"/>
    <cellStyle name="Normal 28 3 2 2 2 2 4 2 2" xfId="46227" xr:uid="{00000000-0005-0000-0000-0000DC290000}"/>
    <cellStyle name="Normal 28 3 2 2 2 2 4 2 3" xfId="31003" xr:uid="{00000000-0005-0000-0000-0000DD290000}"/>
    <cellStyle name="Normal 28 3 2 2 2 2 4 3" xfId="10885" xr:uid="{00000000-0005-0000-0000-0000DE290000}"/>
    <cellStyle name="Normal 28 3 2 2 2 2 4 3 2" xfId="41210" xr:uid="{00000000-0005-0000-0000-0000DF290000}"/>
    <cellStyle name="Normal 28 3 2 2 2 2 4 3 3" xfId="25986" xr:uid="{00000000-0005-0000-0000-0000E0290000}"/>
    <cellStyle name="Normal 28 3 2 2 2 2 4 4" xfId="36197" xr:uid="{00000000-0005-0000-0000-0000E1290000}"/>
    <cellStyle name="Normal 28 3 2 2 2 2 4 5" xfId="20973" xr:uid="{00000000-0005-0000-0000-0000E2290000}"/>
    <cellStyle name="Normal 28 3 2 2 2 2 5" xfId="12563" xr:uid="{00000000-0005-0000-0000-0000E3290000}"/>
    <cellStyle name="Normal 28 3 2 2 2 2 5 2" xfId="42885" xr:uid="{00000000-0005-0000-0000-0000E4290000}"/>
    <cellStyle name="Normal 28 3 2 2 2 2 5 3" xfId="27661" xr:uid="{00000000-0005-0000-0000-0000E5290000}"/>
    <cellStyle name="Normal 28 3 2 2 2 2 6" xfId="7542" xr:uid="{00000000-0005-0000-0000-0000E6290000}"/>
    <cellStyle name="Normal 28 3 2 2 2 2 6 2" xfId="37868" xr:uid="{00000000-0005-0000-0000-0000E7290000}"/>
    <cellStyle name="Normal 28 3 2 2 2 2 6 3" xfId="22644" xr:uid="{00000000-0005-0000-0000-0000E8290000}"/>
    <cellStyle name="Normal 28 3 2 2 2 2 7" xfId="32856" xr:uid="{00000000-0005-0000-0000-0000E9290000}"/>
    <cellStyle name="Normal 28 3 2 2 2 2 8" xfId="17631" xr:uid="{00000000-0005-0000-0000-0000EA290000}"/>
    <cellStyle name="Normal 28 3 2 2 2 3" xfId="2889" xr:uid="{00000000-0005-0000-0000-0000EB290000}"/>
    <cellStyle name="Normal 28 3 2 2 2 3 2" xfId="4579" xr:uid="{00000000-0005-0000-0000-0000EC290000}"/>
    <cellStyle name="Normal 28 3 2 2 2 3 2 2" xfId="14652" xr:uid="{00000000-0005-0000-0000-0000ED290000}"/>
    <cellStyle name="Normal 28 3 2 2 2 3 2 2 2" xfId="44974" xr:uid="{00000000-0005-0000-0000-0000EE290000}"/>
    <cellStyle name="Normal 28 3 2 2 2 3 2 2 3" xfId="29750" xr:uid="{00000000-0005-0000-0000-0000EF290000}"/>
    <cellStyle name="Normal 28 3 2 2 2 3 2 3" xfId="9632" xr:uid="{00000000-0005-0000-0000-0000F0290000}"/>
    <cellStyle name="Normal 28 3 2 2 2 3 2 3 2" xfId="39957" xr:uid="{00000000-0005-0000-0000-0000F1290000}"/>
    <cellStyle name="Normal 28 3 2 2 2 3 2 3 3" xfId="24733" xr:uid="{00000000-0005-0000-0000-0000F2290000}"/>
    <cellStyle name="Normal 28 3 2 2 2 3 2 4" xfId="34944" xr:uid="{00000000-0005-0000-0000-0000F3290000}"/>
    <cellStyle name="Normal 28 3 2 2 2 3 2 5" xfId="19720" xr:uid="{00000000-0005-0000-0000-0000F4290000}"/>
    <cellStyle name="Normal 28 3 2 2 2 3 3" xfId="6271" xr:uid="{00000000-0005-0000-0000-0000F5290000}"/>
    <cellStyle name="Normal 28 3 2 2 2 3 3 2" xfId="16323" xr:uid="{00000000-0005-0000-0000-0000F6290000}"/>
    <cellStyle name="Normal 28 3 2 2 2 3 3 2 2" xfId="46645" xr:uid="{00000000-0005-0000-0000-0000F7290000}"/>
    <cellStyle name="Normal 28 3 2 2 2 3 3 2 3" xfId="31421" xr:uid="{00000000-0005-0000-0000-0000F8290000}"/>
    <cellStyle name="Normal 28 3 2 2 2 3 3 3" xfId="11303" xr:uid="{00000000-0005-0000-0000-0000F9290000}"/>
    <cellStyle name="Normal 28 3 2 2 2 3 3 3 2" xfId="41628" xr:uid="{00000000-0005-0000-0000-0000FA290000}"/>
    <cellStyle name="Normal 28 3 2 2 2 3 3 3 3" xfId="26404" xr:uid="{00000000-0005-0000-0000-0000FB290000}"/>
    <cellStyle name="Normal 28 3 2 2 2 3 3 4" xfId="36615" xr:uid="{00000000-0005-0000-0000-0000FC290000}"/>
    <cellStyle name="Normal 28 3 2 2 2 3 3 5" xfId="21391" xr:uid="{00000000-0005-0000-0000-0000FD290000}"/>
    <cellStyle name="Normal 28 3 2 2 2 3 4" xfId="12981" xr:uid="{00000000-0005-0000-0000-0000FE290000}"/>
    <cellStyle name="Normal 28 3 2 2 2 3 4 2" xfId="43303" xr:uid="{00000000-0005-0000-0000-0000FF290000}"/>
    <cellStyle name="Normal 28 3 2 2 2 3 4 3" xfId="28079" xr:uid="{00000000-0005-0000-0000-0000002A0000}"/>
    <cellStyle name="Normal 28 3 2 2 2 3 5" xfId="7960" xr:uid="{00000000-0005-0000-0000-0000012A0000}"/>
    <cellStyle name="Normal 28 3 2 2 2 3 5 2" xfId="38286" xr:uid="{00000000-0005-0000-0000-0000022A0000}"/>
    <cellStyle name="Normal 28 3 2 2 2 3 5 3" xfId="23062" xr:uid="{00000000-0005-0000-0000-0000032A0000}"/>
    <cellStyle name="Normal 28 3 2 2 2 3 6" xfId="33274" xr:uid="{00000000-0005-0000-0000-0000042A0000}"/>
    <cellStyle name="Normal 28 3 2 2 2 3 7" xfId="18049" xr:uid="{00000000-0005-0000-0000-0000052A0000}"/>
    <cellStyle name="Normal 28 3 2 2 2 4" xfId="3742" xr:uid="{00000000-0005-0000-0000-0000062A0000}"/>
    <cellStyle name="Normal 28 3 2 2 2 4 2" xfId="13816" xr:uid="{00000000-0005-0000-0000-0000072A0000}"/>
    <cellStyle name="Normal 28 3 2 2 2 4 2 2" xfId="44138" xr:uid="{00000000-0005-0000-0000-0000082A0000}"/>
    <cellStyle name="Normal 28 3 2 2 2 4 2 3" xfId="28914" xr:uid="{00000000-0005-0000-0000-0000092A0000}"/>
    <cellStyle name="Normal 28 3 2 2 2 4 3" xfId="8796" xr:uid="{00000000-0005-0000-0000-00000A2A0000}"/>
    <cellStyle name="Normal 28 3 2 2 2 4 3 2" xfId="39121" xr:uid="{00000000-0005-0000-0000-00000B2A0000}"/>
    <cellStyle name="Normal 28 3 2 2 2 4 3 3" xfId="23897" xr:uid="{00000000-0005-0000-0000-00000C2A0000}"/>
    <cellStyle name="Normal 28 3 2 2 2 4 4" xfId="34108" xr:uid="{00000000-0005-0000-0000-00000D2A0000}"/>
    <cellStyle name="Normal 28 3 2 2 2 4 5" xfId="18884" xr:uid="{00000000-0005-0000-0000-00000E2A0000}"/>
    <cellStyle name="Normal 28 3 2 2 2 5" xfId="5435" xr:uid="{00000000-0005-0000-0000-00000F2A0000}"/>
    <cellStyle name="Normal 28 3 2 2 2 5 2" xfId="15487" xr:uid="{00000000-0005-0000-0000-0000102A0000}"/>
    <cellStyle name="Normal 28 3 2 2 2 5 2 2" xfId="45809" xr:uid="{00000000-0005-0000-0000-0000112A0000}"/>
    <cellStyle name="Normal 28 3 2 2 2 5 2 3" xfId="30585" xr:uid="{00000000-0005-0000-0000-0000122A0000}"/>
    <cellStyle name="Normal 28 3 2 2 2 5 3" xfId="10467" xr:uid="{00000000-0005-0000-0000-0000132A0000}"/>
    <cellStyle name="Normal 28 3 2 2 2 5 3 2" xfId="40792" xr:uid="{00000000-0005-0000-0000-0000142A0000}"/>
    <cellStyle name="Normal 28 3 2 2 2 5 3 3" xfId="25568" xr:uid="{00000000-0005-0000-0000-0000152A0000}"/>
    <cellStyle name="Normal 28 3 2 2 2 5 4" xfId="35779" xr:uid="{00000000-0005-0000-0000-0000162A0000}"/>
    <cellStyle name="Normal 28 3 2 2 2 5 5" xfId="20555" xr:uid="{00000000-0005-0000-0000-0000172A0000}"/>
    <cellStyle name="Normal 28 3 2 2 2 6" xfId="12145" xr:uid="{00000000-0005-0000-0000-0000182A0000}"/>
    <cellStyle name="Normal 28 3 2 2 2 6 2" xfId="42467" xr:uid="{00000000-0005-0000-0000-0000192A0000}"/>
    <cellStyle name="Normal 28 3 2 2 2 6 3" xfId="27243" xr:uid="{00000000-0005-0000-0000-00001A2A0000}"/>
    <cellStyle name="Normal 28 3 2 2 2 7" xfId="7124" xr:uid="{00000000-0005-0000-0000-00001B2A0000}"/>
    <cellStyle name="Normal 28 3 2 2 2 7 2" xfId="37450" xr:uid="{00000000-0005-0000-0000-00001C2A0000}"/>
    <cellStyle name="Normal 28 3 2 2 2 7 3" xfId="22226" xr:uid="{00000000-0005-0000-0000-00001D2A0000}"/>
    <cellStyle name="Normal 28 3 2 2 2 8" xfId="32438" xr:uid="{00000000-0005-0000-0000-00001E2A0000}"/>
    <cellStyle name="Normal 28 3 2 2 2 9" xfId="17213" xr:uid="{00000000-0005-0000-0000-00001F2A0000}"/>
    <cellStyle name="Normal 28 3 2 2 3" xfId="2260" xr:uid="{00000000-0005-0000-0000-0000202A0000}"/>
    <cellStyle name="Normal 28 3 2 2 3 2" xfId="3099" xr:uid="{00000000-0005-0000-0000-0000212A0000}"/>
    <cellStyle name="Normal 28 3 2 2 3 2 2" xfId="4789" xr:uid="{00000000-0005-0000-0000-0000222A0000}"/>
    <cellStyle name="Normal 28 3 2 2 3 2 2 2" xfId="14862" xr:uid="{00000000-0005-0000-0000-0000232A0000}"/>
    <cellStyle name="Normal 28 3 2 2 3 2 2 2 2" xfId="45184" xr:uid="{00000000-0005-0000-0000-0000242A0000}"/>
    <cellStyle name="Normal 28 3 2 2 3 2 2 2 3" xfId="29960" xr:uid="{00000000-0005-0000-0000-0000252A0000}"/>
    <cellStyle name="Normal 28 3 2 2 3 2 2 3" xfId="9842" xr:uid="{00000000-0005-0000-0000-0000262A0000}"/>
    <cellStyle name="Normal 28 3 2 2 3 2 2 3 2" xfId="40167" xr:uid="{00000000-0005-0000-0000-0000272A0000}"/>
    <cellStyle name="Normal 28 3 2 2 3 2 2 3 3" xfId="24943" xr:uid="{00000000-0005-0000-0000-0000282A0000}"/>
    <cellStyle name="Normal 28 3 2 2 3 2 2 4" xfId="35154" xr:uid="{00000000-0005-0000-0000-0000292A0000}"/>
    <cellStyle name="Normal 28 3 2 2 3 2 2 5" xfId="19930" xr:uid="{00000000-0005-0000-0000-00002A2A0000}"/>
    <cellStyle name="Normal 28 3 2 2 3 2 3" xfId="6481" xr:uid="{00000000-0005-0000-0000-00002B2A0000}"/>
    <cellStyle name="Normal 28 3 2 2 3 2 3 2" xfId="16533" xr:uid="{00000000-0005-0000-0000-00002C2A0000}"/>
    <cellStyle name="Normal 28 3 2 2 3 2 3 2 2" xfId="46855" xr:uid="{00000000-0005-0000-0000-00002D2A0000}"/>
    <cellStyle name="Normal 28 3 2 2 3 2 3 2 3" xfId="31631" xr:uid="{00000000-0005-0000-0000-00002E2A0000}"/>
    <cellStyle name="Normal 28 3 2 2 3 2 3 3" xfId="11513" xr:uid="{00000000-0005-0000-0000-00002F2A0000}"/>
    <cellStyle name="Normal 28 3 2 2 3 2 3 3 2" xfId="41838" xr:uid="{00000000-0005-0000-0000-0000302A0000}"/>
    <cellStyle name="Normal 28 3 2 2 3 2 3 3 3" xfId="26614" xr:uid="{00000000-0005-0000-0000-0000312A0000}"/>
    <cellStyle name="Normal 28 3 2 2 3 2 3 4" xfId="36825" xr:uid="{00000000-0005-0000-0000-0000322A0000}"/>
    <cellStyle name="Normal 28 3 2 2 3 2 3 5" xfId="21601" xr:uid="{00000000-0005-0000-0000-0000332A0000}"/>
    <cellStyle name="Normal 28 3 2 2 3 2 4" xfId="13191" xr:uid="{00000000-0005-0000-0000-0000342A0000}"/>
    <cellStyle name="Normal 28 3 2 2 3 2 4 2" xfId="43513" xr:uid="{00000000-0005-0000-0000-0000352A0000}"/>
    <cellStyle name="Normal 28 3 2 2 3 2 4 3" xfId="28289" xr:uid="{00000000-0005-0000-0000-0000362A0000}"/>
    <cellStyle name="Normal 28 3 2 2 3 2 5" xfId="8170" xr:uid="{00000000-0005-0000-0000-0000372A0000}"/>
    <cellStyle name="Normal 28 3 2 2 3 2 5 2" xfId="38496" xr:uid="{00000000-0005-0000-0000-0000382A0000}"/>
    <cellStyle name="Normal 28 3 2 2 3 2 5 3" xfId="23272" xr:uid="{00000000-0005-0000-0000-0000392A0000}"/>
    <cellStyle name="Normal 28 3 2 2 3 2 6" xfId="33484" xr:uid="{00000000-0005-0000-0000-00003A2A0000}"/>
    <cellStyle name="Normal 28 3 2 2 3 2 7" xfId="18259" xr:uid="{00000000-0005-0000-0000-00003B2A0000}"/>
    <cellStyle name="Normal 28 3 2 2 3 3" xfId="3952" xr:uid="{00000000-0005-0000-0000-00003C2A0000}"/>
    <cellStyle name="Normal 28 3 2 2 3 3 2" xfId="14026" xr:uid="{00000000-0005-0000-0000-00003D2A0000}"/>
    <cellStyle name="Normal 28 3 2 2 3 3 2 2" xfId="44348" xr:uid="{00000000-0005-0000-0000-00003E2A0000}"/>
    <cellStyle name="Normal 28 3 2 2 3 3 2 3" xfId="29124" xr:uid="{00000000-0005-0000-0000-00003F2A0000}"/>
    <cellStyle name="Normal 28 3 2 2 3 3 3" xfId="9006" xr:uid="{00000000-0005-0000-0000-0000402A0000}"/>
    <cellStyle name="Normal 28 3 2 2 3 3 3 2" xfId="39331" xr:uid="{00000000-0005-0000-0000-0000412A0000}"/>
    <cellStyle name="Normal 28 3 2 2 3 3 3 3" xfId="24107" xr:uid="{00000000-0005-0000-0000-0000422A0000}"/>
    <cellStyle name="Normal 28 3 2 2 3 3 4" xfId="34318" xr:uid="{00000000-0005-0000-0000-0000432A0000}"/>
    <cellStyle name="Normal 28 3 2 2 3 3 5" xfId="19094" xr:uid="{00000000-0005-0000-0000-0000442A0000}"/>
    <cellStyle name="Normal 28 3 2 2 3 4" xfId="5645" xr:uid="{00000000-0005-0000-0000-0000452A0000}"/>
    <cellStyle name="Normal 28 3 2 2 3 4 2" xfId="15697" xr:uid="{00000000-0005-0000-0000-0000462A0000}"/>
    <cellStyle name="Normal 28 3 2 2 3 4 2 2" xfId="46019" xr:uid="{00000000-0005-0000-0000-0000472A0000}"/>
    <cellStyle name="Normal 28 3 2 2 3 4 2 3" xfId="30795" xr:uid="{00000000-0005-0000-0000-0000482A0000}"/>
    <cellStyle name="Normal 28 3 2 2 3 4 3" xfId="10677" xr:uid="{00000000-0005-0000-0000-0000492A0000}"/>
    <cellStyle name="Normal 28 3 2 2 3 4 3 2" xfId="41002" xr:uid="{00000000-0005-0000-0000-00004A2A0000}"/>
    <cellStyle name="Normal 28 3 2 2 3 4 3 3" xfId="25778" xr:uid="{00000000-0005-0000-0000-00004B2A0000}"/>
    <cellStyle name="Normal 28 3 2 2 3 4 4" xfId="35989" xr:uid="{00000000-0005-0000-0000-00004C2A0000}"/>
    <cellStyle name="Normal 28 3 2 2 3 4 5" xfId="20765" xr:uid="{00000000-0005-0000-0000-00004D2A0000}"/>
    <cellStyle name="Normal 28 3 2 2 3 5" xfId="12355" xr:uid="{00000000-0005-0000-0000-00004E2A0000}"/>
    <cellStyle name="Normal 28 3 2 2 3 5 2" xfId="42677" xr:uid="{00000000-0005-0000-0000-00004F2A0000}"/>
    <cellStyle name="Normal 28 3 2 2 3 5 3" xfId="27453" xr:uid="{00000000-0005-0000-0000-0000502A0000}"/>
    <cellStyle name="Normal 28 3 2 2 3 6" xfId="7334" xr:uid="{00000000-0005-0000-0000-0000512A0000}"/>
    <cellStyle name="Normal 28 3 2 2 3 6 2" xfId="37660" xr:uid="{00000000-0005-0000-0000-0000522A0000}"/>
    <cellStyle name="Normal 28 3 2 2 3 6 3" xfId="22436" xr:uid="{00000000-0005-0000-0000-0000532A0000}"/>
    <cellStyle name="Normal 28 3 2 2 3 7" xfId="32648" xr:uid="{00000000-0005-0000-0000-0000542A0000}"/>
    <cellStyle name="Normal 28 3 2 2 3 8" xfId="17423" xr:uid="{00000000-0005-0000-0000-0000552A0000}"/>
    <cellStyle name="Normal 28 3 2 2 4" xfId="2681" xr:uid="{00000000-0005-0000-0000-0000562A0000}"/>
    <cellStyle name="Normal 28 3 2 2 4 2" xfId="4371" xr:uid="{00000000-0005-0000-0000-0000572A0000}"/>
    <cellStyle name="Normal 28 3 2 2 4 2 2" xfId="14444" xr:uid="{00000000-0005-0000-0000-0000582A0000}"/>
    <cellStyle name="Normal 28 3 2 2 4 2 2 2" xfId="44766" xr:uid="{00000000-0005-0000-0000-0000592A0000}"/>
    <cellStyle name="Normal 28 3 2 2 4 2 2 3" xfId="29542" xr:uid="{00000000-0005-0000-0000-00005A2A0000}"/>
    <cellStyle name="Normal 28 3 2 2 4 2 3" xfId="9424" xr:uid="{00000000-0005-0000-0000-00005B2A0000}"/>
    <cellStyle name="Normal 28 3 2 2 4 2 3 2" xfId="39749" xr:uid="{00000000-0005-0000-0000-00005C2A0000}"/>
    <cellStyle name="Normal 28 3 2 2 4 2 3 3" xfId="24525" xr:uid="{00000000-0005-0000-0000-00005D2A0000}"/>
    <cellStyle name="Normal 28 3 2 2 4 2 4" xfId="34736" xr:uid="{00000000-0005-0000-0000-00005E2A0000}"/>
    <cellStyle name="Normal 28 3 2 2 4 2 5" xfId="19512" xr:uid="{00000000-0005-0000-0000-00005F2A0000}"/>
    <cellStyle name="Normal 28 3 2 2 4 3" xfId="6063" xr:uid="{00000000-0005-0000-0000-0000602A0000}"/>
    <cellStyle name="Normal 28 3 2 2 4 3 2" xfId="16115" xr:uid="{00000000-0005-0000-0000-0000612A0000}"/>
    <cellStyle name="Normal 28 3 2 2 4 3 2 2" xfId="46437" xr:uid="{00000000-0005-0000-0000-0000622A0000}"/>
    <cellStyle name="Normal 28 3 2 2 4 3 2 3" xfId="31213" xr:uid="{00000000-0005-0000-0000-0000632A0000}"/>
    <cellStyle name="Normal 28 3 2 2 4 3 3" xfId="11095" xr:uid="{00000000-0005-0000-0000-0000642A0000}"/>
    <cellStyle name="Normal 28 3 2 2 4 3 3 2" xfId="41420" xr:uid="{00000000-0005-0000-0000-0000652A0000}"/>
    <cellStyle name="Normal 28 3 2 2 4 3 3 3" xfId="26196" xr:uid="{00000000-0005-0000-0000-0000662A0000}"/>
    <cellStyle name="Normal 28 3 2 2 4 3 4" xfId="36407" xr:uid="{00000000-0005-0000-0000-0000672A0000}"/>
    <cellStyle name="Normal 28 3 2 2 4 3 5" xfId="21183" xr:uid="{00000000-0005-0000-0000-0000682A0000}"/>
    <cellStyle name="Normal 28 3 2 2 4 4" xfId="12773" xr:uid="{00000000-0005-0000-0000-0000692A0000}"/>
    <cellStyle name="Normal 28 3 2 2 4 4 2" xfId="43095" xr:uid="{00000000-0005-0000-0000-00006A2A0000}"/>
    <cellStyle name="Normal 28 3 2 2 4 4 3" xfId="27871" xr:uid="{00000000-0005-0000-0000-00006B2A0000}"/>
    <cellStyle name="Normal 28 3 2 2 4 5" xfId="7752" xr:uid="{00000000-0005-0000-0000-00006C2A0000}"/>
    <cellStyle name="Normal 28 3 2 2 4 5 2" xfId="38078" xr:uid="{00000000-0005-0000-0000-00006D2A0000}"/>
    <cellStyle name="Normal 28 3 2 2 4 5 3" xfId="22854" xr:uid="{00000000-0005-0000-0000-00006E2A0000}"/>
    <cellStyle name="Normal 28 3 2 2 4 6" xfId="33066" xr:uid="{00000000-0005-0000-0000-00006F2A0000}"/>
    <cellStyle name="Normal 28 3 2 2 4 7" xfId="17841" xr:uid="{00000000-0005-0000-0000-0000702A0000}"/>
    <cellStyle name="Normal 28 3 2 2 5" xfId="3534" xr:uid="{00000000-0005-0000-0000-0000712A0000}"/>
    <cellStyle name="Normal 28 3 2 2 5 2" xfId="13608" xr:uid="{00000000-0005-0000-0000-0000722A0000}"/>
    <cellStyle name="Normal 28 3 2 2 5 2 2" xfId="43930" xr:uid="{00000000-0005-0000-0000-0000732A0000}"/>
    <cellStyle name="Normal 28 3 2 2 5 2 3" xfId="28706" xr:uid="{00000000-0005-0000-0000-0000742A0000}"/>
    <cellStyle name="Normal 28 3 2 2 5 3" xfId="8588" xr:uid="{00000000-0005-0000-0000-0000752A0000}"/>
    <cellStyle name="Normal 28 3 2 2 5 3 2" xfId="38913" xr:uid="{00000000-0005-0000-0000-0000762A0000}"/>
    <cellStyle name="Normal 28 3 2 2 5 3 3" xfId="23689" xr:uid="{00000000-0005-0000-0000-0000772A0000}"/>
    <cellStyle name="Normal 28 3 2 2 5 4" xfId="33900" xr:uid="{00000000-0005-0000-0000-0000782A0000}"/>
    <cellStyle name="Normal 28 3 2 2 5 5" xfId="18676" xr:uid="{00000000-0005-0000-0000-0000792A0000}"/>
    <cellStyle name="Normal 28 3 2 2 6" xfId="5227" xr:uid="{00000000-0005-0000-0000-00007A2A0000}"/>
    <cellStyle name="Normal 28 3 2 2 6 2" xfId="15279" xr:uid="{00000000-0005-0000-0000-00007B2A0000}"/>
    <cellStyle name="Normal 28 3 2 2 6 2 2" xfId="45601" xr:uid="{00000000-0005-0000-0000-00007C2A0000}"/>
    <cellStyle name="Normal 28 3 2 2 6 2 3" xfId="30377" xr:uid="{00000000-0005-0000-0000-00007D2A0000}"/>
    <cellStyle name="Normal 28 3 2 2 6 3" xfId="10259" xr:uid="{00000000-0005-0000-0000-00007E2A0000}"/>
    <cellStyle name="Normal 28 3 2 2 6 3 2" xfId="40584" xr:uid="{00000000-0005-0000-0000-00007F2A0000}"/>
    <cellStyle name="Normal 28 3 2 2 6 3 3" xfId="25360" xr:uid="{00000000-0005-0000-0000-0000802A0000}"/>
    <cellStyle name="Normal 28 3 2 2 6 4" xfId="35571" xr:uid="{00000000-0005-0000-0000-0000812A0000}"/>
    <cellStyle name="Normal 28 3 2 2 6 5" xfId="20347" xr:uid="{00000000-0005-0000-0000-0000822A0000}"/>
    <cellStyle name="Normal 28 3 2 2 7" xfId="11937" xr:uid="{00000000-0005-0000-0000-0000832A0000}"/>
    <cellStyle name="Normal 28 3 2 2 7 2" xfId="42259" xr:uid="{00000000-0005-0000-0000-0000842A0000}"/>
    <cellStyle name="Normal 28 3 2 2 7 3" xfId="27035" xr:uid="{00000000-0005-0000-0000-0000852A0000}"/>
    <cellStyle name="Normal 28 3 2 2 8" xfId="6916" xr:uid="{00000000-0005-0000-0000-0000862A0000}"/>
    <cellStyle name="Normal 28 3 2 2 8 2" xfId="37242" xr:uid="{00000000-0005-0000-0000-0000872A0000}"/>
    <cellStyle name="Normal 28 3 2 2 8 3" xfId="22018" xr:uid="{00000000-0005-0000-0000-0000882A0000}"/>
    <cellStyle name="Normal 28 3 2 2 9" xfId="32230" xr:uid="{00000000-0005-0000-0000-0000892A0000}"/>
    <cellStyle name="Normal 28 3 2 3" xfId="1943" xr:uid="{00000000-0005-0000-0000-00008A2A0000}"/>
    <cellStyle name="Normal 28 3 2 3 2" xfId="2364" xr:uid="{00000000-0005-0000-0000-00008B2A0000}"/>
    <cellStyle name="Normal 28 3 2 3 2 2" xfId="3203" xr:uid="{00000000-0005-0000-0000-00008C2A0000}"/>
    <cellStyle name="Normal 28 3 2 3 2 2 2" xfId="4893" xr:uid="{00000000-0005-0000-0000-00008D2A0000}"/>
    <cellStyle name="Normal 28 3 2 3 2 2 2 2" xfId="14966" xr:uid="{00000000-0005-0000-0000-00008E2A0000}"/>
    <cellStyle name="Normal 28 3 2 3 2 2 2 2 2" xfId="45288" xr:uid="{00000000-0005-0000-0000-00008F2A0000}"/>
    <cellStyle name="Normal 28 3 2 3 2 2 2 2 3" xfId="30064" xr:uid="{00000000-0005-0000-0000-0000902A0000}"/>
    <cellStyle name="Normal 28 3 2 3 2 2 2 3" xfId="9946" xr:uid="{00000000-0005-0000-0000-0000912A0000}"/>
    <cellStyle name="Normal 28 3 2 3 2 2 2 3 2" xfId="40271" xr:uid="{00000000-0005-0000-0000-0000922A0000}"/>
    <cellStyle name="Normal 28 3 2 3 2 2 2 3 3" xfId="25047" xr:uid="{00000000-0005-0000-0000-0000932A0000}"/>
    <cellStyle name="Normal 28 3 2 3 2 2 2 4" xfId="35258" xr:uid="{00000000-0005-0000-0000-0000942A0000}"/>
    <cellStyle name="Normal 28 3 2 3 2 2 2 5" xfId="20034" xr:uid="{00000000-0005-0000-0000-0000952A0000}"/>
    <cellStyle name="Normal 28 3 2 3 2 2 3" xfId="6585" xr:uid="{00000000-0005-0000-0000-0000962A0000}"/>
    <cellStyle name="Normal 28 3 2 3 2 2 3 2" xfId="16637" xr:uid="{00000000-0005-0000-0000-0000972A0000}"/>
    <cellStyle name="Normal 28 3 2 3 2 2 3 2 2" xfId="46959" xr:uid="{00000000-0005-0000-0000-0000982A0000}"/>
    <cellStyle name="Normal 28 3 2 3 2 2 3 2 3" xfId="31735" xr:uid="{00000000-0005-0000-0000-0000992A0000}"/>
    <cellStyle name="Normal 28 3 2 3 2 2 3 3" xfId="11617" xr:uid="{00000000-0005-0000-0000-00009A2A0000}"/>
    <cellStyle name="Normal 28 3 2 3 2 2 3 3 2" xfId="41942" xr:uid="{00000000-0005-0000-0000-00009B2A0000}"/>
    <cellStyle name="Normal 28 3 2 3 2 2 3 3 3" xfId="26718" xr:uid="{00000000-0005-0000-0000-00009C2A0000}"/>
    <cellStyle name="Normal 28 3 2 3 2 2 3 4" xfId="36929" xr:uid="{00000000-0005-0000-0000-00009D2A0000}"/>
    <cellStyle name="Normal 28 3 2 3 2 2 3 5" xfId="21705" xr:uid="{00000000-0005-0000-0000-00009E2A0000}"/>
    <cellStyle name="Normal 28 3 2 3 2 2 4" xfId="13295" xr:uid="{00000000-0005-0000-0000-00009F2A0000}"/>
    <cellStyle name="Normal 28 3 2 3 2 2 4 2" xfId="43617" xr:uid="{00000000-0005-0000-0000-0000A02A0000}"/>
    <cellStyle name="Normal 28 3 2 3 2 2 4 3" xfId="28393" xr:uid="{00000000-0005-0000-0000-0000A12A0000}"/>
    <cellStyle name="Normal 28 3 2 3 2 2 5" xfId="8274" xr:uid="{00000000-0005-0000-0000-0000A22A0000}"/>
    <cellStyle name="Normal 28 3 2 3 2 2 5 2" xfId="38600" xr:uid="{00000000-0005-0000-0000-0000A32A0000}"/>
    <cellStyle name="Normal 28 3 2 3 2 2 5 3" xfId="23376" xr:uid="{00000000-0005-0000-0000-0000A42A0000}"/>
    <cellStyle name="Normal 28 3 2 3 2 2 6" xfId="33588" xr:uid="{00000000-0005-0000-0000-0000A52A0000}"/>
    <cellStyle name="Normal 28 3 2 3 2 2 7" xfId="18363" xr:uid="{00000000-0005-0000-0000-0000A62A0000}"/>
    <cellStyle name="Normal 28 3 2 3 2 3" xfId="4056" xr:uid="{00000000-0005-0000-0000-0000A72A0000}"/>
    <cellStyle name="Normal 28 3 2 3 2 3 2" xfId="14130" xr:uid="{00000000-0005-0000-0000-0000A82A0000}"/>
    <cellStyle name="Normal 28 3 2 3 2 3 2 2" xfId="44452" xr:uid="{00000000-0005-0000-0000-0000A92A0000}"/>
    <cellStyle name="Normal 28 3 2 3 2 3 2 3" xfId="29228" xr:uid="{00000000-0005-0000-0000-0000AA2A0000}"/>
    <cellStyle name="Normal 28 3 2 3 2 3 3" xfId="9110" xr:uid="{00000000-0005-0000-0000-0000AB2A0000}"/>
    <cellStyle name="Normal 28 3 2 3 2 3 3 2" xfId="39435" xr:uid="{00000000-0005-0000-0000-0000AC2A0000}"/>
    <cellStyle name="Normal 28 3 2 3 2 3 3 3" xfId="24211" xr:uid="{00000000-0005-0000-0000-0000AD2A0000}"/>
    <cellStyle name="Normal 28 3 2 3 2 3 4" xfId="34422" xr:uid="{00000000-0005-0000-0000-0000AE2A0000}"/>
    <cellStyle name="Normal 28 3 2 3 2 3 5" xfId="19198" xr:uid="{00000000-0005-0000-0000-0000AF2A0000}"/>
    <cellStyle name="Normal 28 3 2 3 2 4" xfId="5749" xr:uid="{00000000-0005-0000-0000-0000B02A0000}"/>
    <cellStyle name="Normal 28 3 2 3 2 4 2" xfId="15801" xr:uid="{00000000-0005-0000-0000-0000B12A0000}"/>
    <cellStyle name="Normal 28 3 2 3 2 4 2 2" xfId="46123" xr:uid="{00000000-0005-0000-0000-0000B22A0000}"/>
    <cellStyle name="Normal 28 3 2 3 2 4 2 3" xfId="30899" xr:uid="{00000000-0005-0000-0000-0000B32A0000}"/>
    <cellStyle name="Normal 28 3 2 3 2 4 3" xfId="10781" xr:uid="{00000000-0005-0000-0000-0000B42A0000}"/>
    <cellStyle name="Normal 28 3 2 3 2 4 3 2" xfId="41106" xr:uid="{00000000-0005-0000-0000-0000B52A0000}"/>
    <cellStyle name="Normal 28 3 2 3 2 4 3 3" xfId="25882" xr:uid="{00000000-0005-0000-0000-0000B62A0000}"/>
    <cellStyle name="Normal 28 3 2 3 2 4 4" xfId="36093" xr:uid="{00000000-0005-0000-0000-0000B72A0000}"/>
    <cellStyle name="Normal 28 3 2 3 2 4 5" xfId="20869" xr:uid="{00000000-0005-0000-0000-0000B82A0000}"/>
    <cellStyle name="Normal 28 3 2 3 2 5" xfId="12459" xr:uid="{00000000-0005-0000-0000-0000B92A0000}"/>
    <cellStyle name="Normal 28 3 2 3 2 5 2" xfId="42781" xr:uid="{00000000-0005-0000-0000-0000BA2A0000}"/>
    <cellStyle name="Normal 28 3 2 3 2 5 3" xfId="27557" xr:uid="{00000000-0005-0000-0000-0000BB2A0000}"/>
    <cellStyle name="Normal 28 3 2 3 2 6" xfId="7438" xr:uid="{00000000-0005-0000-0000-0000BC2A0000}"/>
    <cellStyle name="Normal 28 3 2 3 2 6 2" xfId="37764" xr:uid="{00000000-0005-0000-0000-0000BD2A0000}"/>
    <cellStyle name="Normal 28 3 2 3 2 6 3" xfId="22540" xr:uid="{00000000-0005-0000-0000-0000BE2A0000}"/>
    <cellStyle name="Normal 28 3 2 3 2 7" xfId="32752" xr:uid="{00000000-0005-0000-0000-0000BF2A0000}"/>
    <cellStyle name="Normal 28 3 2 3 2 8" xfId="17527" xr:uid="{00000000-0005-0000-0000-0000C02A0000}"/>
    <cellStyle name="Normal 28 3 2 3 3" xfId="2785" xr:uid="{00000000-0005-0000-0000-0000C12A0000}"/>
    <cellStyle name="Normal 28 3 2 3 3 2" xfId="4475" xr:uid="{00000000-0005-0000-0000-0000C22A0000}"/>
    <cellStyle name="Normal 28 3 2 3 3 2 2" xfId="14548" xr:uid="{00000000-0005-0000-0000-0000C32A0000}"/>
    <cellStyle name="Normal 28 3 2 3 3 2 2 2" xfId="44870" xr:uid="{00000000-0005-0000-0000-0000C42A0000}"/>
    <cellStyle name="Normal 28 3 2 3 3 2 2 3" xfId="29646" xr:uid="{00000000-0005-0000-0000-0000C52A0000}"/>
    <cellStyle name="Normal 28 3 2 3 3 2 3" xfId="9528" xr:uid="{00000000-0005-0000-0000-0000C62A0000}"/>
    <cellStyle name="Normal 28 3 2 3 3 2 3 2" xfId="39853" xr:uid="{00000000-0005-0000-0000-0000C72A0000}"/>
    <cellStyle name="Normal 28 3 2 3 3 2 3 3" xfId="24629" xr:uid="{00000000-0005-0000-0000-0000C82A0000}"/>
    <cellStyle name="Normal 28 3 2 3 3 2 4" xfId="34840" xr:uid="{00000000-0005-0000-0000-0000C92A0000}"/>
    <cellStyle name="Normal 28 3 2 3 3 2 5" xfId="19616" xr:uid="{00000000-0005-0000-0000-0000CA2A0000}"/>
    <cellStyle name="Normal 28 3 2 3 3 3" xfId="6167" xr:uid="{00000000-0005-0000-0000-0000CB2A0000}"/>
    <cellStyle name="Normal 28 3 2 3 3 3 2" xfId="16219" xr:uid="{00000000-0005-0000-0000-0000CC2A0000}"/>
    <cellStyle name="Normal 28 3 2 3 3 3 2 2" xfId="46541" xr:uid="{00000000-0005-0000-0000-0000CD2A0000}"/>
    <cellStyle name="Normal 28 3 2 3 3 3 2 3" xfId="31317" xr:uid="{00000000-0005-0000-0000-0000CE2A0000}"/>
    <cellStyle name="Normal 28 3 2 3 3 3 3" xfId="11199" xr:uid="{00000000-0005-0000-0000-0000CF2A0000}"/>
    <cellStyle name="Normal 28 3 2 3 3 3 3 2" xfId="41524" xr:uid="{00000000-0005-0000-0000-0000D02A0000}"/>
    <cellStyle name="Normal 28 3 2 3 3 3 3 3" xfId="26300" xr:uid="{00000000-0005-0000-0000-0000D12A0000}"/>
    <cellStyle name="Normal 28 3 2 3 3 3 4" xfId="36511" xr:uid="{00000000-0005-0000-0000-0000D22A0000}"/>
    <cellStyle name="Normal 28 3 2 3 3 3 5" xfId="21287" xr:uid="{00000000-0005-0000-0000-0000D32A0000}"/>
    <cellStyle name="Normal 28 3 2 3 3 4" xfId="12877" xr:uid="{00000000-0005-0000-0000-0000D42A0000}"/>
    <cellStyle name="Normal 28 3 2 3 3 4 2" xfId="43199" xr:uid="{00000000-0005-0000-0000-0000D52A0000}"/>
    <cellStyle name="Normal 28 3 2 3 3 4 3" xfId="27975" xr:uid="{00000000-0005-0000-0000-0000D62A0000}"/>
    <cellStyle name="Normal 28 3 2 3 3 5" xfId="7856" xr:uid="{00000000-0005-0000-0000-0000D72A0000}"/>
    <cellStyle name="Normal 28 3 2 3 3 5 2" xfId="38182" xr:uid="{00000000-0005-0000-0000-0000D82A0000}"/>
    <cellStyle name="Normal 28 3 2 3 3 5 3" xfId="22958" xr:uid="{00000000-0005-0000-0000-0000D92A0000}"/>
    <cellStyle name="Normal 28 3 2 3 3 6" xfId="33170" xr:uid="{00000000-0005-0000-0000-0000DA2A0000}"/>
    <cellStyle name="Normal 28 3 2 3 3 7" xfId="17945" xr:uid="{00000000-0005-0000-0000-0000DB2A0000}"/>
    <cellStyle name="Normal 28 3 2 3 4" xfId="3638" xr:uid="{00000000-0005-0000-0000-0000DC2A0000}"/>
    <cellStyle name="Normal 28 3 2 3 4 2" xfId="13712" xr:uid="{00000000-0005-0000-0000-0000DD2A0000}"/>
    <cellStyle name="Normal 28 3 2 3 4 2 2" xfId="44034" xr:uid="{00000000-0005-0000-0000-0000DE2A0000}"/>
    <cellStyle name="Normal 28 3 2 3 4 2 3" xfId="28810" xr:uid="{00000000-0005-0000-0000-0000DF2A0000}"/>
    <cellStyle name="Normal 28 3 2 3 4 3" xfId="8692" xr:uid="{00000000-0005-0000-0000-0000E02A0000}"/>
    <cellStyle name="Normal 28 3 2 3 4 3 2" xfId="39017" xr:uid="{00000000-0005-0000-0000-0000E12A0000}"/>
    <cellStyle name="Normal 28 3 2 3 4 3 3" xfId="23793" xr:uid="{00000000-0005-0000-0000-0000E22A0000}"/>
    <cellStyle name="Normal 28 3 2 3 4 4" xfId="34004" xr:uid="{00000000-0005-0000-0000-0000E32A0000}"/>
    <cellStyle name="Normal 28 3 2 3 4 5" xfId="18780" xr:uid="{00000000-0005-0000-0000-0000E42A0000}"/>
    <cellStyle name="Normal 28 3 2 3 5" xfId="5331" xr:uid="{00000000-0005-0000-0000-0000E52A0000}"/>
    <cellStyle name="Normal 28 3 2 3 5 2" xfId="15383" xr:uid="{00000000-0005-0000-0000-0000E62A0000}"/>
    <cellStyle name="Normal 28 3 2 3 5 2 2" xfId="45705" xr:uid="{00000000-0005-0000-0000-0000E72A0000}"/>
    <cellStyle name="Normal 28 3 2 3 5 2 3" xfId="30481" xr:uid="{00000000-0005-0000-0000-0000E82A0000}"/>
    <cellStyle name="Normal 28 3 2 3 5 3" xfId="10363" xr:uid="{00000000-0005-0000-0000-0000E92A0000}"/>
    <cellStyle name="Normal 28 3 2 3 5 3 2" xfId="40688" xr:uid="{00000000-0005-0000-0000-0000EA2A0000}"/>
    <cellStyle name="Normal 28 3 2 3 5 3 3" xfId="25464" xr:uid="{00000000-0005-0000-0000-0000EB2A0000}"/>
    <cellStyle name="Normal 28 3 2 3 5 4" xfId="35675" xr:uid="{00000000-0005-0000-0000-0000EC2A0000}"/>
    <cellStyle name="Normal 28 3 2 3 5 5" xfId="20451" xr:uid="{00000000-0005-0000-0000-0000ED2A0000}"/>
    <cellStyle name="Normal 28 3 2 3 6" xfId="12041" xr:uid="{00000000-0005-0000-0000-0000EE2A0000}"/>
    <cellStyle name="Normal 28 3 2 3 6 2" xfId="42363" xr:uid="{00000000-0005-0000-0000-0000EF2A0000}"/>
    <cellStyle name="Normal 28 3 2 3 6 3" xfId="27139" xr:uid="{00000000-0005-0000-0000-0000F02A0000}"/>
    <cellStyle name="Normal 28 3 2 3 7" xfId="7020" xr:uid="{00000000-0005-0000-0000-0000F12A0000}"/>
    <cellStyle name="Normal 28 3 2 3 7 2" xfId="37346" xr:uid="{00000000-0005-0000-0000-0000F22A0000}"/>
    <cellStyle name="Normal 28 3 2 3 7 3" xfId="22122" xr:uid="{00000000-0005-0000-0000-0000F32A0000}"/>
    <cellStyle name="Normal 28 3 2 3 8" xfId="32334" xr:uid="{00000000-0005-0000-0000-0000F42A0000}"/>
    <cellStyle name="Normal 28 3 2 3 9" xfId="17109" xr:uid="{00000000-0005-0000-0000-0000F52A0000}"/>
    <cellStyle name="Normal 28 3 2 4" xfId="2156" xr:uid="{00000000-0005-0000-0000-0000F62A0000}"/>
    <cellStyle name="Normal 28 3 2 4 2" xfId="2995" xr:uid="{00000000-0005-0000-0000-0000F72A0000}"/>
    <cellStyle name="Normal 28 3 2 4 2 2" xfId="4685" xr:uid="{00000000-0005-0000-0000-0000F82A0000}"/>
    <cellStyle name="Normal 28 3 2 4 2 2 2" xfId="14758" xr:uid="{00000000-0005-0000-0000-0000F92A0000}"/>
    <cellStyle name="Normal 28 3 2 4 2 2 2 2" xfId="45080" xr:uid="{00000000-0005-0000-0000-0000FA2A0000}"/>
    <cellStyle name="Normal 28 3 2 4 2 2 2 3" xfId="29856" xr:uid="{00000000-0005-0000-0000-0000FB2A0000}"/>
    <cellStyle name="Normal 28 3 2 4 2 2 3" xfId="9738" xr:uid="{00000000-0005-0000-0000-0000FC2A0000}"/>
    <cellStyle name="Normal 28 3 2 4 2 2 3 2" xfId="40063" xr:uid="{00000000-0005-0000-0000-0000FD2A0000}"/>
    <cellStyle name="Normal 28 3 2 4 2 2 3 3" xfId="24839" xr:uid="{00000000-0005-0000-0000-0000FE2A0000}"/>
    <cellStyle name="Normal 28 3 2 4 2 2 4" xfId="35050" xr:uid="{00000000-0005-0000-0000-0000FF2A0000}"/>
    <cellStyle name="Normal 28 3 2 4 2 2 5" xfId="19826" xr:uid="{00000000-0005-0000-0000-0000002B0000}"/>
    <cellStyle name="Normal 28 3 2 4 2 3" xfId="6377" xr:uid="{00000000-0005-0000-0000-0000012B0000}"/>
    <cellStyle name="Normal 28 3 2 4 2 3 2" xfId="16429" xr:uid="{00000000-0005-0000-0000-0000022B0000}"/>
    <cellStyle name="Normal 28 3 2 4 2 3 2 2" xfId="46751" xr:uid="{00000000-0005-0000-0000-0000032B0000}"/>
    <cellStyle name="Normal 28 3 2 4 2 3 2 3" xfId="31527" xr:uid="{00000000-0005-0000-0000-0000042B0000}"/>
    <cellStyle name="Normal 28 3 2 4 2 3 3" xfId="11409" xr:uid="{00000000-0005-0000-0000-0000052B0000}"/>
    <cellStyle name="Normal 28 3 2 4 2 3 3 2" xfId="41734" xr:uid="{00000000-0005-0000-0000-0000062B0000}"/>
    <cellStyle name="Normal 28 3 2 4 2 3 3 3" xfId="26510" xr:uid="{00000000-0005-0000-0000-0000072B0000}"/>
    <cellStyle name="Normal 28 3 2 4 2 3 4" xfId="36721" xr:uid="{00000000-0005-0000-0000-0000082B0000}"/>
    <cellStyle name="Normal 28 3 2 4 2 3 5" xfId="21497" xr:uid="{00000000-0005-0000-0000-0000092B0000}"/>
    <cellStyle name="Normal 28 3 2 4 2 4" xfId="13087" xr:uid="{00000000-0005-0000-0000-00000A2B0000}"/>
    <cellStyle name="Normal 28 3 2 4 2 4 2" xfId="43409" xr:uid="{00000000-0005-0000-0000-00000B2B0000}"/>
    <cellStyle name="Normal 28 3 2 4 2 4 3" xfId="28185" xr:uid="{00000000-0005-0000-0000-00000C2B0000}"/>
    <cellStyle name="Normal 28 3 2 4 2 5" xfId="8066" xr:uid="{00000000-0005-0000-0000-00000D2B0000}"/>
    <cellStyle name="Normal 28 3 2 4 2 5 2" xfId="38392" xr:uid="{00000000-0005-0000-0000-00000E2B0000}"/>
    <cellStyle name="Normal 28 3 2 4 2 5 3" xfId="23168" xr:uid="{00000000-0005-0000-0000-00000F2B0000}"/>
    <cellStyle name="Normal 28 3 2 4 2 6" xfId="33380" xr:uid="{00000000-0005-0000-0000-0000102B0000}"/>
    <cellStyle name="Normal 28 3 2 4 2 7" xfId="18155" xr:uid="{00000000-0005-0000-0000-0000112B0000}"/>
    <cellStyle name="Normal 28 3 2 4 3" xfId="3848" xr:uid="{00000000-0005-0000-0000-0000122B0000}"/>
    <cellStyle name="Normal 28 3 2 4 3 2" xfId="13922" xr:uid="{00000000-0005-0000-0000-0000132B0000}"/>
    <cellStyle name="Normal 28 3 2 4 3 2 2" xfId="44244" xr:uid="{00000000-0005-0000-0000-0000142B0000}"/>
    <cellStyle name="Normal 28 3 2 4 3 2 3" xfId="29020" xr:uid="{00000000-0005-0000-0000-0000152B0000}"/>
    <cellStyle name="Normal 28 3 2 4 3 3" xfId="8902" xr:uid="{00000000-0005-0000-0000-0000162B0000}"/>
    <cellStyle name="Normal 28 3 2 4 3 3 2" xfId="39227" xr:uid="{00000000-0005-0000-0000-0000172B0000}"/>
    <cellStyle name="Normal 28 3 2 4 3 3 3" xfId="24003" xr:uid="{00000000-0005-0000-0000-0000182B0000}"/>
    <cellStyle name="Normal 28 3 2 4 3 4" xfId="34214" xr:uid="{00000000-0005-0000-0000-0000192B0000}"/>
    <cellStyle name="Normal 28 3 2 4 3 5" xfId="18990" xr:uid="{00000000-0005-0000-0000-00001A2B0000}"/>
    <cellStyle name="Normal 28 3 2 4 4" xfId="5541" xr:uid="{00000000-0005-0000-0000-00001B2B0000}"/>
    <cellStyle name="Normal 28 3 2 4 4 2" xfId="15593" xr:uid="{00000000-0005-0000-0000-00001C2B0000}"/>
    <cellStyle name="Normal 28 3 2 4 4 2 2" xfId="45915" xr:uid="{00000000-0005-0000-0000-00001D2B0000}"/>
    <cellStyle name="Normal 28 3 2 4 4 2 3" xfId="30691" xr:uid="{00000000-0005-0000-0000-00001E2B0000}"/>
    <cellStyle name="Normal 28 3 2 4 4 3" xfId="10573" xr:uid="{00000000-0005-0000-0000-00001F2B0000}"/>
    <cellStyle name="Normal 28 3 2 4 4 3 2" xfId="40898" xr:uid="{00000000-0005-0000-0000-0000202B0000}"/>
    <cellStyle name="Normal 28 3 2 4 4 3 3" xfId="25674" xr:uid="{00000000-0005-0000-0000-0000212B0000}"/>
    <cellStyle name="Normal 28 3 2 4 4 4" xfId="35885" xr:uid="{00000000-0005-0000-0000-0000222B0000}"/>
    <cellStyle name="Normal 28 3 2 4 4 5" xfId="20661" xr:uid="{00000000-0005-0000-0000-0000232B0000}"/>
    <cellStyle name="Normal 28 3 2 4 5" xfId="12251" xr:uid="{00000000-0005-0000-0000-0000242B0000}"/>
    <cellStyle name="Normal 28 3 2 4 5 2" xfId="42573" xr:uid="{00000000-0005-0000-0000-0000252B0000}"/>
    <cellStyle name="Normal 28 3 2 4 5 3" xfId="27349" xr:uid="{00000000-0005-0000-0000-0000262B0000}"/>
    <cellStyle name="Normal 28 3 2 4 6" xfId="7230" xr:uid="{00000000-0005-0000-0000-0000272B0000}"/>
    <cellStyle name="Normal 28 3 2 4 6 2" xfId="37556" xr:uid="{00000000-0005-0000-0000-0000282B0000}"/>
    <cellStyle name="Normal 28 3 2 4 6 3" xfId="22332" xr:uid="{00000000-0005-0000-0000-0000292B0000}"/>
    <cellStyle name="Normal 28 3 2 4 7" xfId="32544" xr:uid="{00000000-0005-0000-0000-00002A2B0000}"/>
    <cellStyle name="Normal 28 3 2 4 8" xfId="17319" xr:uid="{00000000-0005-0000-0000-00002B2B0000}"/>
    <cellStyle name="Normal 28 3 2 5" xfId="2577" xr:uid="{00000000-0005-0000-0000-00002C2B0000}"/>
    <cellStyle name="Normal 28 3 2 5 2" xfId="4267" xr:uid="{00000000-0005-0000-0000-00002D2B0000}"/>
    <cellStyle name="Normal 28 3 2 5 2 2" xfId="14340" xr:uid="{00000000-0005-0000-0000-00002E2B0000}"/>
    <cellStyle name="Normal 28 3 2 5 2 2 2" xfId="44662" xr:uid="{00000000-0005-0000-0000-00002F2B0000}"/>
    <cellStyle name="Normal 28 3 2 5 2 2 3" xfId="29438" xr:uid="{00000000-0005-0000-0000-0000302B0000}"/>
    <cellStyle name="Normal 28 3 2 5 2 3" xfId="9320" xr:uid="{00000000-0005-0000-0000-0000312B0000}"/>
    <cellStyle name="Normal 28 3 2 5 2 3 2" xfId="39645" xr:uid="{00000000-0005-0000-0000-0000322B0000}"/>
    <cellStyle name="Normal 28 3 2 5 2 3 3" xfId="24421" xr:uid="{00000000-0005-0000-0000-0000332B0000}"/>
    <cellStyle name="Normal 28 3 2 5 2 4" xfId="34632" xr:uid="{00000000-0005-0000-0000-0000342B0000}"/>
    <cellStyle name="Normal 28 3 2 5 2 5" xfId="19408" xr:uid="{00000000-0005-0000-0000-0000352B0000}"/>
    <cellStyle name="Normal 28 3 2 5 3" xfId="5959" xr:uid="{00000000-0005-0000-0000-0000362B0000}"/>
    <cellStyle name="Normal 28 3 2 5 3 2" xfId="16011" xr:uid="{00000000-0005-0000-0000-0000372B0000}"/>
    <cellStyle name="Normal 28 3 2 5 3 2 2" xfId="46333" xr:uid="{00000000-0005-0000-0000-0000382B0000}"/>
    <cellStyle name="Normal 28 3 2 5 3 2 3" xfId="31109" xr:uid="{00000000-0005-0000-0000-0000392B0000}"/>
    <cellStyle name="Normal 28 3 2 5 3 3" xfId="10991" xr:uid="{00000000-0005-0000-0000-00003A2B0000}"/>
    <cellStyle name="Normal 28 3 2 5 3 3 2" xfId="41316" xr:uid="{00000000-0005-0000-0000-00003B2B0000}"/>
    <cellStyle name="Normal 28 3 2 5 3 3 3" xfId="26092" xr:uid="{00000000-0005-0000-0000-00003C2B0000}"/>
    <cellStyle name="Normal 28 3 2 5 3 4" xfId="36303" xr:uid="{00000000-0005-0000-0000-00003D2B0000}"/>
    <cellStyle name="Normal 28 3 2 5 3 5" xfId="21079" xr:uid="{00000000-0005-0000-0000-00003E2B0000}"/>
    <cellStyle name="Normal 28 3 2 5 4" xfId="12669" xr:uid="{00000000-0005-0000-0000-00003F2B0000}"/>
    <cellStyle name="Normal 28 3 2 5 4 2" xfId="42991" xr:uid="{00000000-0005-0000-0000-0000402B0000}"/>
    <cellStyle name="Normal 28 3 2 5 4 3" xfId="27767" xr:uid="{00000000-0005-0000-0000-0000412B0000}"/>
    <cellStyle name="Normal 28 3 2 5 5" xfId="7648" xr:uid="{00000000-0005-0000-0000-0000422B0000}"/>
    <cellStyle name="Normal 28 3 2 5 5 2" xfId="37974" xr:uid="{00000000-0005-0000-0000-0000432B0000}"/>
    <cellStyle name="Normal 28 3 2 5 5 3" xfId="22750" xr:uid="{00000000-0005-0000-0000-0000442B0000}"/>
    <cellStyle name="Normal 28 3 2 5 6" xfId="32962" xr:uid="{00000000-0005-0000-0000-0000452B0000}"/>
    <cellStyle name="Normal 28 3 2 5 7" xfId="17737" xr:uid="{00000000-0005-0000-0000-0000462B0000}"/>
    <cellStyle name="Normal 28 3 2 6" xfId="3430" xr:uid="{00000000-0005-0000-0000-0000472B0000}"/>
    <cellStyle name="Normal 28 3 2 6 2" xfId="13504" xr:uid="{00000000-0005-0000-0000-0000482B0000}"/>
    <cellStyle name="Normal 28 3 2 6 2 2" xfId="43826" xr:uid="{00000000-0005-0000-0000-0000492B0000}"/>
    <cellStyle name="Normal 28 3 2 6 2 3" xfId="28602" xr:uid="{00000000-0005-0000-0000-00004A2B0000}"/>
    <cellStyle name="Normal 28 3 2 6 3" xfId="8484" xr:uid="{00000000-0005-0000-0000-00004B2B0000}"/>
    <cellStyle name="Normal 28 3 2 6 3 2" xfId="38809" xr:uid="{00000000-0005-0000-0000-00004C2B0000}"/>
    <cellStyle name="Normal 28 3 2 6 3 3" xfId="23585" xr:uid="{00000000-0005-0000-0000-00004D2B0000}"/>
    <cellStyle name="Normal 28 3 2 6 4" xfId="33796" xr:uid="{00000000-0005-0000-0000-00004E2B0000}"/>
    <cellStyle name="Normal 28 3 2 6 5" xfId="18572" xr:uid="{00000000-0005-0000-0000-00004F2B0000}"/>
    <cellStyle name="Normal 28 3 2 7" xfId="5123" xr:uid="{00000000-0005-0000-0000-0000502B0000}"/>
    <cellStyle name="Normal 28 3 2 7 2" xfId="15175" xr:uid="{00000000-0005-0000-0000-0000512B0000}"/>
    <cellStyle name="Normal 28 3 2 7 2 2" xfId="45497" xr:uid="{00000000-0005-0000-0000-0000522B0000}"/>
    <cellStyle name="Normal 28 3 2 7 2 3" xfId="30273" xr:uid="{00000000-0005-0000-0000-0000532B0000}"/>
    <cellStyle name="Normal 28 3 2 7 3" xfId="10155" xr:uid="{00000000-0005-0000-0000-0000542B0000}"/>
    <cellStyle name="Normal 28 3 2 7 3 2" xfId="40480" xr:uid="{00000000-0005-0000-0000-0000552B0000}"/>
    <cellStyle name="Normal 28 3 2 7 3 3" xfId="25256" xr:uid="{00000000-0005-0000-0000-0000562B0000}"/>
    <cellStyle name="Normal 28 3 2 7 4" xfId="35467" xr:uid="{00000000-0005-0000-0000-0000572B0000}"/>
    <cellStyle name="Normal 28 3 2 7 5" xfId="20243" xr:uid="{00000000-0005-0000-0000-0000582B0000}"/>
    <cellStyle name="Normal 28 3 2 8" xfId="11833" xr:uid="{00000000-0005-0000-0000-0000592B0000}"/>
    <cellStyle name="Normal 28 3 2 8 2" xfId="42155" xr:uid="{00000000-0005-0000-0000-00005A2B0000}"/>
    <cellStyle name="Normal 28 3 2 8 3" xfId="26931" xr:uid="{00000000-0005-0000-0000-00005B2B0000}"/>
    <cellStyle name="Normal 28 3 2 9" xfId="6812" xr:uid="{00000000-0005-0000-0000-00005C2B0000}"/>
    <cellStyle name="Normal 28 3 2 9 2" xfId="37138" xr:uid="{00000000-0005-0000-0000-00005D2B0000}"/>
    <cellStyle name="Normal 28 3 2 9 3" xfId="21914" xr:uid="{00000000-0005-0000-0000-00005E2B0000}"/>
    <cellStyle name="Normal 28 3 3" xfId="1776" xr:uid="{00000000-0005-0000-0000-00005F2B0000}"/>
    <cellStyle name="Normal 28 3 3 10" xfId="16953" xr:uid="{00000000-0005-0000-0000-0000602B0000}"/>
    <cellStyle name="Normal 28 3 3 2" xfId="1995" xr:uid="{00000000-0005-0000-0000-0000612B0000}"/>
    <cellStyle name="Normal 28 3 3 2 2" xfId="2416" xr:uid="{00000000-0005-0000-0000-0000622B0000}"/>
    <cellStyle name="Normal 28 3 3 2 2 2" xfId="3255" xr:uid="{00000000-0005-0000-0000-0000632B0000}"/>
    <cellStyle name="Normal 28 3 3 2 2 2 2" xfId="4945" xr:uid="{00000000-0005-0000-0000-0000642B0000}"/>
    <cellStyle name="Normal 28 3 3 2 2 2 2 2" xfId="15018" xr:uid="{00000000-0005-0000-0000-0000652B0000}"/>
    <cellStyle name="Normal 28 3 3 2 2 2 2 2 2" xfId="45340" xr:uid="{00000000-0005-0000-0000-0000662B0000}"/>
    <cellStyle name="Normal 28 3 3 2 2 2 2 2 3" xfId="30116" xr:uid="{00000000-0005-0000-0000-0000672B0000}"/>
    <cellStyle name="Normal 28 3 3 2 2 2 2 3" xfId="9998" xr:uid="{00000000-0005-0000-0000-0000682B0000}"/>
    <cellStyle name="Normal 28 3 3 2 2 2 2 3 2" xfId="40323" xr:uid="{00000000-0005-0000-0000-0000692B0000}"/>
    <cellStyle name="Normal 28 3 3 2 2 2 2 3 3" xfId="25099" xr:uid="{00000000-0005-0000-0000-00006A2B0000}"/>
    <cellStyle name="Normal 28 3 3 2 2 2 2 4" xfId="35310" xr:uid="{00000000-0005-0000-0000-00006B2B0000}"/>
    <cellStyle name="Normal 28 3 3 2 2 2 2 5" xfId="20086" xr:uid="{00000000-0005-0000-0000-00006C2B0000}"/>
    <cellStyle name="Normal 28 3 3 2 2 2 3" xfId="6637" xr:uid="{00000000-0005-0000-0000-00006D2B0000}"/>
    <cellStyle name="Normal 28 3 3 2 2 2 3 2" xfId="16689" xr:uid="{00000000-0005-0000-0000-00006E2B0000}"/>
    <cellStyle name="Normal 28 3 3 2 2 2 3 2 2" xfId="47011" xr:uid="{00000000-0005-0000-0000-00006F2B0000}"/>
    <cellStyle name="Normal 28 3 3 2 2 2 3 2 3" xfId="31787" xr:uid="{00000000-0005-0000-0000-0000702B0000}"/>
    <cellStyle name="Normal 28 3 3 2 2 2 3 3" xfId="11669" xr:uid="{00000000-0005-0000-0000-0000712B0000}"/>
    <cellStyle name="Normal 28 3 3 2 2 2 3 3 2" xfId="41994" xr:uid="{00000000-0005-0000-0000-0000722B0000}"/>
    <cellStyle name="Normal 28 3 3 2 2 2 3 3 3" xfId="26770" xr:uid="{00000000-0005-0000-0000-0000732B0000}"/>
    <cellStyle name="Normal 28 3 3 2 2 2 3 4" xfId="36981" xr:uid="{00000000-0005-0000-0000-0000742B0000}"/>
    <cellStyle name="Normal 28 3 3 2 2 2 3 5" xfId="21757" xr:uid="{00000000-0005-0000-0000-0000752B0000}"/>
    <cellStyle name="Normal 28 3 3 2 2 2 4" xfId="13347" xr:uid="{00000000-0005-0000-0000-0000762B0000}"/>
    <cellStyle name="Normal 28 3 3 2 2 2 4 2" xfId="43669" xr:uid="{00000000-0005-0000-0000-0000772B0000}"/>
    <cellStyle name="Normal 28 3 3 2 2 2 4 3" xfId="28445" xr:uid="{00000000-0005-0000-0000-0000782B0000}"/>
    <cellStyle name="Normal 28 3 3 2 2 2 5" xfId="8326" xr:uid="{00000000-0005-0000-0000-0000792B0000}"/>
    <cellStyle name="Normal 28 3 3 2 2 2 5 2" xfId="38652" xr:uid="{00000000-0005-0000-0000-00007A2B0000}"/>
    <cellStyle name="Normal 28 3 3 2 2 2 5 3" xfId="23428" xr:uid="{00000000-0005-0000-0000-00007B2B0000}"/>
    <cellStyle name="Normal 28 3 3 2 2 2 6" xfId="33640" xr:uid="{00000000-0005-0000-0000-00007C2B0000}"/>
    <cellStyle name="Normal 28 3 3 2 2 2 7" xfId="18415" xr:uid="{00000000-0005-0000-0000-00007D2B0000}"/>
    <cellStyle name="Normal 28 3 3 2 2 3" xfId="4108" xr:uid="{00000000-0005-0000-0000-00007E2B0000}"/>
    <cellStyle name="Normal 28 3 3 2 2 3 2" xfId="14182" xr:uid="{00000000-0005-0000-0000-00007F2B0000}"/>
    <cellStyle name="Normal 28 3 3 2 2 3 2 2" xfId="44504" xr:uid="{00000000-0005-0000-0000-0000802B0000}"/>
    <cellStyle name="Normal 28 3 3 2 2 3 2 3" xfId="29280" xr:uid="{00000000-0005-0000-0000-0000812B0000}"/>
    <cellStyle name="Normal 28 3 3 2 2 3 3" xfId="9162" xr:uid="{00000000-0005-0000-0000-0000822B0000}"/>
    <cellStyle name="Normal 28 3 3 2 2 3 3 2" xfId="39487" xr:uid="{00000000-0005-0000-0000-0000832B0000}"/>
    <cellStyle name="Normal 28 3 3 2 2 3 3 3" xfId="24263" xr:uid="{00000000-0005-0000-0000-0000842B0000}"/>
    <cellStyle name="Normal 28 3 3 2 2 3 4" xfId="34474" xr:uid="{00000000-0005-0000-0000-0000852B0000}"/>
    <cellStyle name="Normal 28 3 3 2 2 3 5" xfId="19250" xr:uid="{00000000-0005-0000-0000-0000862B0000}"/>
    <cellStyle name="Normal 28 3 3 2 2 4" xfId="5801" xr:uid="{00000000-0005-0000-0000-0000872B0000}"/>
    <cellStyle name="Normal 28 3 3 2 2 4 2" xfId="15853" xr:uid="{00000000-0005-0000-0000-0000882B0000}"/>
    <cellStyle name="Normal 28 3 3 2 2 4 2 2" xfId="46175" xr:uid="{00000000-0005-0000-0000-0000892B0000}"/>
    <cellStyle name="Normal 28 3 3 2 2 4 2 3" xfId="30951" xr:uid="{00000000-0005-0000-0000-00008A2B0000}"/>
    <cellStyle name="Normal 28 3 3 2 2 4 3" xfId="10833" xr:uid="{00000000-0005-0000-0000-00008B2B0000}"/>
    <cellStyle name="Normal 28 3 3 2 2 4 3 2" xfId="41158" xr:uid="{00000000-0005-0000-0000-00008C2B0000}"/>
    <cellStyle name="Normal 28 3 3 2 2 4 3 3" xfId="25934" xr:uid="{00000000-0005-0000-0000-00008D2B0000}"/>
    <cellStyle name="Normal 28 3 3 2 2 4 4" xfId="36145" xr:uid="{00000000-0005-0000-0000-00008E2B0000}"/>
    <cellStyle name="Normal 28 3 3 2 2 4 5" xfId="20921" xr:uid="{00000000-0005-0000-0000-00008F2B0000}"/>
    <cellStyle name="Normal 28 3 3 2 2 5" xfId="12511" xr:uid="{00000000-0005-0000-0000-0000902B0000}"/>
    <cellStyle name="Normal 28 3 3 2 2 5 2" xfId="42833" xr:uid="{00000000-0005-0000-0000-0000912B0000}"/>
    <cellStyle name="Normal 28 3 3 2 2 5 3" xfId="27609" xr:uid="{00000000-0005-0000-0000-0000922B0000}"/>
    <cellStyle name="Normal 28 3 3 2 2 6" xfId="7490" xr:uid="{00000000-0005-0000-0000-0000932B0000}"/>
    <cellStyle name="Normal 28 3 3 2 2 6 2" xfId="37816" xr:uid="{00000000-0005-0000-0000-0000942B0000}"/>
    <cellStyle name="Normal 28 3 3 2 2 6 3" xfId="22592" xr:uid="{00000000-0005-0000-0000-0000952B0000}"/>
    <cellStyle name="Normal 28 3 3 2 2 7" xfId="32804" xr:uid="{00000000-0005-0000-0000-0000962B0000}"/>
    <cellStyle name="Normal 28 3 3 2 2 8" xfId="17579" xr:uid="{00000000-0005-0000-0000-0000972B0000}"/>
    <cellStyle name="Normal 28 3 3 2 3" xfId="2837" xr:uid="{00000000-0005-0000-0000-0000982B0000}"/>
    <cellStyle name="Normal 28 3 3 2 3 2" xfId="4527" xr:uid="{00000000-0005-0000-0000-0000992B0000}"/>
    <cellStyle name="Normal 28 3 3 2 3 2 2" xfId="14600" xr:uid="{00000000-0005-0000-0000-00009A2B0000}"/>
    <cellStyle name="Normal 28 3 3 2 3 2 2 2" xfId="44922" xr:uid="{00000000-0005-0000-0000-00009B2B0000}"/>
    <cellStyle name="Normal 28 3 3 2 3 2 2 3" xfId="29698" xr:uid="{00000000-0005-0000-0000-00009C2B0000}"/>
    <cellStyle name="Normal 28 3 3 2 3 2 3" xfId="9580" xr:uid="{00000000-0005-0000-0000-00009D2B0000}"/>
    <cellStyle name="Normal 28 3 3 2 3 2 3 2" xfId="39905" xr:uid="{00000000-0005-0000-0000-00009E2B0000}"/>
    <cellStyle name="Normal 28 3 3 2 3 2 3 3" xfId="24681" xr:uid="{00000000-0005-0000-0000-00009F2B0000}"/>
    <cellStyle name="Normal 28 3 3 2 3 2 4" xfId="34892" xr:uid="{00000000-0005-0000-0000-0000A02B0000}"/>
    <cellStyle name="Normal 28 3 3 2 3 2 5" xfId="19668" xr:uid="{00000000-0005-0000-0000-0000A12B0000}"/>
    <cellStyle name="Normal 28 3 3 2 3 3" xfId="6219" xr:uid="{00000000-0005-0000-0000-0000A22B0000}"/>
    <cellStyle name="Normal 28 3 3 2 3 3 2" xfId="16271" xr:uid="{00000000-0005-0000-0000-0000A32B0000}"/>
    <cellStyle name="Normal 28 3 3 2 3 3 2 2" xfId="46593" xr:uid="{00000000-0005-0000-0000-0000A42B0000}"/>
    <cellStyle name="Normal 28 3 3 2 3 3 2 3" xfId="31369" xr:uid="{00000000-0005-0000-0000-0000A52B0000}"/>
    <cellStyle name="Normal 28 3 3 2 3 3 3" xfId="11251" xr:uid="{00000000-0005-0000-0000-0000A62B0000}"/>
    <cellStyle name="Normal 28 3 3 2 3 3 3 2" xfId="41576" xr:uid="{00000000-0005-0000-0000-0000A72B0000}"/>
    <cellStyle name="Normal 28 3 3 2 3 3 3 3" xfId="26352" xr:uid="{00000000-0005-0000-0000-0000A82B0000}"/>
    <cellStyle name="Normal 28 3 3 2 3 3 4" xfId="36563" xr:uid="{00000000-0005-0000-0000-0000A92B0000}"/>
    <cellStyle name="Normal 28 3 3 2 3 3 5" xfId="21339" xr:uid="{00000000-0005-0000-0000-0000AA2B0000}"/>
    <cellStyle name="Normal 28 3 3 2 3 4" xfId="12929" xr:uid="{00000000-0005-0000-0000-0000AB2B0000}"/>
    <cellStyle name="Normal 28 3 3 2 3 4 2" xfId="43251" xr:uid="{00000000-0005-0000-0000-0000AC2B0000}"/>
    <cellStyle name="Normal 28 3 3 2 3 4 3" xfId="28027" xr:uid="{00000000-0005-0000-0000-0000AD2B0000}"/>
    <cellStyle name="Normal 28 3 3 2 3 5" xfId="7908" xr:uid="{00000000-0005-0000-0000-0000AE2B0000}"/>
    <cellStyle name="Normal 28 3 3 2 3 5 2" xfId="38234" xr:uid="{00000000-0005-0000-0000-0000AF2B0000}"/>
    <cellStyle name="Normal 28 3 3 2 3 5 3" xfId="23010" xr:uid="{00000000-0005-0000-0000-0000B02B0000}"/>
    <cellStyle name="Normal 28 3 3 2 3 6" xfId="33222" xr:uid="{00000000-0005-0000-0000-0000B12B0000}"/>
    <cellStyle name="Normal 28 3 3 2 3 7" xfId="17997" xr:uid="{00000000-0005-0000-0000-0000B22B0000}"/>
    <cellStyle name="Normal 28 3 3 2 4" xfId="3690" xr:uid="{00000000-0005-0000-0000-0000B32B0000}"/>
    <cellStyle name="Normal 28 3 3 2 4 2" xfId="13764" xr:uid="{00000000-0005-0000-0000-0000B42B0000}"/>
    <cellStyle name="Normal 28 3 3 2 4 2 2" xfId="44086" xr:uid="{00000000-0005-0000-0000-0000B52B0000}"/>
    <cellStyle name="Normal 28 3 3 2 4 2 3" xfId="28862" xr:uid="{00000000-0005-0000-0000-0000B62B0000}"/>
    <cellStyle name="Normal 28 3 3 2 4 3" xfId="8744" xr:uid="{00000000-0005-0000-0000-0000B72B0000}"/>
    <cellStyle name="Normal 28 3 3 2 4 3 2" xfId="39069" xr:uid="{00000000-0005-0000-0000-0000B82B0000}"/>
    <cellStyle name="Normal 28 3 3 2 4 3 3" xfId="23845" xr:uid="{00000000-0005-0000-0000-0000B92B0000}"/>
    <cellStyle name="Normal 28 3 3 2 4 4" xfId="34056" xr:uid="{00000000-0005-0000-0000-0000BA2B0000}"/>
    <cellStyle name="Normal 28 3 3 2 4 5" xfId="18832" xr:uid="{00000000-0005-0000-0000-0000BB2B0000}"/>
    <cellStyle name="Normal 28 3 3 2 5" xfId="5383" xr:uid="{00000000-0005-0000-0000-0000BC2B0000}"/>
    <cellStyle name="Normal 28 3 3 2 5 2" xfId="15435" xr:uid="{00000000-0005-0000-0000-0000BD2B0000}"/>
    <cellStyle name="Normal 28 3 3 2 5 2 2" xfId="45757" xr:uid="{00000000-0005-0000-0000-0000BE2B0000}"/>
    <cellStyle name="Normal 28 3 3 2 5 2 3" xfId="30533" xr:uid="{00000000-0005-0000-0000-0000BF2B0000}"/>
    <cellStyle name="Normal 28 3 3 2 5 3" xfId="10415" xr:uid="{00000000-0005-0000-0000-0000C02B0000}"/>
    <cellStyle name="Normal 28 3 3 2 5 3 2" xfId="40740" xr:uid="{00000000-0005-0000-0000-0000C12B0000}"/>
    <cellStyle name="Normal 28 3 3 2 5 3 3" xfId="25516" xr:uid="{00000000-0005-0000-0000-0000C22B0000}"/>
    <cellStyle name="Normal 28 3 3 2 5 4" xfId="35727" xr:uid="{00000000-0005-0000-0000-0000C32B0000}"/>
    <cellStyle name="Normal 28 3 3 2 5 5" xfId="20503" xr:uid="{00000000-0005-0000-0000-0000C42B0000}"/>
    <cellStyle name="Normal 28 3 3 2 6" xfId="12093" xr:uid="{00000000-0005-0000-0000-0000C52B0000}"/>
    <cellStyle name="Normal 28 3 3 2 6 2" xfId="42415" xr:uid="{00000000-0005-0000-0000-0000C62B0000}"/>
    <cellStyle name="Normal 28 3 3 2 6 3" xfId="27191" xr:uid="{00000000-0005-0000-0000-0000C72B0000}"/>
    <cellStyle name="Normal 28 3 3 2 7" xfId="7072" xr:uid="{00000000-0005-0000-0000-0000C82B0000}"/>
    <cellStyle name="Normal 28 3 3 2 7 2" xfId="37398" xr:uid="{00000000-0005-0000-0000-0000C92B0000}"/>
    <cellStyle name="Normal 28 3 3 2 7 3" xfId="22174" xr:uid="{00000000-0005-0000-0000-0000CA2B0000}"/>
    <cellStyle name="Normal 28 3 3 2 8" xfId="32386" xr:uid="{00000000-0005-0000-0000-0000CB2B0000}"/>
    <cellStyle name="Normal 28 3 3 2 9" xfId="17161" xr:uid="{00000000-0005-0000-0000-0000CC2B0000}"/>
    <cellStyle name="Normal 28 3 3 3" xfId="2208" xr:uid="{00000000-0005-0000-0000-0000CD2B0000}"/>
    <cellStyle name="Normal 28 3 3 3 2" xfId="3047" xr:uid="{00000000-0005-0000-0000-0000CE2B0000}"/>
    <cellStyle name="Normal 28 3 3 3 2 2" xfId="4737" xr:uid="{00000000-0005-0000-0000-0000CF2B0000}"/>
    <cellStyle name="Normal 28 3 3 3 2 2 2" xfId="14810" xr:uid="{00000000-0005-0000-0000-0000D02B0000}"/>
    <cellStyle name="Normal 28 3 3 3 2 2 2 2" xfId="45132" xr:uid="{00000000-0005-0000-0000-0000D12B0000}"/>
    <cellStyle name="Normal 28 3 3 3 2 2 2 3" xfId="29908" xr:uid="{00000000-0005-0000-0000-0000D22B0000}"/>
    <cellStyle name="Normal 28 3 3 3 2 2 3" xfId="9790" xr:uid="{00000000-0005-0000-0000-0000D32B0000}"/>
    <cellStyle name="Normal 28 3 3 3 2 2 3 2" xfId="40115" xr:uid="{00000000-0005-0000-0000-0000D42B0000}"/>
    <cellStyle name="Normal 28 3 3 3 2 2 3 3" xfId="24891" xr:uid="{00000000-0005-0000-0000-0000D52B0000}"/>
    <cellStyle name="Normal 28 3 3 3 2 2 4" xfId="35102" xr:uid="{00000000-0005-0000-0000-0000D62B0000}"/>
    <cellStyle name="Normal 28 3 3 3 2 2 5" xfId="19878" xr:uid="{00000000-0005-0000-0000-0000D72B0000}"/>
    <cellStyle name="Normal 28 3 3 3 2 3" xfId="6429" xr:uid="{00000000-0005-0000-0000-0000D82B0000}"/>
    <cellStyle name="Normal 28 3 3 3 2 3 2" xfId="16481" xr:uid="{00000000-0005-0000-0000-0000D92B0000}"/>
    <cellStyle name="Normal 28 3 3 3 2 3 2 2" xfId="46803" xr:uid="{00000000-0005-0000-0000-0000DA2B0000}"/>
    <cellStyle name="Normal 28 3 3 3 2 3 2 3" xfId="31579" xr:uid="{00000000-0005-0000-0000-0000DB2B0000}"/>
    <cellStyle name="Normal 28 3 3 3 2 3 3" xfId="11461" xr:uid="{00000000-0005-0000-0000-0000DC2B0000}"/>
    <cellStyle name="Normal 28 3 3 3 2 3 3 2" xfId="41786" xr:uid="{00000000-0005-0000-0000-0000DD2B0000}"/>
    <cellStyle name="Normal 28 3 3 3 2 3 3 3" xfId="26562" xr:uid="{00000000-0005-0000-0000-0000DE2B0000}"/>
    <cellStyle name="Normal 28 3 3 3 2 3 4" xfId="36773" xr:uid="{00000000-0005-0000-0000-0000DF2B0000}"/>
    <cellStyle name="Normal 28 3 3 3 2 3 5" xfId="21549" xr:uid="{00000000-0005-0000-0000-0000E02B0000}"/>
    <cellStyle name="Normal 28 3 3 3 2 4" xfId="13139" xr:uid="{00000000-0005-0000-0000-0000E12B0000}"/>
    <cellStyle name="Normal 28 3 3 3 2 4 2" xfId="43461" xr:uid="{00000000-0005-0000-0000-0000E22B0000}"/>
    <cellStyle name="Normal 28 3 3 3 2 4 3" xfId="28237" xr:uid="{00000000-0005-0000-0000-0000E32B0000}"/>
    <cellStyle name="Normal 28 3 3 3 2 5" xfId="8118" xr:uid="{00000000-0005-0000-0000-0000E42B0000}"/>
    <cellStyle name="Normal 28 3 3 3 2 5 2" xfId="38444" xr:uid="{00000000-0005-0000-0000-0000E52B0000}"/>
    <cellStyle name="Normal 28 3 3 3 2 5 3" xfId="23220" xr:uid="{00000000-0005-0000-0000-0000E62B0000}"/>
    <cellStyle name="Normal 28 3 3 3 2 6" xfId="33432" xr:uid="{00000000-0005-0000-0000-0000E72B0000}"/>
    <cellStyle name="Normal 28 3 3 3 2 7" xfId="18207" xr:uid="{00000000-0005-0000-0000-0000E82B0000}"/>
    <cellStyle name="Normal 28 3 3 3 3" xfId="3900" xr:uid="{00000000-0005-0000-0000-0000E92B0000}"/>
    <cellStyle name="Normal 28 3 3 3 3 2" xfId="13974" xr:uid="{00000000-0005-0000-0000-0000EA2B0000}"/>
    <cellStyle name="Normal 28 3 3 3 3 2 2" xfId="44296" xr:uid="{00000000-0005-0000-0000-0000EB2B0000}"/>
    <cellStyle name="Normal 28 3 3 3 3 2 3" xfId="29072" xr:uid="{00000000-0005-0000-0000-0000EC2B0000}"/>
    <cellStyle name="Normal 28 3 3 3 3 3" xfId="8954" xr:uid="{00000000-0005-0000-0000-0000ED2B0000}"/>
    <cellStyle name="Normal 28 3 3 3 3 3 2" xfId="39279" xr:uid="{00000000-0005-0000-0000-0000EE2B0000}"/>
    <cellStyle name="Normal 28 3 3 3 3 3 3" xfId="24055" xr:uid="{00000000-0005-0000-0000-0000EF2B0000}"/>
    <cellStyle name="Normal 28 3 3 3 3 4" xfId="34266" xr:uid="{00000000-0005-0000-0000-0000F02B0000}"/>
    <cellStyle name="Normal 28 3 3 3 3 5" xfId="19042" xr:uid="{00000000-0005-0000-0000-0000F12B0000}"/>
    <cellStyle name="Normal 28 3 3 3 4" xfId="5593" xr:uid="{00000000-0005-0000-0000-0000F22B0000}"/>
    <cellStyle name="Normal 28 3 3 3 4 2" xfId="15645" xr:uid="{00000000-0005-0000-0000-0000F32B0000}"/>
    <cellStyle name="Normal 28 3 3 3 4 2 2" xfId="45967" xr:uid="{00000000-0005-0000-0000-0000F42B0000}"/>
    <cellStyle name="Normal 28 3 3 3 4 2 3" xfId="30743" xr:uid="{00000000-0005-0000-0000-0000F52B0000}"/>
    <cellStyle name="Normal 28 3 3 3 4 3" xfId="10625" xr:uid="{00000000-0005-0000-0000-0000F62B0000}"/>
    <cellStyle name="Normal 28 3 3 3 4 3 2" xfId="40950" xr:uid="{00000000-0005-0000-0000-0000F72B0000}"/>
    <cellStyle name="Normal 28 3 3 3 4 3 3" xfId="25726" xr:uid="{00000000-0005-0000-0000-0000F82B0000}"/>
    <cellStyle name="Normal 28 3 3 3 4 4" xfId="35937" xr:uid="{00000000-0005-0000-0000-0000F92B0000}"/>
    <cellStyle name="Normal 28 3 3 3 4 5" xfId="20713" xr:uid="{00000000-0005-0000-0000-0000FA2B0000}"/>
    <cellStyle name="Normal 28 3 3 3 5" xfId="12303" xr:uid="{00000000-0005-0000-0000-0000FB2B0000}"/>
    <cellStyle name="Normal 28 3 3 3 5 2" xfId="42625" xr:uid="{00000000-0005-0000-0000-0000FC2B0000}"/>
    <cellStyle name="Normal 28 3 3 3 5 3" xfId="27401" xr:uid="{00000000-0005-0000-0000-0000FD2B0000}"/>
    <cellStyle name="Normal 28 3 3 3 6" xfId="7282" xr:uid="{00000000-0005-0000-0000-0000FE2B0000}"/>
    <cellStyle name="Normal 28 3 3 3 6 2" xfId="37608" xr:uid="{00000000-0005-0000-0000-0000FF2B0000}"/>
    <cellStyle name="Normal 28 3 3 3 6 3" xfId="22384" xr:uid="{00000000-0005-0000-0000-0000002C0000}"/>
    <cellStyle name="Normal 28 3 3 3 7" xfId="32596" xr:uid="{00000000-0005-0000-0000-0000012C0000}"/>
    <cellStyle name="Normal 28 3 3 3 8" xfId="17371" xr:uid="{00000000-0005-0000-0000-0000022C0000}"/>
    <cellStyle name="Normal 28 3 3 4" xfId="2629" xr:uid="{00000000-0005-0000-0000-0000032C0000}"/>
    <cellStyle name="Normal 28 3 3 4 2" xfId="4319" xr:uid="{00000000-0005-0000-0000-0000042C0000}"/>
    <cellStyle name="Normal 28 3 3 4 2 2" xfId="14392" xr:uid="{00000000-0005-0000-0000-0000052C0000}"/>
    <cellStyle name="Normal 28 3 3 4 2 2 2" xfId="44714" xr:uid="{00000000-0005-0000-0000-0000062C0000}"/>
    <cellStyle name="Normal 28 3 3 4 2 2 3" xfId="29490" xr:uid="{00000000-0005-0000-0000-0000072C0000}"/>
    <cellStyle name="Normal 28 3 3 4 2 3" xfId="9372" xr:uid="{00000000-0005-0000-0000-0000082C0000}"/>
    <cellStyle name="Normal 28 3 3 4 2 3 2" xfId="39697" xr:uid="{00000000-0005-0000-0000-0000092C0000}"/>
    <cellStyle name="Normal 28 3 3 4 2 3 3" xfId="24473" xr:uid="{00000000-0005-0000-0000-00000A2C0000}"/>
    <cellStyle name="Normal 28 3 3 4 2 4" xfId="34684" xr:uid="{00000000-0005-0000-0000-00000B2C0000}"/>
    <cellStyle name="Normal 28 3 3 4 2 5" xfId="19460" xr:uid="{00000000-0005-0000-0000-00000C2C0000}"/>
    <cellStyle name="Normal 28 3 3 4 3" xfId="6011" xr:uid="{00000000-0005-0000-0000-00000D2C0000}"/>
    <cellStyle name="Normal 28 3 3 4 3 2" xfId="16063" xr:uid="{00000000-0005-0000-0000-00000E2C0000}"/>
    <cellStyle name="Normal 28 3 3 4 3 2 2" xfId="46385" xr:uid="{00000000-0005-0000-0000-00000F2C0000}"/>
    <cellStyle name="Normal 28 3 3 4 3 2 3" xfId="31161" xr:uid="{00000000-0005-0000-0000-0000102C0000}"/>
    <cellStyle name="Normal 28 3 3 4 3 3" xfId="11043" xr:uid="{00000000-0005-0000-0000-0000112C0000}"/>
    <cellStyle name="Normal 28 3 3 4 3 3 2" xfId="41368" xr:uid="{00000000-0005-0000-0000-0000122C0000}"/>
    <cellStyle name="Normal 28 3 3 4 3 3 3" xfId="26144" xr:uid="{00000000-0005-0000-0000-0000132C0000}"/>
    <cellStyle name="Normal 28 3 3 4 3 4" xfId="36355" xr:uid="{00000000-0005-0000-0000-0000142C0000}"/>
    <cellStyle name="Normal 28 3 3 4 3 5" xfId="21131" xr:uid="{00000000-0005-0000-0000-0000152C0000}"/>
    <cellStyle name="Normal 28 3 3 4 4" xfId="12721" xr:uid="{00000000-0005-0000-0000-0000162C0000}"/>
    <cellStyle name="Normal 28 3 3 4 4 2" xfId="43043" xr:uid="{00000000-0005-0000-0000-0000172C0000}"/>
    <cellStyle name="Normal 28 3 3 4 4 3" xfId="27819" xr:uid="{00000000-0005-0000-0000-0000182C0000}"/>
    <cellStyle name="Normal 28 3 3 4 5" xfId="7700" xr:uid="{00000000-0005-0000-0000-0000192C0000}"/>
    <cellStyle name="Normal 28 3 3 4 5 2" xfId="38026" xr:uid="{00000000-0005-0000-0000-00001A2C0000}"/>
    <cellStyle name="Normal 28 3 3 4 5 3" xfId="22802" xr:uid="{00000000-0005-0000-0000-00001B2C0000}"/>
    <cellStyle name="Normal 28 3 3 4 6" xfId="33014" xr:uid="{00000000-0005-0000-0000-00001C2C0000}"/>
    <cellStyle name="Normal 28 3 3 4 7" xfId="17789" xr:uid="{00000000-0005-0000-0000-00001D2C0000}"/>
    <cellStyle name="Normal 28 3 3 5" xfId="3482" xr:uid="{00000000-0005-0000-0000-00001E2C0000}"/>
    <cellStyle name="Normal 28 3 3 5 2" xfId="13556" xr:uid="{00000000-0005-0000-0000-00001F2C0000}"/>
    <cellStyle name="Normal 28 3 3 5 2 2" xfId="43878" xr:uid="{00000000-0005-0000-0000-0000202C0000}"/>
    <cellStyle name="Normal 28 3 3 5 2 3" xfId="28654" xr:uid="{00000000-0005-0000-0000-0000212C0000}"/>
    <cellStyle name="Normal 28 3 3 5 3" xfId="8536" xr:uid="{00000000-0005-0000-0000-0000222C0000}"/>
    <cellStyle name="Normal 28 3 3 5 3 2" xfId="38861" xr:uid="{00000000-0005-0000-0000-0000232C0000}"/>
    <cellStyle name="Normal 28 3 3 5 3 3" xfId="23637" xr:uid="{00000000-0005-0000-0000-0000242C0000}"/>
    <cellStyle name="Normal 28 3 3 5 4" xfId="33848" xr:uid="{00000000-0005-0000-0000-0000252C0000}"/>
    <cellStyle name="Normal 28 3 3 5 5" xfId="18624" xr:uid="{00000000-0005-0000-0000-0000262C0000}"/>
    <cellStyle name="Normal 28 3 3 6" xfId="5175" xr:uid="{00000000-0005-0000-0000-0000272C0000}"/>
    <cellStyle name="Normal 28 3 3 6 2" xfId="15227" xr:uid="{00000000-0005-0000-0000-0000282C0000}"/>
    <cellStyle name="Normal 28 3 3 6 2 2" xfId="45549" xr:uid="{00000000-0005-0000-0000-0000292C0000}"/>
    <cellStyle name="Normal 28 3 3 6 2 3" xfId="30325" xr:uid="{00000000-0005-0000-0000-00002A2C0000}"/>
    <cellStyle name="Normal 28 3 3 6 3" xfId="10207" xr:uid="{00000000-0005-0000-0000-00002B2C0000}"/>
    <cellStyle name="Normal 28 3 3 6 3 2" xfId="40532" xr:uid="{00000000-0005-0000-0000-00002C2C0000}"/>
    <cellStyle name="Normal 28 3 3 6 3 3" xfId="25308" xr:uid="{00000000-0005-0000-0000-00002D2C0000}"/>
    <cellStyle name="Normal 28 3 3 6 4" xfId="35519" xr:uid="{00000000-0005-0000-0000-00002E2C0000}"/>
    <cellStyle name="Normal 28 3 3 6 5" xfId="20295" xr:uid="{00000000-0005-0000-0000-00002F2C0000}"/>
    <cellStyle name="Normal 28 3 3 7" xfId="11885" xr:uid="{00000000-0005-0000-0000-0000302C0000}"/>
    <cellStyle name="Normal 28 3 3 7 2" xfId="42207" xr:uid="{00000000-0005-0000-0000-0000312C0000}"/>
    <cellStyle name="Normal 28 3 3 7 3" xfId="26983" xr:uid="{00000000-0005-0000-0000-0000322C0000}"/>
    <cellStyle name="Normal 28 3 3 8" xfId="6864" xr:uid="{00000000-0005-0000-0000-0000332C0000}"/>
    <cellStyle name="Normal 28 3 3 8 2" xfId="37190" xr:uid="{00000000-0005-0000-0000-0000342C0000}"/>
    <cellStyle name="Normal 28 3 3 8 3" xfId="21966" xr:uid="{00000000-0005-0000-0000-0000352C0000}"/>
    <cellStyle name="Normal 28 3 3 9" xfId="32179" xr:uid="{00000000-0005-0000-0000-0000362C0000}"/>
    <cellStyle name="Normal 28 3 4" xfId="1889" xr:uid="{00000000-0005-0000-0000-0000372C0000}"/>
    <cellStyle name="Normal 28 3 4 2" xfId="2312" xr:uid="{00000000-0005-0000-0000-0000382C0000}"/>
    <cellStyle name="Normal 28 3 4 2 2" xfId="3151" xr:uid="{00000000-0005-0000-0000-0000392C0000}"/>
    <cellStyle name="Normal 28 3 4 2 2 2" xfId="4841" xr:uid="{00000000-0005-0000-0000-00003A2C0000}"/>
    <cellStyle name="Normal 28 3 4 2 2 2 2" xfId="14914" xr:uid="{00000000-0005-0000-0000-00003B2C0000}"/>
    <cellStyle name="Normal 28 3 4 2 2 2 2 2" xfId="45236" xr:uid="{00000000-0005-0000-0000-00003C2C0000}"/>
    <cellStyle name="Normal 28 3 4 2 2 2 2 3" xfId="30012" xr:uid="{00000000-0005-0000-0000-00003D2C0000}"/>
    <cellStyle name="Normal 28 3 4 2 2 2 3" xfId="9894" xr:uid="{00000000-0005-0000-0000-00003E2C0000}"/>
    <cellStyle name="Normal 28 3 4 2 2 2 3 2" xfId="40219" xr:uid="{00000000-0005-0000-0000-00003F2C0000}"/>
    <cellStyle name="Normal 28 3 4 2 2 2 3 3" xfId="24995" xr:uid="{00000000-0005-0000-0000-0000402C0000}"/>
    <cellStyle name="Normal 28 3 4 2 2 2 4" xfId="35206" xr:uid="{00000000-0005-0000-0000-0000412C0000}"/>
    <cellStyle name="Normal 28 3 4 2 2 2 5" xfId="19982" xr:uid="{00000000-0005-0000-0000-0000422C0000}"/>
    <cellStyle name="Normal 28 3 4 2 2 3" xfId="6533" xr:uid="{00000000-0005-0000-0000-0000432C0000}"/>
    <cellStyle name="Normal 28 3 4 2 2 3 2" xfId="16585" xr:uid="{00000000-0005-0000-0000-0000442C0000}"/>
    <cellStyle name="Normal 28 3 4 2 2 3 2 2" xfId="46907" xr:uid="{00000000-0005-0000-0000-0000452C0000}"/>
    <cellStyle name="Normal 28 3 4 2 2 3 2 3" xfId="31683" xr:uid="{00000000-0005-0000-0000-0000462C0000}"/>
    <cellStyle name="Normal 28 3 4 2 2 3 3" xfId="11565" xr:uid="{00000000-0005-0000-0000-0000472C0000}"/>
    <cellStyle name="Normal 28 3 4 2 2 3 3 2" xfId="41890" xr:uid="{00000000-0005-0000-0000-0000482C0000}"/>
    <cellStyle name="Normal 28 3 4 2 2 3 3 3" xfId="26666" xr:uid="{00000000-0005-0000-0000-0000492C0000}"/>
    <cellStyle name="Normal 28 3 4 2 2 3 4" xfId="36877" xr:uid="{00000000-0005-0000-0000-00004A2C0000}"/>
    <cellStyle name="Normal 28 3 4 2 2 3 5" xfId="21653" xr:uid="{00000000-0005-0000-0000-00004B2C0000}"/>
    <cellStyle name="Normal 28 3 4 2 2 4" xfId="13243" xr:uid="{00000000-0005-0000-0000-00004C2C0000}"/>
    <cellStyle name="Normal 28 3 4 2 2 4 2" xfId="43565" xr:uid="{00000000-0005-0000-0000-00004D2C0000}"/>
    <cellStyle name="Normal 28 3 4 2 2 4 3" xfId="28341" xr:uid="{00000000-0005-0000-0000-00004E2C0000}"/>
    <cellStyle name="Normal 28 3 4 2 2 5" xfId="8222" xr:uid="{00000000-0005-0000-0000-00004F2C0000}"/>
    <cellStyle name="Normal 28 3 4 2 2 5 2" xfId="38548" xr:uid="{00000000-0005-0000-0000-0000502C0000}"/>
    <cellStyle name="Normal 28 3 4 2 2 5 3" xfId="23324" xr:uid="{00000000-0005-0000-0000-0000512C0000}"/>
    <cellStyle name="Normal 28 3 4 2 2 6" xfId="33536" xr:uid="{00000000-0005-0000-0000-0000522C0000}"/>
    <cellStyle name="Normal 28 3 4 2 2 7" xfId="18311" xr:uid="{00000000-0005-0000-0000-0000532C0000}"/>
    <cellStyle name="Normal 28 3 4 2 3" xfId="4004" xr:uid="{00000000-0005-0000-0000-0000542C0000}"/>
    <cellStyle name="Normal 28 3 4 2 3 2" xfId="14078" xr:uid="{00000000-0005-0000-0000-0000552C0000}"/>
    <cellStyle name="Normal 28 3 4 2 3 2 2" xfId="44400" xr:uid="{00000000-0005-0000-0000-0000562C0000}"/>
    <cellStyle name="Normal 28 3 4 2 3 2 3" xfId="29176" xr:uid="{00000000-0005-0000-0000-0000572C0000}"/>
    <cellStyle name="Normal 28 3 4 2 3 3" xfId="9058" xr:uid="{00000000-0005-0000-0000-0000582C0000}"/>
    <cellStyle name="Normal 28 3 4 2 3 3 2" xfId="39383" xr:uid="{00000000-0005-0000-0000-0000592C0000}"/>
    <cellStyle name="Normal 28 3 4 2 3 3 3" xfId="24159" xr:uid="{00000000-0005-0000-0000-00005A2C0000}"/>
    <cellStyle name="Normal 28 3 4 2 3 4" xfId="34370" xr:uid="{00000000-0005-0000-0000-00005B2C0000}"/>
    <cellStyle name="Normal 28 3 4 2 3 5" xfId="19146" xr:uid="{00000000-0005-0000-0000-00005C2C0000}"/>
    <cellStyle name="Normal 28 3 4 2 4" xfId="5697" xr:uid="{00000000-0005-0000-0000-00005D2C0000}"/>
    <cellStyle name="Normal 28 3 4 2 4 2" xfId="15749" xr:uid="{00000000-0005-0000-0000-00005E2C0000}"/>
    <cellStyle name="Normal 28 3 4 2 4 2 2" xfId="46071" xr:uid="{00000000-0005-0000-0000-00005F2C0000}"/>
    <cellStyle name="Normal 28 3 4 2 4 2 3" xfId="30847" xr:uid="{00000000-0005-0000-0000-0000602C0000}"/>
    <cellStyle name="Normal 28 3 4 2 4 3" xfId="10729" xr:uid="{00000000-0005-0000-0000-0000612C0000}"/>
    <cellStyle name="Normal 28 3 4 2 4 3 2" xfId="41054" xr:uid="{00000000-0005-0000-0000-0000622C0000}"/>
    <cellStyle name="Normal 28 3 4 2 4 3 3" xfId="25830" xr:uid="{00000000-0005-0000-0000-0000632C0000}"/>
    <cellStyle name="Normal 28 3 4 2 4 4" xfId="36041" xr:uid="{00000000-0005-0000-0000-0000642C0000}"/>
    <cellStyle name="Normal 28 3 4 2 4 5" xfId="20817" xr:uid="{00000000-0005-0000-0000-0000652C0000}"/>
    <cellStyle name="Normal 28 3 4 2 5" xfId="12407" xr:uid="{00000000-0005-0000-0000-0000662C0000}"/>
    <cellStyle name="Normal 28 3 4 2 5 2" xfId="42729" xr:uid="{00000000-0005-0000-0000-0000672C0000}"/>
    <cellStyle name="Normal 28 3 4 2 5 3" xfId="27505" xr:uid="{00000000-0005-0000-0000-0000682C0000}"/>
    <cellStyle name="Normal 28 3 4 2 6" xfId="7386" xr:uid="{00000000-0005-0000-0000-0000692C0000}"/>
    <cellStyle name="Normal 28 3 4 2 6 2" xfId="37712" xr:uid="{00000000-0005-0000-0000-00006A2C0000}"/>
    <cellStyle name="Normal 28 3 4 2 6 3" xfId="22488" xr:uid="{00000000-0005-0000-0000-00006B2C0000}"/>
    <cellStyle name="Normal 28 3 4 2 7" xfId="32700" xr:uid="{00000000-0005-0000-0000-00006C2C0000}"/>
    <cellStyle name="Normal 28 3 4 2 8" xfId="17475" xr:uid="{00000000-0005-0000-0000-00006D2C0000}"/>
    <cellStyle name="Normal 28 3 4 3" xfId="2733" xr:uid="{00000000-0005-0000-0000-00006E2C0000}"/>
    <cellStyle name="Normal 28 3 4 3 2" xfId="4423" xr:uid="{00000000-0005-0000-0000-00006F2C0000}"/>
    <cellStyle name="Normal 28 3 4 3 2 2" xfId="14496" xr:uid="{00000000-0005-0000-0000-0000702C0000}"/>
    <cellStyle name="Normal 28 3 4 3 2 2 2" xfId="44818" xr:uid="{00000000-0005-0000-0000-0000712C0000}"/>
    <cellStyle name="Normal 28 3 4 3 2 2 3" xfId="29594" xr:uid="{00000000-0005-0000-0000-0000722C0000}"/>
    <cellStyle name="Normal 28 3 4 3 2 3" xfId="9476" xr:uid="{00000000-0005-0000-0000-0000732C0000}"/>
    <cellStyle name="Normal 28 3 4 3 2 3 2" xfId="39801" xr:uid="{00000000-0005-0000-0000-0000742C0000}"/>
    <cellStyle name="Normal 28 3 4 3 2 3 3" xfId="24577" xr:uid="{00000000-0005-0000-0000-0000752C0000}"/>
    <cellStyle name="Normal 28 3 4 3 2 4" xfId="34788" xr:uid="{00000000-0005-0000-0000-0000762C0000}"/>
    <cellStyle name="Normal 28 3 4 3 2 5" xfId="19564" xr:uid="{00000000-0005-0000-0000-0000772C0000}"/>
    <cellStyle name="Normal 28 3 4 3 3" xfId="6115" xr:uid="{00000000-0005-0000-0000-0000782C0000}"/>
    <cellStyle name="Normal 28 3 4 3 3 2" xfId="16167" xr:uid="{00000000-0005-0000-0000-0000792C0000}"/>
    <cellStyle name="Normal 28 3 4 3 3 2 2" xfId="46489" xr:uid="{00000000-0005-0000-0000-00007A2C0000}"/>
    <cellStyle name="Normal 28 3 4 3 3 2 3" xfId="31265" xr:uid="{00000000-0005-0000-0000-00007B2C0000}"/>
    <cellStyle name="Normal 28 3 4 3 3 3" xfId="11147" xr:uid="{00000000-0005-0000-0000-00007C2C0000}"/>
    <cellStyle name="Normal 28 3 4 3 3 3 2" xfId="41472" xr:uid="{00000000-0005-0000-0000-00007D2C0000}"/>
    <cellStyle name="Normal 28 3 4 3 3 3 3" xfId="26248" xr:uid="{00000000-0005-0000-0000-00007E2C0000}"/>
    <cellStyle name="Normal 28 3 4 3 3 4" xfId="36459" xr:uid="{00000000-0005-0000-0000-00007F2C0000}"/>
    <cellStyle name="Normal 28 3 4 3 3 5" xfId="21235" xr:uid="{00000000-0005-0000-0000-0000802C0000}"/>
    <cellStyle name="Normal 28 3 4 3 4" xfId="12825" xr:uid="{00000000-0005-0000-0000-0000812C0000}"/>
    <cellStyle name="Normal 28 3 4 3 4 2" xfId="43147" xr:uid="{00000000-0005-0000-0000-0000822C0000}"/>
    <cellStyle name="Normal 28 3 4 3 4 3" xfId="27923" xr:uid="{00000000-0005-0000-0000-0000832C0000}"/>
    <cellStyle name="Normal 28 3 4 3 5" xfId="7804" xr:uid="{00000000-0005-0000-0000-0000842C0000}"/>
    <cellStyle name="Normal 28 3 4 3 5 2" xfId="38130" xr:uid="{00000000-0005-0000-0000-0000852C0000}"/>
    <cellStyle name="Normal 28 3 4 3 5 3" xfId="22906" xr:uid="{00000000-0005-0000-0000-0000862C0000}"/>
    <cellStyle name="Normal 28 3 4 3 6" xfId="33118" xr:uid="{00000000-0005-0000-0000-0000872C0000}"/>
    <cellStyle name="Normal 28 3 4 3 7" xfId="17893" xr:uid="{00000000-0005-0000-0000-0000882C0000}"/>
    <cellStyle name="Normal 28 3 4 4" xfId="3586" xr:uid="{00000000-0005-0000-0000-0000892C0000}"/>
    <cellStyle name="Normal 28 3 4 4 2" xfId="13660" xr:uid="{00000000-0005-0000-0000-00008A2C0000}"/>
    <cellStyle name="Normal 28 3 4 4 2 2" xfId="43982" xr:uid="{00000000-0005-0000-0000-00008B2C0000}"/>
    <cellStyle name="Normal 28 3 4 4 2 3" xfId="28758" xr:uid="{00000000-0005-0000-0000-00008C2C0000}"/>
    <cellStyle name="Normal 28 3 4 4 3" xfId="8640" xr:uid="{00000000-0005-0000-0000-00008D2C0000}"/>
    <cellStyle name="Normal 28 3 4 4 3 2" xfId="38965" xr:uid="{00000000-0005-0000-0000-00008E2C0000}"/>
    <cellStyle name="Normal 28 3 4 4 3 3" xfId="23741" xr:uid="{00000000-0005-0000-0000-00008F2C0000}"/>
    <cellStyle name="Normal 28 3 4 4 4" xfId="33952" xr:uid="{00000000-0005-0000-0000-0000902C0000}"/>
    <cellStyle name="Normal 28 3 4 4 5" xfId="18728" xr:uid="{00000000-0005-0000-0000-0000912C0000}"/>
    <cellStyle name="Normal 28 3 4 5" xfId="5279" xr:uid="{00000000-0005-0000-0000-0000922C0000}"/>
    <cellStyle name="Normal 28 3 4 5 2" xfId="15331" xr:uid="{00000000-0005-0000-0000-0000932C0000}"/>
    <cellStyle name="Normal 28 3 4 5 2 2" xfId="45653" xr:uid="{00000000-0005-0000-0000-0000942C0000}"/>
    <cellStyle name="Normal 28 3 4 5 2 3" xfId="30429" xr:uid="{00000000-0005-0000-0000-0000952C0000}"/>
    <cellStyle name="Normal 28 3 4 5 3" xfId="10311" xr:uid="{00000000-0005-0000-0000-0000962C0000}"/>
    <cellStyle name="Normal 28 3 4 5 3 2" xfId="40636" xr:uid="{00000000-0005-0000-0000-0000972C0000}"/>
    <cellStyle name="Normal 28 3 4 5 3 3" xfId="25412" xr:uid="{00000000-0005-0000-0000-0000982C0000}"/>
    <cellStyle name="Normal 28 3 4 5 4" xfId="35623" xr:uid="{00000000-0005-0000-0000-0000992C0000}"/>
    <cellStyle name="Normal 28 3 4 5 5" xfId="20399" xr:uid="{00000000-0005-0000-0000-00009A2C0000}"/>
    <cellStyle name="Normal 28 3 4 6" xfId="11989" xr:uid="{00000000-0005-0000-0000-00009B2C0000}"/>
    <cellStyle name="Normal 28 3 4 6 2" xfId="42311" xr:uid="{00000000-0005-0000-0000-00009C2C0000}"/>
    <cellStyle name="Normal 28 3 4 6 3" xfId="27087" xr:uid="{00000000-0005-0000-0000-00009D2C0000}"/>
    <cellStyle name="Normal 28 3 4 7" xfId="6968" xr:uid="{00000000-0005-0000-0000-00009E2C0000}"/>
    <cellStyle name="Normal 28 3 4 7 2" xfId="37294" xr:uid="{00000000-0005-0000-0000-00009F2C0000}"/>
    <cellStyle name="Normal 28 3 4 7 3" xfId="22070" xr:uid="{00000000-0005-0000-0000-0000A02C0000}"/>
    <cellStyle name="Normal 28 3 4 8" xfId="32282" xr:uid="{00000000-0005-0000-0000-0000A12C0000}"/>
    <cellStyle name="Normal 28 3 4 9" xfId="17057" xr:uid="{00000000-0005-0000-0000-0000A22C0000}"/>
    <cellStyle name="Normal 28 3 5" xfId="2102" xr:uid="{00000000-0005-0000-0000-0000A32C0000}"/>
    <cellStyle name="Normal 28 3 5 2" xfId="2943" xr:uid="{00000000-0005-0000-0000-0000A42C0000}"/>
    <cellStyle name="Normal 28 3 5 2 2" xfId="4633" xr:uid="{00000000-0005-0000-0000-0000A52C0000}"/>
    <cellStyle name="Normal 28 3 5 2 2 2" xfId="14706" xr:uid="{00000000-0005-0000-0000-0000A62C0000}"/>
    <cellStyle name="Normal 28 3 5 2 2 2 2" xfId="45028" xr:uid="{00000000-0005-0000-0000-0000A72C0000}"/>
    <cellStyle name="Normal 28 3 5 2 2 2 3" xfId="29804" xr:uid="{00000000-0005-0000-0000-0000A82C0000}"/>
    <cellStyle name="Normal 28 3 5 2 2 3" xfId="9686" xr:uid="{00000000-0005-0000-0000-0000A92C0000}"/>
    <cellStyle name="Normal 28 3 5 2 2 3 2" xfId="40011" xr:uid="{00000000-0005-0000-0000-0000AA2C0000}"/>
    <cellStyle name="Normal 28 3 5 2 2 3 3" xfId="24787" xr:uid="{00000000-0005-0000-0000-0000AB2C0000}"/>
    <cellStyle name="Normal 28 3 5 2 2 4" xfId="34998" xr:uid="{00000000-0005-0000-0000-0000AC2C0000}"/>
    <cellStyle name="Normal 28 3 5 2 2 5" xfId="19774" xr:uid="{00000000-0005-0000-0000-0000AD2C0000}"/>
    <cellStyle name="Normal 28 3 5 2 3" xfId="6325" xr:uid="{00000000-0005-0000-0000-0000AE2C0000}"/>
    <cellStyle name="Normal 28 3 5 2 3 2" xfId="16377" xr:uid="{00000000-0005-0000-0000-0000AF2C0000}"/>
    <cellStyle name="Normal 28 3 5 2 3 2 2" xfId="46699" xr:uid="{00000000-0005-0000-0000-0000B02C0000}"/>
    <cellStyle name="Normal 28 3 5 2 3 2 3" xfId="31475" xr:uid="{00000000-0005-0000-0000-0000B12C0000}"/>
    <cellStyle name="Normal 28 3 5 2 3 3" xfId="11357" xr:uid="{00000000-0005-0000-0000-0000B22C0000}"/>
    <cellStyle name="Normal 28 3 5 2 3 3 2" xfId="41682" xr:uid="{00000000-0005-0000-0000-0000B32C0000}"/>
    <cellStyle name="Normal 28 3 5 2 3 3 3" xfId="26458" xr:uid="{00000000-0005-0000-0000-0000B42C0000}"/>
    <cellStyle name="Normal 28 3 5 2 3 4" xfId="36669" xr:uid="{00000000-0005-0000-0000-0000B52C0000}"/>
    <cellStyle name="Normal 28 3 5 2 3 5" xfId="21445" xr:uid="{00000000-0005-0000-0000-0000B62C0000}"/>
    <cellStyle name="Normal 28 3 5 2 4" xfId="13035" xr:uid="{00000000-0005-0000-0000-0000B72C0000}"/>
    <cellStyle name="Normal 28 3 5 2 4 2" xfId="43357" xr:uid="{00000000-0005-0000-0000-0000B82C0000}"/>
    <cellStyle name="Normal 28 3 5 2 4 3" xfId="28133" xr:uid="{00000000-0005-0000-0000-0000B92C0000}"/>
    <cellStyle name="Normal 28 3 5 2 5" xfId="8014" xr:uid="{00000000-0005-0000-0000-0000BA2C0000}"/>
    <cellStyle name="Normal 28 3 5 2 5 2" xfId="38340" xr:uid="{00000000-0005-0000-0000-0000BB2C0000}"/>
    <cellStyle name="Normal 28 3 5 2 5 3" xfId="23116" xr:uid="{00000000-0005-0000-0000-0000BC2C0000}"/>
    <cellStyle name="Normal 28 3 5 2 6" xfId="33328" xr:uid="{00000000-0005-0000-0000-0000BD2C0000}"/>
    <cellStyle name="Normal 28 3 5 2 7" xfId="18103" xr:uid="{00000000-0005-0000-0000-0000BE2C0000}"/>
    <cellStyle name="Normal 28 3 5 3" xfId="3796" xr:uid="{00000000-0005-0000-0000-0000BF2C0000}"/>
    <cellStyle name="Normal 28 3 5 3 2" xfId="13870" xr:uid="{00000000-0005-0000-0000-0000C02C0000}"/>
    <cellStyle name="Normal 28 3 5 3 2 2" xfId="44192" xr:uid="{00000000-0005-0000-0000-0000C12C0000}"/>
    <cellStyle name="Normal 28 3 5 3 2 3" xfId="28968" xr:uid="{00000000-0005-0000-0000-0000C22C0000}"/>
    <cellStyle name="Normal 28 3 5 3 3" xfId="8850" xr:uid="{00000000-0005-0000-0000-0000C32C0000}"/>
    <cellStyle name="Normal 28 3 5 3 3 2" xfId="39175" xr:uid="{00000000-0005-0000-0000-0000C42C0000}"/>
    <cellStyle name="Normal 28 3 5 3 3 3" xfId="23951" xr:uid="{00000000-0005-0000-0000-0000C52C0000}"/>
    <cellStyle name="Normal 28 3 5 3 4" xfId="34162" xr:uid="{00000000-0005-0000-0000-0000C62C0000}"/>
    <cellStyle name="Normal 28 3 5 3 5" xfId="18938" xr:uid="{00000000-0005-0000-0000-0000C72C0000}"/>
    <cellStyle name="Normal 28 3 5 4" xfId="5489" xr:uid="{00000000-0005-0000-0000-0000C82C0000}"/>
    <cellStyle name="Normal 28 3 5 4 2" xfId="15541" xr:uid="{00000000-0005-0000-0000-0000C92C0000}"/>
    <cellStyle name="Normal 28 3 5 4 2 2" xfId="45863" xr:uid="{00000000-0005-0000-0000-0000CA2C0000}"/>
    <cellStyle name="Normal 28 3 5 4 2 3" xfId="30639" xr:uid="{00000000-0005-0000-0000-0000CB2C0000}"/>
    <cellStyle name="Normal 28 3 5 4 3" xfId="10521" xr:uid="{00000000-0005-0000-0000-0000CC2C0000}"/>
    <cellStyle name="Normal 28 3 5 4 3 2" xfId="40846" xr:uid="{00000000-0005-0000-0000-0000CD2C0000}"/>
    <cellStyle name="Normal 28 3 5 4 3 3" xfId="25622" xr:uid="{00000000-0005-0000-0000-0000CE2C0000}"/>
    <cellStyle name="Normal 28 3 5 4 4" xfId="35833" xr:uid="{00000000-0005-0000-0000-0000CF2C0000}"/>
    <cellStyle name="Normal 28 3 5 4 5" xfId="20609" xr:uid="{00000000-0005-0000-0000-0000D02C0000}"/>
    <cellStyle name="Normal 28 3 5 5" xfId="12199" xr:uid="{00000000-0005-0000-0000-0000D12C0000}"/>
    <cellStyle name="Normal 28 3 5 5 2" xfId="42521" xr:uid="{00000000-0005-0000-0000-0000D22C0000}"/>
    <cellStyle name="Normal 28 3 5 5 3" xfId="27297" xr:uid="{00000000-0005-0000-0000-0000D32C0000}"/>
    <cellStyle name="Normal 28 3 5 6" xfId="7178" xr:uid="{00000000-0005-0000-0000-0000D42C0000}"/>
    <cellStyle name="Normal 28 3 5 6 2" xfId="37504" xr:uid="{00000000-0005-0000-0000-0000D52C0000}"/>
    <cellStyle name="Normal 28 3 5 6 3" xfId="22280" xr:uid="{00000000-0005-0000-0000-0000D62C0000}"/>
    <cellStyle name="Normal 28 3 5 7" xfId="32492" xr:uid="{00000000-0005-0000-0000-0000D72C0000}"/>
    <cellStyle name="Normal 28 3 5 8" xfId="17267" xr:uid="{00000000-0005-0000-0000-0000D82C0000}"/>
    <cellStyle name="Normal 28 3 6" xfId="2523" xr:uid="{00000000-0005-0000-0000-0000D92C0000}"/>
    <cellStyle name="Normal 28 3 6 2" xfId="4215" xr:uid="{00000000-0005-0000-0000-0000DA2C0000}"/>
    <cellStyle name="Normal 28 3 6 2 2" xfId="14288" xr:uid="{00000000-0005-0000-0000-0000DB2C0000}"/>
    <cellStyle name="Normal 28 3 6 2 2 2" xfId="44610" xr:uid="{00000000-0005-0000-0000-0000DC2C0000}"/>
    <cellStyle name="Normal 28 3 6 2 2 3" xfId="29386" xr:uid="{00000000-0005-0000-0000-0000DD2C0000}"/>
    <cellStyle name="Normal 28 3 6 2 3" xfId="9268" xr:uid="{00000000-0005-0000-0000-0000DE2C0000}"/>
    <cellStyle name="Normal 28 3 6 2 3 2" xfId="39593" xr:uid="{00000000-0005-0000-0000-0000DF2C0000}"/>
    <cellStyle name="Normal 28 3 6 2 3 3" xfId="24369" xr:uid="{00000000-0005-0000-0000-0000E02C0000}"/>
    <cellStyle name="Normal 28 3 6 2 4" xfId="34580" xr:uid="{00000000-0005-0000-0000-0000E12C0000}"/>
    <cellStyle name="Normal 28 3 6 2 5" xfId="19356" xr:uid="{00000000-0005-0000-0000-0000E22C0000}"/>
    <cellStyle name="Normal 28 3 6 3" xfId="5907" xr:uid="{00000000-0005-0000-0000-0000E32C0000}"/>
    <cellStyle name="Normal 28 3 6 3 2" xfId="15959" xr:uid="{00000000-0005-0000-0000-0000E42C0000}"/>
    <cellStyle name="Normal 28 3 6 3 2 2" xfId="46281" xr:uid="{00000000-0005-0000-0000-0000E52C0000}"/>
    <cellStyle name="Normal 28 3 6 3 2 3" xfId="31057" xr:uid="{00000000-0005-0000-0000-0000E62C0000}"/>
    <cellStyle name="Normal 28 3 6 3 3" xfId="10939" xr:uid="{00000000-0005-0000-0000-0000E72C0000}"/>
    <cellStyle name="Normal 28 3 6 3 3 2" xfId="41264" xr:uid="{00000000-0005-0000-0000-0000E82C0000}"/>
    <cellStyle name="Normal 28 3 6 3 3 3" xfId="26040" xr:uid="{00000000-0005-0000-0000-0000E92C0000}"/>
    <cellStyle name="Normal 28 3 6 3 4" xfId="36251" xr:uid="{00000000-0005-0000-0000-0000EA2C0000}"/>
    <cellStyle name="Normal 28 3 6 3 5" xfId="21027" xr:uid="{00000000-0005-0000-0000-0000EB2C0000}"/>
    <cellStyle name="Normal 28 3 6 4" xfId="12617" xr:uid="{00000000-0005-0000-0000-0000EC2C0000}"/>
    <cellStyle name="Normal 28 3 6 4 2" xfId="42939" xr:uid="{00000000-0005-0000-0000-0000ED2C0000}"/>
    <cellStyle name="Normal 28 3 6 4 3" xfId="27715" xr:uid="{00000000-0005-0000-0000-0000EE2C0000}"/>
    <cellStyle name="Normal 28 3 6 5" xfId="7596" xr:uid="{00000000-0005-0000-0000-0000EF2C0000}"/>
    <cellStyle name="Normal 28 3 6 5 2" xfId="37922" xr:uid="{00000000-0005-0000-0000-0000F02C0000}"/>
    <cellStyle name="Normal 28 3 6 5 3" xfId="22698" xr:uid="{00000000-0005-0000-0000-0000F12C0000}"/>
    <cellStyle name="Normal 28 3 6 6" xfId="32910" xr:uid="{00000000-0005-0000-0000-0000F22C0000}"/>
    <cellStyle name="Normal 28 3 6 7" xfId="17685" xr:uid="{00000000-0005-0000-0000-0000F32C0000}"/>
    <cellStyle name="Normal 28 3 7" xfId="3374" xr:uid="{00000000-0005-0000-0000-0000F42C0000}"/>
    <cellStyle name="Normal 28 3 7 2" xfId="13452" xr:uid="{00000000-0005-0000-0000-0000F52C0000}"/>
    <cellStyle name="Normal 28 3 7 2 2" xfId="43774" xr:uid="{00000000-0005-0000-0000-0000F62C0000}"/>
    <cellStyle name="Normal 28 3 7 2 3" xfId="28550" xr:uid="{00000000-0005-0000-0000-0000F72C0000}"/>
    <cellStyle name="Normal 28 3 7 3" xfId="8432" xr:uid="{00000000-0005-0000-0000-0000F82C0000}"/>
    <cellStyle name="Normal 28 3 7 3 2" xfId="38757" xr:uid="{00000000-0005-0000-0000-0000F92C0000}"/>
    <cellStyle name="Normal 28 3 7 3 3" xfId="23533" xr:uid="{00000000-0005-0000-0000-0000FA2C0000}"/>
    <cellStyle name="Normal 28 3 7 4" xfId="33744" xr:uid="{00000000-0005-0000-0000-0000FB2C0000}"/>
    <cellStyle name="Normal 28 3 7 5" xfId="18520" xr:uid="{00000000-0005-0000-0000-0000FC2C0000}"/>
    <cellStyle name="Normal 28 3 8" xfId="5068" xr:uid="{00000000-0005-0000-0000-0000FD2C0000}"/>
    <cellStyle name="Normal 28 3 8 2" xfId="15123" xr:uid="{00000000-0005-0000-0000-0000FE2C0000}"/>
    <cellStyle name="Normal 28 3 8 2 2" xfId="45445" xr:uid="{00000000-0005-0000-0000-0000FF2C0000}"/>
    <cellStyle name="Normal 28 3 8 2 3" xfId="30221" xr:uid="{00000000-0005-0000-0000-0000002D0000}"/>
    <cellStyle name="Normal 28 3 8 3" xfId="10103" xr:uid="{00000000-0005-0000-0000-0000012D0000}"/>
    <cellStyle name="Normal 28 3 8 3 2" xfId="40428" xr:uid="{00000000-0005-0000-0000-0000022D0000}"/>
    <cellStyle name="Normal 28 3 8 3 3" xfId="25204" xr:uid="{00000000-0005-0000-0000-0000032D0000}"/>
    <cellStyle name="Normal 28 3 8 4" xfId="35415" xr:uid="{00000000-0005-0000-0000-0000042D0000}"/>
    <cellStyle name="Normal 28 3 8 5" xfId="20191" xr:uid="{00000000-0005-0000-0000-0000052D0000}"/>
    <cellStyle name="Normal 28 3 9" xfId="11779" xr:uid="{00000000-0005-0000-0000-0000062D0000}"/>
    <cellStyle name="Normal 28 3 9 2" xfId="42103" xr:uid="{00000000-0005-0000-0000-0000072D0000}"/>
    <cellStyle name="Normal 28 3 9 3" xfId="26879" xr:uid="{00000000-0005-0000-0000-0000082D0000}"/>
    <cellStyle name="Normal 28 4" xfId="47286" xr:uid="{00000000-0005-0000-0000-0000092D0000}"/>
    <cellStyle name="Normal 28_Sheet2" xfId="1047" xr:uid="{00000000-0005-0000-0000-00000A2D0000}"/>
    <cellStyle name="Normal 29" xfId="949" xr:uid="{00000000-0005-0000-0000-00000B2D0000}"/>
    <cellStyle name="Normal 29 2" xfId="950" xr:uid="{00000000-0005-0000-0000-00000C2D0000}"/>
    <cellStyle name="Normal 29 2 3" xfId="327" xr:uid="{00000000-0005-0000-0000-00000D2D0000}"/>
    <cellStyle name="Normal 29 2 3 2" xfId="329" xr:uid="{00000000-0005-0000-0000-00000E2D0000}"/>
    <cellStyle name="Normal 29_Sheet2" xfId="1046" xr:uid="{00000000-0005-0000-0000-00000F2D0000}"/>
    <cellStyle name="Normal 3" xfId="125" xr:uid="{00000000-0005-0000-0000-0000102D0000}"/>
    <cellStyle name="Normal 3 10" xfId="47627" xr:uid="{00000000-0005-0000-0000-0000112D0000}"/>
    <cellStyle name="Normal 3 2" xfId="126" xr:uid="{00000000-0005-0000-0000-0000122D0000}"/>
    <cellStyle name="Normal 3 2 2" xfId="778" xr:uid="{00000000-0005-0000-0000-0000132D0000}"/>
    <cellStyle name="Normal 3 2 2 10" xfId="6759" xr:uid="{00000000-0005-0000-0000-0000142D0000}"/>
    <cellStyle name="Normal 3 2 2 10 2" xfId="37087" xr:uid="{00000000-0005-0000-0000-0000152D0000}"/>
    <cellStyle name="Normal 3 2 2 10 3" xfId="21863" xr:uid="{00000000-0005-0000-0000-0000162D0000}"/>
    <cellStyle name="Normal 3 2 2 11" xfId="32078" xr:uid="{00000000-0005-0000-0000-0000172D0000}"/>
    <cellStyle name="Normal 3 2 2 12" xfId="16848" xr:uid="{00000000-0005-0000-0000-0000182D0000}"/>
    <cellStyle name="Normal 3 2 2 13" xfId="1430" xr:uid="{00000000-0005-0000-0000-0000192D0000}"/>
    <cellStyle name="Normal 3 2 2 14" xfId="47287" xr:uid="{00000000-0005-0000-0000-00001A2D0000}"/>
    <cellStyle name="Normal 3 2 2 2" xfId="1723" xr:uid="{00000000-0005-0000-0000-00001B2D0000}"/>
    <cellStyle name="Normal 3 2 2 2 10" xfId="32130" xr:uid="{00000000-0005-0000-0000-00001C2D0000}"/>
    <cellStyle name="Normal 3 2 2 2 11" xfId="16902" xr:uid="{00000000-0005-0000-0000-00001D2D0000}"/>
    <cellStyle name="Normal 3 2 2 2 2" xfId="1831" xr:uid="{00000000-0005-0000-0000-00001E2D0000}"/>
    <cellStyle name="Normal 3 2 2 2 2 10" xfId="17006" xr:uid="{00000000-0005-0000-0000-00001F2D0000}"/>
    <cellStyle name="Normal 3 2 2 2 2 2" xfId="2048" xr:uid="{00000000-0005-0000-0000-0000202D0000}"/>
    <cellStyle name="Normal 3 2 2 2 2 2 2" xfId="2469" xr:uid="{00000000-0005-0000-0000-0000212D0000}"/>
    <cellStyle name="Normal 3 2 2 2 2 2 2 2" xfId="3308" xr:uid="{00000000-0005-0000-0000-0000222D0000}"/>
    <cellStyle name="Normal 3 2 2 2 2 2 2 2 2" xfId="4998" xr:uid="{00000000-0005-0000-0000-0000232D0000}"/>
    <cellStyle name="Normal 3 2 2 2 2 2 2 2 2 2" xfId="15071" xr:uid="{00000000-0005-0000-0000-0000242D0000}"/>
    <cellStyle name="Normal 3 2 2 2 2 2 2 2 2 2 2" xfId="45393" xr:uid="{00000000-0005-0000-0000-0000252D0000}"/>
    <cellStyle name="Normal 3 2 2 2 2 2 2 2 2 2 3" xfId="30169" xr:uid="{00000000-0005-0000-0000-0000262D0000}"/>
    <cellStyle name="Normal 3 2 2 2 2 2 2 2 2 3" xfId="10051" xr:uid="{00000000-0005-0000-0000-0000272D0000}"/>
    <cellStyle name="Normal 3 2 2 2 2 2 2 2 2 3 2" xfId="40376" xr:uid="{00000000-0005-0000-0000-0000282D0000}"/>
    <cellStyle name="Normal 3 2 2 2 2 2 2 2 2 3 3" xfId="25152" xr:uid="{00000000-0005-0000-0000-0000292D0000}"/>
    <cellStyle name="Normal 3 2 2 2 2 2 2 2 2 4" xfId="35363" xr:uid="{00000000-0005-0000-0000-00002A2D0000}"/>
    <cellStyle name="Normal 3 2 2 2 2 2 2 2 2 5" xfId="20139" xr:uid="{00000000-0005-0000-0000-00002B2D0000}"/>
    <cellStyle name="Normal 3 2 2 2 2 2 2 2 3" xfId="6690" xr:uid="{00000000-0005-0000-0000-00002C2D0000}"/>
    <cellStyle name="Normal 3 2 2 2 2 2 2 2 3 2" xfId="16742" xr:uid="{00000000-0005-0000-0000-00002D2D0000}"/>
    <cellStyle name="Normal 3 2 2 2 2 2 2 2 3 2 2" xfId="47064" xr:uid="{00000000-0005-0000-0000-00002E2D0000}"/>
    <cellStyle name="Normal 3 2 2 2 2 2 2 2 3 2 3" xfId="31840" xr:uid="{00000000-0005-0000-0000-00002F2D0000}"/>
    <cellStyle name="Normal 3 2 2 2 2 2 2 2 3 3" xfId="11722" xr:uid="{00000000-0005-0000-0000-0000302D0000}"/>
    <cellStyle name="Normal 3 2 2 2 2 2 2 2 3 3 2" xfId="42047" xr:uid="{00000000-0005-0000-0000-0000312D0000}"/>
    <cellStyle name="Normal 3 2 2 2 2 2 2 2 3 3 3" xfId="26823" xr:uid="{00000000-0005-0000-0000-0000322D0000}"/>
    <cellStyle name="Normal 3 2 2 2 2 2 2 2 3 4" xfId="37034" xr:uid="{00000000-0005-0000-0000-0000332D0000}"/>
    <cellStyle name="Normal 3 2 2 2 2 2 2 2 3 5" xfId="21810" xr:uid="{00000000-0005-0000-0000-0000342D0000}"/>
    <cellStyle name="Normal 3 2 2 2 2 2 2 2 4" xfId="13400" xr:uid="{00000000-0005-0000-0000-0000352D0000}"/>
    <cellStyle name="Normal 3 2 2 2 2 2 2 2 4 2" xfId="43722" xr:uid="{00000000-0005-0000-0000-0000362D0000}"/>
    <cellStyle name="Normal 3 2 2 2 2 2 2 2 4 3" xfId="28498" xr:uid="{00000000-0005-0000-0000-0000372D0000}"/>
    <cellStyle name="Normal 3 2 2 2 2 2 2 2 5" xfId="8379" xr:uid="{00000000-0005-0000-0000-0000382D0000}"/>
    <cellStyle name="Normal 3 2 2 2 2 2 2 2 5 2" xfId="38705" xr:uid="{00000000-0005-0000-0000-0000392D0000}"/>
    <cellStyle name="Normal 3 2 2 2 2 2 2 2 5 3" xfId="23481" xr:uid="{00000000-0005-0000-0000-00003A2D0000}"/>
    <cellStyle name="Normal 3 2 2 2 2 2 2 2 6" xfId="33693" xr:uid="{00000000-0005-0000-0000-00003B2D0000}"/>
    <cellStyle name="Normal 3 2 2 2 2 2 2 2 7" xfId="18468" xr:uid="{00000000-0005-0000-0000-00003C2D0000}"/>
    <cellStyle name="Normal 3 2 2 2 2 2 2 3" xfId="4161" xr:uid="{00000000-0005-0000-0000-00003D2D0000}"/>
    <cellStyle name="Normal 3 2 2 2 2 2 2 3 2" xfId="14235" xr:uid="{00000000-0005-0000-0000-00003E2D0000}"/>
    <cellStyle name="Normal 3 2 2 2 2 2 2 3 2 2" xfId="44557" xr:uid="{00000000-0005-0000-0000-00003F2D0000}"/>
    <cellStyle name="Normal 3 2 2 2 2 2 2 3 2 3" xfId="29333" xr:uid="{00000000-0005-0000-0000-0000402D0000}"/>
    <cellStyle name="Normal 3 2 2 2 2 2 2 3 3" xfId="9215" xr:uid="{00000000-0005-0000-0000-0000412D0000}"/>
    <cellStyle name="Normal 3 2 2 2 2 2 2 3 3 2" xfId="39540" xr:uid="{00000000-0005-0000-0000-0000422D0000}"/>
    <cellStyle name="Normal 3 2 2 2 2 2 2 3 3 3" xfId="24316" xr:uid="{00000000-0005-0000-0000-0000432D0000}"/>
    <cellStyle name="Normal 3 2 2 2 2 2 2 3 4" xfId="34527" xr:uid="{00000000-0005-0000-0000-0000442D0000}"/>
    <cellStyle name="Normal 3 2 2 2 2 2 2 3 5" xfId="19303" xr:uid="{00000000-0005-0000-0000-0000452D0000}"/>
    <cellStyle name="Normal 3 2 2 2 2 2 2 4" xfId="5854" xr:uid="{00000000-0005-0000-0000-0000462D0000}"/>
    <cellStyle name="Normal 3 2 2 2 2 2 2 4 2" xfId="15906" xr:uid="{00000000-0005-0000-0000-0000472D0000}"/>
    <cellStyle name="Normal 3 2 2 2 2 2 2 4 2 2" xfId="46228" xr:uid="{00000000-0005-0000-0000-0000482D0000}"/>
    <cellStyle name="Normal 3 2 2 2 2 2 2 4 2 3" xfId="31004" xr:uid="{00000000-0005-0000-0000-0000492D0000}"/>
    <cellStyle name="Normal 3 2 2 2 2 2 2 4 3" xfId="10886" xr:uid="{00000000-0005-0000-0000-00004A2D0000}"/>
    <cellStyle name="Normal 3 2 2 2 2 2 2 4 3 2" xfId="41211" xr:uid="{00000000-0005-0000-0000-00004B2D0000}"/>
    <cellStyle name="Normal 3 2 2 2 2 2 2 4 3 3" xfId="25987" xr:uid="{00000000-0005-0000-0000-00004C2D0000}"/>
    <cellStyle name="Normal 3 2 2 2 2 2 2 4 4" xfId="36198" xr:uid="{00000000-0005-0000-0000-00004D2D0000}"/>
    <cellStyle name="Normal 3 2 2 2 2 2 2 4 5" xfId="20974" xr:uid="{00000000-0005-0000-0000-00004E2D0000}"/>
    <cellStyle name="Normal 3 2 2 2 2 2 2 5" xfId="12564" xr:uid="{00000000-0005-0000-0000-00004F2D0000}"/>
    <cellStyle name="Normal 3 2 2 2 2 2 2 5 2" xfId="42886" xr:uid="{00000000-0005-0000-0000-0000502D0000}"/>
    <cellStyle name="Normal 3 2 2 2 2 2 2 5 3" xfId="27662" xr:uid="{00000000-0005-0000-0000-0000512D0000}"/>
    <cellStyle name="Normal 3 2 2 2 2 2 2 6" xfId="7543" xr:uid="{00000000-0005-0000-0000-0000522D0000}"/>
    <cellStyle name="Normal 3 2 2 2 2 2 2 6 2" xfId="37869" xr:uid="{00000000-0005-0000-0000-0000532D0000}"/>
    <cellStyle name="Normal 3 2 2 2 2 2 2 6 3" xfId="22645" xr:uid="{00000000-0005-0000-0000-0000542D0000}"/>
    <cellStyle name="Normal 3 2 2 2 2 2 2 7" xfId="32857" xr:uid="{00000000-0005-0000-0000-0000552D0000}"/>
    <cellStyle name="Normal 3 2 2 2 2 2 2 8" xfId="17632" xr:uid="{00000000-0005-0000-0000-0000562D0000}"/>
    <cellStyle name="Normal 3 2 2 2 2 2 3" xfId="2890" xr:uid="{00000000-0005-0000-0000-0000572D0000}"/>
    <cellStyle name="Normal 3 2 2 2 2 2 3 2" xfId="4580" xr:uid="{00000000-0005-0000-0000-0000582D0000}"/>
    <cellStyle name="Normal 3 2 2 2 2 2 3 2 2" xfId="14653" xr:uid="{00000000-0005-0000-0000-0000592D0000}"/>
    <cellStyle name="Normal 3 2 2 2 2 2 3 2 2 2" xfId="44975" xr:uid="{00000000-0005-0000-0000-00005A2D0000}"/>
    <cellStyle name="Normal 3 2 2 2 2 2 3 2 2 3" xfId="29751" xr:uid="{00000000-0005-0000-0000-00005B2D0000}"/>
    <cellStyle name="Normal 3 2 2 2 2 2 3 2 3" xfId="9633" xr:uid="{00000000-0005-0000-0000-00005C2D0000}"/>
    <cellStyle name="Normal 3 2 2 2 2 2 3 2 3 2" xfId="39958" xr:uid="{00000000-0005-0000-0000-00005D2D0000}"/>
    <cellStyle name="Normal 3 2 2 2 2 2 3 2 3 3" xfId="24734" xr:uid="{00000000-0005-0000-0000-00005E2D0000}"/>
    <cellStyle name="Normal 3 2 2 2 2 2 3 2 4" xfId="34945" xr:uid="{00000000-0005-0000-0000-00005F2D0000}"/>
    <cellStyle name="Normal 3 2 2 2 2 2 3 2 5" xfId="19721" xr:uid="{00000000-0005-0000-0000-0000602D0000}"/>
    <cellStyle name="Normal 3 2 2 2 2 2 3 3" xfId="6272" xr:uid="{00000000-0005-0000-0000-0000612D0000}"/>
    <cellStyle name="Normal 3 2 2 2 2 2 3 3 2" xfId="16324" xr:uid="{00000000-0005-0000-0000-0000622D0000}"/>
    <cellStyle name="Normal 3 2 2 2 2 2 3 3 2 2" xfId="46646" xr:uid="{00000000-0005-0000-0000-0000632D0000}"/>
    <cellStyle name="Normal 3 2 2 2 2 2 3 3 2 3" xfId="31422" xr:uid="{00000000-0005-0000-0000-0000642D0000}"/>
    <cellStyle name="Normal 3 2 2 2 2 2 3 3 3" xfId="11304" xr:uid="{00000000-0005-0000-0000-0000652D0000}"/>
    <cellStyle name="Normal 3 2 2 2 2 2 3 3 3 2" xfId="41629" xr:uid="{00000000-0005-0000-0000-0000662D0000}"/>
    <cellStyle name="Normal 3 2 2 2 2 2 3 3 3 3" xfId="26405" xr:uid="{00000000-0005-0000-0000-0000672D0000}"/>
    <cellStyle name="Normal 3 2 2 2 2 2 3 3 4" xfId="36616" xr:uid="{00000000-0005-0000-0000-0000682D0000}"/>
    <cellStyle name="Normal 3 2 2 2 2 2 3 3 5" xfId="21392" xr:uid="{00000000-0005-0000-0000-0000692D0000}"/>
    <cellStyle name="Normal 3 2 2 2 2 2 3 4" xfId="12982" xr:uid="{00000000-0005-0000-0000-00006A2D0000}"/>
    <cellStyle name="Normal 3 2 2 2 2 2 3 4 2" xfId="43304" xr:uid="{00000000-0005-0000-0000-00006B2D0000}"/>
    <cellStyle name="Normal 3 2 2 2 2 2 3 4 3" xfId="28080" xr:uid="{00000000-0005-0000-0000-00006C2D0000}"/>
    <cellStyle name="Normal 3 2 2 2 2 2 3 5" xfId="7961" xr:uid="{00000000-0005-0000-0000-00006D2D0000}"/>
    <cellStyle name="Normal 3 2 2 2 2 2 3 5 2" xfId="38287" xr:uid="{00000000-0005-0000-0000-00006E2D0000}"/>
    <cellStyle name="Normal 3 2 2 2 2 2 3 5 3" xfId="23063" xr:uid="{00000000-0005-0000-0000-00006F2D0000}"/>
    <cellStyle name="Normal 3 2 2 2 2 2 3 6" xfId="33275" xr:uid="{00000000-0005-0000-0000-0000702D0000}"/>
    <cellStyle name="Normal 3 2 2 2 2 2 3 7" xfId="18050" xr:uid="{00000000-0005-0000-0000-0000712D0000}"/>
    <cellStyle name="Normal 3 2 2 2 2 2 4" xfId="3743" xr:uid="{00000000-0005-0000-0000-0000722D0000}"/>
    <cellStyle name="Normal 3 2 2 2 2 2 4 2" xfId="13817" xr:uid="{00000000-0005-0000-0000-0000732D0000}"/>
    <cellStyle name="Normal 3 2 2 2 2 2 4 2 2" xfId="44139" xr:uid="{00000000-0005-0000-0000-0000742D0000}"/>
    <cellStyle name="Normal 3 2 2 2 2 2 4 2 3" xfId="28915" xr:uid="{00000000-0005-0000-0000-0000752D0000}"/>
    <cellStyle name="Normal 3 2 2 2 2 2 4 3" xfId="8797" xr:uid="{00000000-0005-0000-0000-0000762D0000}"/>
    <cellStyle name="Normal 3 2 2 2 2 2 4 3 2" xfId="39122" xr:uid="{00000000-0005-0000-0000-0000772D0000}"/>
    <cellStyle name="Normal 3 2 2 2 2 2 4 3 3" xfId="23898" xr:uid="{00000000-0005-0000-0000-0000782D0000}"/>
    <cellStyle name="Normal 3 2 2 2 2 2 4 4" xfId="34109" xr:uid="{00000000-0005-0000-0000-0000792D0000}"/>
    <cellStyle name="Normal 3 2 2 2 2 2 4 5" xfId="18885" xr:uid="{00000000-0005-0000-0000-00007A2D0000}"/>
    <cellStyle name="Normal 3 2 2 2 2 2 5" xfId="5436" xr:uid="{00000000-0005-0000-0000-00007B2D0000}"/>
    <cellStyle name="Normal 3 2 2 2 2 2 5 2" xfId="15488" xr:uid="{00000000-0005-0000-0000-00007C2D0000}"/>
    <cellStyle name="Normal 3 2 2 2 2 2 5 2 2" xfId="45810" xr:uid="{00000000-0005-0000-0000-00007D2D0000}"/>
    <cellStyle name="Normal 3 2 2 2 2 2 5 2 3" xfId="30586" xr:uid="{00000000-0005-0000-0000-00007E2D0000}"/>
    <cellStyle name="Normal 3 2 2 2 2 2 5 3" xfId="10468" xr:uid="{00000000-0005-0000-0000-00007F2D0000}"/>
    <cellStyle name="Normal 3 2 2 2 2 2 5 3 2" xfId="40793" xr:uid="{00000000-0005-0000-0000-0000802D0000}"/>
    <cellStyle name="Normal 3 2 2 2 2 2 5 3 3" xfId="25569" xr:uid="{00000000-0005-0000-0000-0000812D0000}"/>
    <cellStyle name="Normal 3 2 2 2 2 2 5 4" xfId="35780" xr:uid="{00000000-0005-0000-0000-0000822D0000}"/>
    <cellStyle name="Normal 3 2 2 2 2 2 5 5" xfId="20556" xr:uid="{00000000-0005-0000-0000-0000832D0000}"/>
    <cellStyle name="Normal 3 2 2 2 2 2 6" xfId="12146" xr:uid="{00000000-0005-0000-0000-0000842D0000}"/>
    <cellStyle name="Normal 3 2 2 2 2 2 6 2" xfId="42468" xr:uid="{00000000-0005-0000-0000-0000852D0000}"/>
    <cellStyle name="Normal 3 2 2 2 2 2 6 3" xfId="27244" xr:uid="{00000000-0005-0000-0000-0000862D0000}"/>
    <cellStyle name="Normal 3 2 2 2 2 2 7" xfId="7125" xr:uid="{00000000-0005-0000-0000-0000872D0000}"/>
    <cellStyle name="Normal 3 2 2 2 2 2 7 2" xfId="37451" xr:uid="{00000000-0005-0000-0000-0000882D0000}"/>
    <cellStyle name="Normal 3 2 2 2 2 2 7 3" xfId="22227" xr:uid="{00000000-0005-0000-0000-0000892D0000}"/>
    <cellStyle name="Normal 3 2 2 2 2 2 8" xfId="32439" xr:uid="{00000000-0005-0000-0000-00008A2D0000}"/>
    <cellStyle name="Normal 3 2 2 2 2 2 9" xfId="17214" xr:uid="{00000000-0005-0000-0000-00008B2D0000}"/>
    <cellStyle name="Normal 3 2 2 2 2 3" xfId="2261" xr:uid="{00000000-0005-0000-0000-00008C2D0000}"/>
    <cellStyle name="Normal 3 2 2 2 2 3 2" xfId="3100" xr:uid="{00000000-0005-0000-0000-00008D2D0000}"/>
    <cellStyle name="Normal 3 2 2 2 2 3 2 2" xfId="4790" xr:uid="{00000000-0005-0000-0000-00008E2D0000}"/>
    <cellStyle name="Normal 3 2 2 2 2 3 2 2 2" xfId="14863" xr:uid="{00000000-0005-0000-0000-00008F2D0000}"/>
    <cellStyle name="Normal 3 2 2 2 2 3 2 2 2 2" xfId="45185" xr:uid="{00000000-0005-0000-0000-0000902D0000}"/>
    <cellStyle name="Normal 3 2 2 2 2 3 2 2 2 3" xfId="29961" xr:uid="{00000000-0005-0000-0000-0000912D0000}"/>
    <cellStyle name="Normal 3 2 2 2 2 3 2 2 3" xfId="9843" xr:uid="{00000000-0005-0000-0000-0000922D0000}"/>
    <cellStyle name="Normal 3 2 2 2 2 3 2 2 3 2" xfId="40168" xr:uid="{00000000-0005-0000-0000-0000932D0000}"/>
    <cellStyle name="Normal 3 2 2 2 2 3 2 2 3 3" xfId="24944" xr:uid="{00000000-0005-0000-0000-0000942D0000}"/>
    <cellStyle name="Normal 3 2 2 2 2 3 2 2 4" xfId="35155" xr:uid="{00000000-0005-0000-0000-0000952D0000}"/>
    <cellStyle name="Normal 3 2 2 2 2 3 2 2 5" xfId="19931" xr:uid="{00000000-0005-0000-0000-0000962D0000}"/>
    <cellStyle name="Normal 3 2 2 2 2 3 2 3" xfId="6482" xr:uid="{00000000-0005-0000-0000-0000972D0000}"/>
    <cellStyle name="Normal 3 2 2 2 2 3 2 3 2" xfId="16534" xr:uid="{00000000-0005-0000-0000-0000982D0000}"/>
    <cellStyle name="Normal 3 2 2 2 2 3 2 3 2 2" xfId="46856" xr:uid="{00000000-0005-0000-0000-0000992D0000}"/>
    <cellStyle name="Normal 3 2 2 2 2 3 2 3 2 3" xfId="31632" xr:uid="{00000000-0005-0000-0000-00009A2D0000}"/>
    <cellStyle name="Normal 3 2 2 2 2 3 2 3 3" xfId="11514" xr:uid="{00000000-0005-0000-0000-00009B2D0000}"/>
    <cellStyle name="Normal 3 2 2 2 2 3 2 3 3 2" xfId="41839" xr:uid="{00000000-0005-0000-0000-00009C2D0000}"/>
    <cellStyle name="Normal 3 2 2 2 2 3 2 3 3 3" xfId="26615" xr:uid="{00000000-0005-0000-0000-00009D2D0000}"/>
    <cellStyle name="Normal 3 2 2 2 2 3 2 3 4" xfId="36826" xr:uid="{00000000-0005-0000-0000-00009E2D0000}"/>
    <cellStyle name="Normal 3 2 2 2 2 3 2 3 5" xfId="21602" xr:uid="{00000000-0005-0000-0000-00009F2D0000}"/>
    <cellStyle name="Normal 3 2 2 2 2 3 2 4" xfId="13192" xr:uid="{00000000-0005-0000-0000-0000A02D0000}"/>
    <cellStyle name="Normal 3 2 2 2 2 3 2 4 2" xfId="43514" xr:uid="{00000000-0005-0000-0000-0000A12D0000}"/>
    <cellStyle name="Normal 3 2 2 2 2 3 2 4 3" xfId="28290" xr:uid="{00000000-0005-0000-0000-0000A22D0000}"/>
    <cellStyle name="Normal 3 2 2 2 2 3 2 5" xfId="8171" xr:uid="{00000000-0005-0000-0000-0000A32D0000}"/>
    <cellStyle name="Normal 3 2 2 2 2 3 2 5 2" xfId="38497" xr:uid="{00000000-0005-0000-0000-0000A42D0000}"/>
    <cellStyle name="Normal 3 2 2 2 2 3 2 5 3" xfId="23273" xr:uid="{00000000-0005-0000-0000-0000A52D0000}"/>
    <cellStyle name="Normal 3 2 2 2 2 3 2 6" xfId="33485" xr:uid="{00000000-0005-0000-0000-0000A62D0000}"/>
    <cellStyle name="Normal 3 2 2 2 2 3 2 7" xfId="18260" xr:uid="{00000000-0005-0000-0000-0000A72D0000}"/>
    <cellStyle name="Normal 3 2 2 2 2 3 3" xfId="3953" xr:uid="{00000000-0005-0000-0000-0000A82D0000}"/>
    <cellStyle name="Normal 3 2 2 2 2 3 3 2" xfId="14027" xr:uid="{00000000-0005-0000-0000-0000A92D0000}"/>
    <cellStyle name="Normal 3 2 2 2 2 3 3 2 2" xfId="44349" xr:uid="{00000000-0005-0000-0000-0000AA2D0000}"/>
    <cellStyle name="Normal 3 2 2 2 2 3 3 2 3" xfId="29125" xr:uid="{00000000-0005-0000-0000-0000AB2D0000}"/>
    <cellStyle name="Normal 3 2 2 2 2 3 3 3" xfId="9007" xr:uid="{00000000-0005-0000-0000-0000AC2D0000}"/>
    <cellStyle name="Normal 3 2 2 2 2 3 3 3 2" xfId="39332" xr:uid="{00000000-0005-0000-0000-0000AD2D0000}"/>
    <cellStyle name="Normal 3 2 2 2 2 3 3 3 3" xfId="24108" xr:uid="{00000000-0005-0000-0000-0000AE2D0000}"/>
    <cellStyle name="Normal 3 2 2 2 2 3 3 4" xfId="34319" xr:uid="{00000000-0005-0000-0000-0000AF2D0000}"/>
    <cellStyle name="Normal 3 2 2 2 2 3 3 5" xfId="19095" xr:uid="{00000000-0005-0000-0000-0000B02D0000}"/>
    <cellStyle name="Normal 3 2 2 2 2 3 4" xfId="5646" xr:uid="{00000000-0005-0000-0000-0000B12D0000}"/>
    <cellStyle name="Normal 3 2 2 2 2 3 4 2" xfId="15698" xr:uid="{00000000-0005-0000-0000-0000B22D0000}"/>
    <cellStyle name="Normal 3 2 2 2 2 3 4 2 2" xfId="46020" xr:uid="{00000000-0005-0000-0000-0000B32D0000}"/>
    <cellStyle name="Normal 3 2 2 2 2 3 4 2 3" xfId="30796" xr:uid="{00000000-0005-0000-0000-0000B42D0000}"/>
    <cellStyle name="Normal 3 2 2 2 2 3 4 3" xfId="10678" xr:uid="{00000000-0005-0000-0000-0000B52D0000}"/>
    <cellStyle name="Normal 3 2 2 2 2 3 4 3 2" xfId="41003" xr:uid="{00000000-0005-0000-0000-0000B62D0000}"/>
    <cellStyle name="Normal 3 2 2 2 2 3 4 3 3" xfId="25779" xr:uid="{00000000-0005-0000-0000-0000B72D0000}"/>
    <cellStyle name="Normal 3 2 2 2 2 3 4 4" xfId="35990" xr:uid="{00000000-0005-0000-0000-0000B82D0000}"/>
    <cellStyle name="Normal 3 2 2 2 2 3 4 5" xfId="20766" xr:uid="{00000000-0005-0000-0000-0000B92D0000}"/>
    <cellStyle name="Normal 3 2 2 2 2 3 5" xfId="12356" xr:uid="{00000000-0005-0000-0000-0000BA2D0000}"/>
    <cellStyle name="Normal 3 2 2 2 2 3 5 2" xfId="42678" xr:uid="{00000000-0005-0000-0000-0000BB2D0000}"/>
    <cellStyle name="Normal 3 2 2 2 2 3 5 3" xfId="27454" xr:uid="{00000000-0005-0000-0000-0000BC2D0000}"/>
    <cellStyle name="Normal 3 2 2 2 2 3 6" xfId="7335" xr:uid="{00000000-0005-0000-0000-0000BD2D0000}"/>
    <cellStyle name="Normal 3 2 2 2 2 3 6 2" xfId="37661" xr:uid="{00000000-0005-0000-0000-0000BE2D0000}"/>
    <cellStyle name="Normal 3 2 2 2 2 3 6 3" xfId="22437" xr:uid="{00000000-0005-0000-0000-0000BF2D0000}"/>
    <cellStyle name="Normal 3 2 2 2 2 3 7" xfId="32649" xr:uid="{00000000-0005-0000-0000-0000C02D0000}"/>
    <cellStyle name="Normal 3 2 2 2 2 3 8" xfId="17424" xr:uid="{00000000-0005-0000-0000-0000C12D0000}"/>
    <cellStyle name="Normal 3 2 2 2 2 4" xfId="2682" xr:uid="{00000000-0005-0000-0000-0000C22D0000}"/>
    <cellStyle name="Normal 3 2 2 2 2 4 2" xfId="4372" xr:uid="{00000000-0005-0000-0000-0000C32D0000}"/>
    <cellStyle name="Normal 3 2 2 2 2 4 2 2" xfId="14445" xr:uid="{00000000-0005-0000-0000-0000C42D0000}"/>
    <cellStyle name="Normal 3 2 2 2 2 4 2 2 2" xfId="44767" xr:uid="{00000000-0005-0000-0000-0000C52D0000}"/>
    <cellStyle name="Normal 3 2 2 2 2 4 2 2 3" xfId="29543" xr:uid="{00000000-0005-0000-0000-0000C62D0000}"/>
    <cellStyle name="Normal 3 2 2 2 2 4 2 3" xfId="9425" xr:uid="{00000000-0005-0000-0000-0000C72D0000}"/>
    <cellStyle name="Normal 3 2 2 2 2 4 2 3 2" xfId="39750" xr:uid="{00000000-0005-0000-0000-0000C82D0000}"/>
    <cellStyle name="Normal 3 2 2 2 2 4 2 3 3" xfId="24526" xr:uid="{00000000-0005-0000-0000-0000C92D0000}"/>
    <cellStyle name="Normal 3 2 2 2 2 4 2 4" xfId="34737" xr:uid="{00000000-0005-0000-0000-0000CA2D0000}"/>
    <cellStyle name="Normal 3 2 2 2 2 4 2 5" xfId="19513" xr:uid="{00000000-0005-0000-0000-0000CB2D0000}"/>
    <cellStyle name="Normal 3 2 2 2 2 4 3" xfId="6064" xr:uid="{00000000-0005-0000-0000-0000CC2D0000}"/>
    <cellStyle name="Normal 3 2 2 2 2 4 3 2" xfId="16116" xr:uid="{00000000-0005-0000-0000-0000CD2D0000}"/>
    <cellStyle name="Normal 3 2 2 2 2 4 3 2 2" xfId="46438" xr:uid="{00000000-0005-0000-0000-0000CE2D0000}"/>
    <cellStyle name="Normal 3 2 2 2 2 4 3 2 3" xfId="31214" xr:uid="{00000000-0005-0000-0000-0000CF2D0000}"/>
    <cellStyle name="Normal 3 2 2 2 2 4 3 3" xfId="11096" xr:uid="{00000000-0005-0000-0000-0000D02D0000}"/>
    <cellStyle name="Normal 3 2 2 2 2 4 3 3 2" xfId="41421" xr:uid="{00000000-0005-0000-0000-0000D12D0000}"/>
    <cellStyle name="Normal 3 2 2 2 2 4 3 3 3" xfId="26197" xr:uid="{00000000-0005-0000-0000-0000D22D0000}"/>
    <cellStyle name="Normal 3 2 2 2 2 4 3 4" xfId="36408" xr:uid="{00000000-0005-0000-0000-0000D32D0000}"/>
    <cellStyle name="Normal 3 2 2 2 2 4 3 5" xfId="21184" xr:uid="{00000000-0005-0000-0000-0000D42D0000}"/>
    <cellStyle name="Normal 3 2 2 2 2 4 4" xfId="12774" xr:uid="{00000000-0005-0000-0000-0000D52D0000}"/>
    <cellStyle name="Normal 3 2 2 2 2 4 4 2" xfId="43096" xr:uid="{00000000-0005-0000-0000-0000D62D0000}"/>
    <cellStyle name="Normal 3 2 2 2 2 4 4 3" xfId="27872" xr:uid="{00000000-0005-0000-0000-0000D72D0000}"/>
    <cellStyle name="Normal 3 2 2 2 2 4 5" xfId="7753" xr:uid="{00000000-0005-0000-0000-0000D82D0000}"/>
    <cellStyle name="Normal 3 2 2 2 2 4 5 2" xfId="38079" xr:uid="{00000000-0005-0000-0000-0000D92D0000}"/>
    <cellStyle name="Normal 3 2 2 2 2 4 5 3" xfId="22855" xr:uid="{00000000-0005-0000-0000-0000DA2D0000}"/>
    <cellStyle name="Normal 3 2 2 2 2 4 6" xfId="33067" xr:uid="{00000000-0005-0000-0000-0000DB2D0000}"/>
    <cellStyle name="Normal 3 2 2 2 2 4 7" xfId="17842" xr:uid="{00000000-0005-0000-0000-0000DC2D0000}"/>
    <cellStyle name="Normal 3 2 2 2 2 5" xfId="3535" xr:uid="{00000000-0005-0000-0000-0000DD2D0000}"/>
    <cellStyle name="Normal 3 2 2 2 2 5 2" xfId="13609" xr:uid="{00000000-0005-0000-0000-0000DE2D0000}"/>
    <cellStyle name="Normal 3 2 2 2 2 5 2 2" xfId="43931" xr:uid="{00000000-0005-0000-0000-0000DF2D0000}"/>
    <cellStyle name="Normal 3 2 2 2 2 5 2 3" xfId="28707" xr:uid="{00000000-0005-0000-0000-0000E02D0000}"/>
    <cellStyle name="Normal 3 2 2 2 2 5 3" xfId="8589" xr:uid="{00000000-0005-0000-0000-0000E12D0000}"/>
    <cellStyle name="Normal 3 2 2 2 2 5 3 2" xfId="38914" xr:uid="{00000000-0005-0000-0000-0000E22D0000}"/>
    <cellStyle name="Normal 3 2 2 2 2 5 3 3" xfId="23690" xr:uid="{00000000-0005-0000-0000-0000E32D0000}"/>
    <cellStyle name="Normal 3 2 2 2 2 5 4" xfId="33901" xr:uid="{00000000-0005-0000-0000-0000E42D0000}"/>
    <cellStyle name="Normal 3 2 2 2 2 5 5" xfId="18677" xr:uid="{00000000-0005-0000-0000-0000E52D0000}"/>
    <cellStyle name="Normal 3 2 2 2 2 6" xfId="5228" xr:uid="{00000000-0005-0000-0000-0000E62D0000}"/>
    <cellStyle name="Normal 3 2 2 2 2 6 2" xfId="15280" xr:uid="{00000000-0005-0000-0000-0000E72D0000}"/>
    <cellStyle name="Normal 3 2 2 2 2 6 2 2" xfId="45602" xr:uid="{00000000-0005-0000-0000-0000E82D0000}"/>
    <cellStyle name="Normal 3 2 2 2 2 6 2 3" xfId="30378" xr:uid="{00000000-0005-0000-0000-0000E92D0000}"/>
    <cellStyle name="Normal 3 2 2 2 2 6 3" xfId="10260" xr:uid="{00000000-0005-0000-0000-0000EA2D0000}"/>
    <cellStyle name="Normal 3 2 2 2 2 6 3 2" xfId="40585" xr:uid="{00000000-0005-0000-0000-0000EB2D0000}"/>
    <cellStyle name="Normal 3 2 2 2 2 6 3 3" xfId="25361" xr:uid="{00000000-0005-0000-0000-0000EC2D0000}"/>
    <cellStyle name="Normal 3 2 2 2 2 6 4" xfId="35572" xr:uid="{00000000-0005-0000-0000-0000ED2D0000}"/>
    <cellStyle name="Normal 3 2 2 2 2 6 5" xfId="20348" xr:uid="{00000000-0005-0000-0000-0000EE2D0000}"/>
    <cellStyle name="Normal 3 2 2 2 2 7" xfId="11938" xr:uid="{00000000-0005-0000-0000-0000EF2D0000}"/>
    <cellStyle name="Normal 3 2 2 2 2 7 2" xfId="42260" xr:uid="{00000000-0005-0000-0000-0000F02D0000}"/>
    <cellStyle name="Normal 3 2 2 2 2 7 3" xfId="27036" xr:uid="{00000000-0005-0000-0000-0000F12D0000}"/>
    <cellStyle name="Normal 3 2 2 2 2 8" xfId="6917" xr:uid="{00000000-0005-0000-0000-0000F22D0000}"/>
    <cellStyle name="Normal 3 2 2 2 2 8 2" xfId="37243" xr:uid="{00000000-0005-0000-0000-0000F32D0000}"/>
    <cellStyle name="Normal 3 2 2 2 2 8 3" xfId="22019" xr:uid="{00000000-0005-0000-0000-0000F42D0000}"/>
    <cellStyle name="Normal 3 2 2 2 2 9" xfId="32231" xr:uid="{00000000-0005-0000-0000-0000F52D0000}"/>
    <cellStyle name="Normal 3 2 2 2 3" xfId="1944" xr:uid="{00000000-0005-0000-0000-0000F62D0000}"/>
    <cellStyle name="Normal 3 2 2 2 3 2" xfId="2365" xr:uid="{00000000-0005-0000-0000-0000F72D0000}"/>
    <cellStyle name="Normal 3 2 2 2 3 2 2" xfId="3204" xr:uid="{00000000-0005-0000-0000-0000F82D0000}"/>
    <cellStyle name="Normal 3 2 2 2 3 2 2 2" xfId="4894" xr:uid="{00000000-0005-0000-0000-0000F92D0000}"/>
    <cellStyle name="Normal 3 2 2 2 3 2 2 2 2" xfId="14967" xr:uid="{00000000-0005-0000-0000-0000FA2D0000}"/>
    <cellStyle name="Normal 3 2 2 2 3 2 2 2 2 2" xfId="45289" xr:uid="{00000000-0005-0000-0000-0000FB2D0000}"/>
    <cellStyle name="Normal 3 2 2 2 3 2 2 2 2 3" xfId="30065" xr:uid="{00000000-0005-0000-0000-0000FC2D0000}"/>
    <cellStyle name="Normal 3 2 2 2 3 2 2 2 3" xfId="9947" xr:uid="{00000000-0005-0000-0000-0000FD2D0000}"/>
    <cellStyle name="Normal 3 2 2 2 3 2 2 2 3 2" xfId="40272" xr:uid="{00000000-0005-0000-0000-0000FE2D0000}"/>
    <cellStyle name="Normal 3 2 2 2 3 2 2 2 3 3" xfId="25048" xr:uid="{00000000-0005-0000-0000-0000FF2D0000}"/>
    <cellStyle name="Normal 3 2 2 2 3 2 2 2 4" xfId="35259" xr:uid="{00000000-0005-0000-0000-0000002E0000}"/>
    <cellStyle name="Normal 3 2 2 2 3 2 2 2 5" xfId="20035" xr:uid="{00000000-0005-0000-0000-0000012E0000}"/>
    <cellStyle name="Normal 3 2 2 2 3 2 2 3" xfId="6586" xr:uid="{00000000-0005-0000-0000-0000022E0000}"/>
    <cellStyle name="Normal 3 2 2 2 3 2 2 3 2" xfId="16638" xr:uid="{00000000-0005-0000-0000-0000032E0000}"/>
    <cellStyle name="Normal 3 2 2 2 3 2 2 3 2 2" xfId="46960" xr:uid="{00000000-0005-0000-0000-0000042E0000}"/>
    <cellStyle name="Normal 3 2 2 2 3 2 2 3 2 3" xfId="31736" xr:uid="{00000000-0005-0000-0000-0000052E0000}"/>
    <cellStyle name="Normal 3 2 2 2 3 2 2 3 3" xfId="11618" xr:uid="{00000000-0005-0000-0000-0000062E0000}"/>
    <cellStyle name="Normal 3 2 2 2 3 2 2 3 3 2" xfId="41943" xr:uid="{00000000-0005-0000-0000-0000072E0000}"/>
    <cellStyle name="Normal 3 2 2 2 3 2 2 3 3 3" xfId="26719" xr:uid="{00000000-0005-0000-0000-0000082E0000}"/>
    <cellStyle name="Normal 3 2 2 2 3 2 2 3 4" xfId="36930" xr:uid="{00000000-0005-0000-0000-0000092E0000}"/>
    <cellStyle name="Normal 3 2 2 2 3 2 2 3 5" xfId="21706" xr:uid="{00000000-0005-0000-0000-00000A2E0000}"/>
    <cellStyle name="Normal 3 2 2 2 3 2 2 4" xfId="13296" xr:uid="{00000000-0005-0000-0000-00000B2E0000}"/>
    <cellStyle name="Normal 3 2 2 2 3 2 2 4 2" xfId="43618" xr:uid="{00000000-0005-0000-0000-00000C2E0000}"/>
    <cellStyle name="Normal 3 2 2 2 3 2 2 4 3" xfId="28394" xr:uid="{00000000-0005-0000-0000-00000D2E0000}"/>
    <cellStyle name="Normal 3 2 2 2 3 2 2 5" xfId="8275" xr:uid="{00000000-0005-0000-0000-00000E2E0000}"/>
    <cellStyle name="Normal 3 2 2 2 3 2 2 5 2" xfId="38601" xr:uid="{00000000-0005-0000-0000-00000F2E0000}"/>
    <cellStyle name="Normal 3 2 2 2 3 2 2 5 3" xfId="23377" xr:uid="{00000000-0005-0000-0000-0000102E0000}"/>
    <cellStyle name="Normal 3 2 2 2 3 2 2 6" xfId="33589" xr:uid="{00000000-0005-0000-0000-0000112E0000}"/>
    <cellStyle name="Normal 3 2 2 2 3 2 2 7" xfId="18364" xr:uid="{00000000-0005-0000-0000-0000122E0000}"/>
    <cellStyle name="Normal 3 2 2 2 3 2 3" xfId="4057" xr:uid="{00000000-0005-0000-0000-0000132E0000}"/>
    <cellStyle name="Normal 3 2 2 2 3 2 3 2" xfId="14131" xr:uid="{00000000-0005-0000-0000-0000142E0000}"/>
    <cellStyle name="Normal 3 2 2 2 3 2 3 2 2" xfId="44453" xr:uid="{00000000-0005-0000-0000-0000152E0000}"/>
    <cellStyle name="Normal 3 2 2 2 3 2 3 2 3" xfId="29229" xr:uid="{00000000-0005-0000-0000-0000162E0000}"/>
    <cellStyle name="Normal 3 2 2 2 3 2 3 3" xfId="9111" xr:uid="{00000000-0005-0000-0000-0000172E0000}"/>
    <cellStyle name="Normal 3 2 2 2 3 2 3 3 2" xfId="39436" xr:uid="{00000000-0005-0000-0000-0000182E0000}"/>
    <cellStyle name="Normal 3 2 2 2 3 2 3 3 3" xfId="24212" xr:uid="{00000000-0005-0000-0000-0000192E0000}"/>
    <cellStyle name="Normal 3 2 2 2 3 2 3 4" xfId="34423" xr:uid="{00000000-0005-0000-0000-00001A2E0000}"/>
    <cellStyle name="Normal 3 2 2 2 3 2 3 5" xfId="19199" xr:uid="{00000000-0005-0000-0000-00001B2E0000}"/>
    <cellStyle name="Normal 3 2 2 2 3 2 4" xfId="5750" xr:uid="{00000000-0005-0000-0000-00001C2E0000}"/>
    <cellStyle name="Normal 3 2 2 2 3 2 4 2" xfId="15802" xr:uid="{00000000-0005-0000-0000-00001D2E0000}"/>
    <cellStyle name="Normal 3 2 2 2 3 2 4 2 2" xfId="46124" xr:uid="{00000000-0005-0000-0000-00001E2E0000}"/>
    <cellStyle name="Normal 3 2 2 2 3 2 4 2 3" xfId="30900" xr:uid="{00000000-0005-0000-0000-00001F2E0000}"/>
    <cellStyle name="Normal 3 2 2 2 3 2 4 3" xfId="10782" xr:uid="{00000000-0005-0000-0000-0000202E0000}"/>
    <cellStyle name="Normal 3 2 2 2 3 2 4 3 2" xfId="41107" xr:uid="{00000000-0005-0000-0000-0000212E0000}"/>
    <cellStyle name="Normal 3 2 2 2 3 2 4 3 3" xfId="25883" xr:uid="{00000000-0005-0000-0000-0000222E0000}"/>
    <cellStyle name="Normal 3 2 2 2 3 2 4 4" xfId="36094" xr:uid="{00000000-0005-0000-0000-0000232E0000}"/>
    <cellStyle name="Normal 3 2 2 2 3 2 4 5" xfId="20870" xr:uid="{00000000-0005-0000-0000-0000242E0000}"/>
    <cellStyle name="Normal 3 2 2 2 3 2 5" xfId="12460" xr:uid="{00000000-0005-0000-0000-0000252E0000}"/>
    <cellStyle name="Normal 3 2 2 2 3 2 5 2" xfId="42782" xr:uid="{00000000-0005-0000-0000-0000262E0000}"/>
    <cellStyle name="Normal 3 2 2 2 3 2 5 3" xfId="27558" xr:uid="{00000000-0005-0000-0000-0000272E0000}"/>
    <cellStyle name="Normal 3 2 2 2 3 2 6" xfId="7439" xr:uid="{00000000-0005-0000-0000-0000282E0000}"/>
    <cellStyle name="Normal 3 2 2 2 3 2 6 2" xfId="37765" xr:uid="{00000000-0005-0000-0000-0000292E0000}"/>
    <cellStyle name="Normal 3 2 2 2 3 2 6 3" xfId="22541" xr:uid="{00000000-0005-0000-0000-00002A2E0000}"/>
    <cellStyle name="Normal 3 2 2 2 3 2 7" xfId="32753" xr:uid="{00000000-0005-0000-0000-00002B2E0000}"/>
    <cellStyle name="Normal 3 2 2 2 3 2 8" xfId="17528" xr:uid="{00000000-0005-0000-0000-00002C2E0000}"/>
    <cellStyle name="Normal 3 2 2 2 3 3" xfId="2786" xr:uid="{00000000-0005-0000-0000-00002D2E0000}"/>
    <cellStyle name="Normal 3 2 2 2 3 3 2" xfId="4476" xr:uid="{00000000-0005-0000-0000-00002E2E0000}"/>
    <cellStyle name="Normal 3 2 2 2 3 3 2 2" xfId="14549" xr:uid="{00000000-0005-0000-0000-00002F2E0000}"/>
    <cellStyle name="Normal 3 2 2 2 3 3 2 2 2" xfId="44871" xr:uid="{00000000-0005-0000-0000-0000302E0000}"/>
    <cellStyle name="Normal 3 2 2 2 3 3 2 2 3" xfId="29647" xr:uid="{00000000-0005-0000-0000-0000312E0000}"/>
    <cellStyle name="Normal 3 2 2 2 3 3 2 3" xfId="9529" xr:uid="{00000000-0005-0000-0000-0000322E0000}"/>
    <cellStyle name="Normal 3 2 2 2 3 3 2 3 2" xfId="39854" xr:uid="{00000000-0005-0000-0000-0000332E0000}"/>
    <cellStyle name="Normal 3 2 2 2 3 3 2 3 3" xfId="24630" xr:uid="{00000000-0005-0000-0000-0000342E0000}"/>
    <cellStyle name="Normal 3 2 2 2 3 3 2 4" xfId="34841" xr:uid="{00000000-0005-0000-0000-0000352E0000}"/>
    <cellStyle name="Normal 3 2 2 2 3 3 2 5" xfId="19617" xr:uid="{00000000-0005-0000-0000-0000362E0000}"/>
    <cellStyle name="Normal 3 2 2 2 3 3 3" xfId="6168" xr:uid="{00000000-0005-0000-0000-0000372E0000}"/>
    <cellStyle name="Normal 3 2 2 2 3 3 3 2" xfId="16220" xr:uid="{00000000-0005-0000-0000-0000382E0000}"/>
    <cellStyle name="Normal 3 2 2 2 3 3 3 2 2" xfId="46542" xr:uid="{00000000-0005-0000-0000-0000392E0000}"/>
    <cellStyle name="Normal 3 2 2 2 3 3 3 2 3" xfId="31318" xr:uid="{00000000-0005-0000-0000-00003A2E0000}"/>
    <cellStyle name="Normal 3 2 2 2 3 3 3 3" xfId="11200" xr:uid="{00000000-0005-0000-0000-00003B2E0000}"/>
    <cellStyle name="Normal 3 2 2 2 3 3 3 3 2" xfId="41525" xr:uid="{00000000-0005-0000-0000-00003C2E0000}"/>
    <cellStyle name="Normal 3 2 2 2 3 3 3 3 3" xfId="26301" xr:uid="{00000000-0005-0000-0000-00003D2E0000}"/>
    <cellStyle name="Normal 3 2 2 2 3 3 3 4" xfId="36512" xr:uid="{00000000-0005-0000-0000-00003E2E0000}"/>
    <cellStyle name="Normal 3 2 2 2 3 3 3 5" xfId="21288" xr:uid="{00000000-0005-0000-0000-00003F2E0000}"/>
    <cellStyle name="Normal 3 2 2 2 3 3 4" xfId="12878" xr:uid="{00000000-0005-0000-0000-0000402E0000}"/>
    <cellStyle name="Normal 3 2 2 2 3 3 4 2" xfId="43200" xr:uid="{00000000-0005-0000-0000-0000412E0000}"/>
    <cellStyle name="Normal 3 2 2 2 3 3 4 3" xfId="27976" xr:uid="{00000000-0005-0000-0000-0000422E0000}"/>
    <cellStyle name="Normal 3 2 2 2 3 3 5" xfId="7857" xr:uid="{00000000-0005-0000-0000-0000432E0000}"/>
    <cellStyle name="Normal 3 2 2 2 3 3 5 2" xfId="38183" xr:uid="{00000000-0005-0000-0000-0000442E0000}"/>
    <cellStyle name="Normal 3 2 2 2 3 3 5 3" xfId="22959" xr:uid="{00000000-0005-0000-0000-0000452E0000}"/>
    <cellStyle name="Normal 3 2 2 2 3 3 6" xfId="33171" xr:uid="{00000000-0005-0000-0000-0000462E0000}"/>
    <cellStyle name="Normal 3 2 2 2 3 3 7" xfId="17946" xr:uid="{00000000-0005-0000-0000-0000472E0000}"/>
    <cellStyle name="Normal 3 2 2 2 3 4" xfId="3639" xr:uid="{00000000-0005-0000-0000-0000482E0000}"/>
    <cellStyle name="Normal 3 2 2 2 3 4 2" xfId="13713" xr:uid="{00000000-0005-0000-0000-0000492E0000}"/>
    <cellStyle name="Normal 3 2 2 2 3 4 2 2" xfId="44035" xr:uid="{00000000-0005-0000-0000-00004A2E0000}"/>
    <cellStyle name="Normal 3 2 2 2 3 4 2 3" xfId="28811" xr:uid="{00000000-0005-0000-0000-00004B2E0000}"/>
    <cellStyle name="Normal 3 2 2 2 3 4 3" xfId="8693" xr:uid="{00000000-0005-0000-0000-00004C2E0000}"/>
    <cellStyle name="Normal 3 2 2 2 3 4 3 2" xfId="39018" xr:uid="{00000000-0005-0000-0000-00004D2E0000}"/>
    <cellStyle name="Normal 3 2 2 2 3 4 3 3" xfId="23794" xr:uid="{00000000-0005-0000-0000-00004E2E0000}"/>
    <cellStyle name="Normal 3 2 2 2 3 4 4" xfId="34005" xr:uid="{00000000-0005-0000-0000-00004F2E0000}"/>
    <cellStyle name="Normal 3 2 2 2 3 4 5" xfId="18781" xr:uid="{00000000-0005-0000-0000-0000502E0000}"/>
    <cellStyle name="Normal 3 2 2 2 3 5" xfId="5332" xr:uid="{00000000-0005-0000-0000-0000512E0000}"/>
    <cellStyle name="Normal 3 2 2 2 3 5 2" xfId="15384" xr:uid="{00000000-0005-0000-0000-0000522E0000}"/>
    <cellStyle name="Normal 3 2 2 2 3 5 2 2" xfId="45706" xr:uid="{00000000-0005-0000-0000-0000532E0000}"/>
    <cellStyle name="Normal 3 2 2 2 3 5 2 3" xfId="30482" xr:uid="{00000000-0005-0000-0000-0000542E0000}"/>
    <cellStyle name="Normal 3 2 2 2 3 5 3" xfId="10364" xr:uid="{00000000-0005-0000-0000-0000552E0000}"/>
    <cellStyle name="Normal 3 2 2 2 3 5 3 2" xfId="40689" xr:uid="{00000000-0005-0000-0000-0000562E0000}"/>
    <cellStyle name="Normal 3 2 2 2 3 5 3 3" xfId="25465" xr:uid="{00000000-0005-0000-0000-0000572E0000}"/>
    <cellStyle name="Normal 3 2 2 2 3 5 4" xfId="35676" xr:uid="{00000000-0005-0000-0000-0000582E0000}"/>
    <cellStyle name="Normal 3 2 2 2 3 5 5" xfId="20452" xr:uid="{00000000-0005-0000-0000-0000592E0000}"/>
    <cellStyle name="Normal 3 2 2 2 3 6" xfId="12042" xr:uid="{00000000-0005-0000-0000-00005A2E0000}"/>
    <cellStyle name="Normal 3 2 2 2 3 6 2" xfId="42364" xr:uid="{00000000-0005-0000-0000-00005B2E0000}"/>
    <cellStyle name="Normal 3 2 2 2 3 6 3" xfId="27140" xr:uid="{00000000-0005-0000-0000-00005C2E0000}"/>
    <cellStyle name="Normal 3 2 2 2 3 7" xfId="7021" xr:uid="{00000000-0005-0000-0000-00005D2E0000}"/>
    <cellStyle name="Normal 3 2 2 2 3 7 2" xfId="37347" xr:uid="{00000000-0005-0000-0000-00005E2E0000}"/>
    <cellStyle name="Normal 3 2 2 2 3 7 3" xfId="22123" xr:uid="{00000000-0005-0000-0000-00005F2E0000}"/>
    <cellStyle name="Normal 3 2 2 2 3 8" xfId="32335" xr:uid="{00000000-0005-0000-0000-0000602E0000}"/>
    <cellStyle name="Normal 3 2 2 2 3 9" xfId="17110" xr:uid="{00000000-0005-0000-0000-0000612E0000}"/>
    <cellStyle name="Normal 3 2 2 2 4" xfId="2157" xr:uid="{00000000-0005-0000-0000-0000622E0000}"/>
    <cellStyle name="Normal 3 2 2 2 4 2" xfId="2996" xr:uid="{00000000-0005-0000-0000-0000632E0000}"/>
    <cellStyle name="Normal 3 2 2 2 4 2 2" xfId="4686" xr:uid="{00000000-0005-0000-0000-0000642E0000}"/>
    <cellStyle name="Normal 3 2 2 2 4 2 2 2" xfId="14759" xr:uid="{00000000-0005-0000-0000-0000652E0000}"/>
    <cellStyle name="Normal 3 2 2 2 4 2 2 2 2" xfId="45081" xr:uid="{00000000-0005-0000-0000-0000662E0000}"/>
    <cellStyle name="Normal 3 2 2 2 4 2 2 2 3" xfId="29857" xr:uid="{00000000-0005-0000-0000-0000672E0000}"/>
    <cellStyle name="Normal 3 2 2 2 4 2 2 3" xfId="9739" xr:uid="{00000000-0005-0000-0000-0000682E0000}"/>
    <cellStyle name="Normal 3 2 2 2 4 2 2 3 2" xfId="40064" xr:uid="{00000000-0005-0000-0000-0000692E0000}"/>
    <cellStyle name="Normal 3 2 2 2 4 2 2 3 3" xfId="24840" xr:uid="{00000000-0005-0000-0000-00006A2E0000}"/>
    <cellStyle name="Normal 3 2 2 2 4 2 2 4" xfId="35051" xr:uid="{00000000-0005-0000-0000-00006B2E0000}"/>
    <cellStyle name="Normal 3 2 2 2 4 2 2 5" xfId="19827" xr:uid="{00000000-0005-0000-0000-00006C2E0000}"/>
    <cellStyle name="Normal 3 2 2 2 4 2 3" xfId="6378" xr:uid="{00000000-0005-0000-0000-00006D2E0000}"/>
    <cellStyle name="Normal 3 2 2 2 4 2 3 2" xfId="16430" xr:uid="{00000000-0005-0000-0000-00006E2E0000}"/>
    <cellStyle name="Normal 3 2 2 2 4 2 3 2 2" xfId="46752" xr:uid="{00000000-0005-0000-0000-00006F2E0000}"/>
    <cellStyle name="Normal 3 2 2 2 4 2 3 2 3" xfId="31528" xr:uid="{00000000-0005-0000-0000-0000702E0000}"/>
    <cellStyle name="Normal 3 2 2 2 4 2 3 3" xfId="11410" xr:uid="{00000000-0005-0000-0000-0000712E0000}"/>
    <cellStyle name="Normal 3 2 2 2 4 2 3 3 2" xfId="41735" xr:uid="{00000000-0005-0000-0000-0000722E0000}"/>
    <cellStyle name="Normal 3 2 2 2 4 2 3 3 3" xfId="26511" xr:uid="{00000000-0005-0000-0000-0000732E0000}"/>
    <cellStyle name="Normal 3 2 2 2 4 2 3 4" xfId="36722" xr:uid="{00000000-0005-0000-0000-0000742E0000}"/>
    <cellStyle name="Normal 3 2 2 2 4 2 3 5" xfId="21498" xr:uid="{00000000-0005-0000-0000-0000752E0000}"/>
    <cellStyle name="Normal 3 2 2 2 4 2 4" xfId="13088" xr:uid="{00000000-0005-0000-0000-0000762E0000}"/>
    <cellStyle name="Normal 3 2 2 2 4 2 4 2" xfId="43410" xr:uid="{00000000-0005-0000-0000-0000772E0000}"/>
    <cellStyle name="Normal 3 2 2 2 4 2 4 3" xfId="28186" xr:uid="{00000000-0005-0000-0000-0000782E0000}"/>
    <cellStyle name="Normal 3 2 2 2 4 2 5" xfId="8067" xr:uid="{00000000-0005-0000-0000-0000792E0000}"/>
    <cellStyle name="Normal 3 2 2 2 4 2 5 2" xfId="38393" xr:uid="{00000000-0005-0000-0000-00007A2E0000}"/>
    <cellStyle name="Normal 3 2 2 2 4 2 5 3" xfId="23169" xr:uid="{00000000-0005-0000-0000-00007B2E0000}"/>
    <cellStyle name="Normal 3 2 2 2 4 2 6" xfId="33381" xr:uid="{00000000-0005-0000-0000-00007C2E0000}"/>
    <cellStyle name="Normal 3 2 2 2 4 2 7" xfId="18156" xr:uid="{00000000-0005-0000-0000-00007D2E0000}"/>
    <cellStyle name="Normal 3 2 2 2 4 3" xfId="3849" xr:uid="{00000000-0005-0000-0000-00007E2E0000}"/>
    <cellStyle name="Normal 3 2 2 2 4 3 2" xfId="13923" xr:uid="{00000000-0005-0000-0000-00007F2E0000}"/>
    <cellStyle name="Normal 3 2 2 2 4 3 2 2" xfId="44245" xr:uid="{00000000-0005-0000-0000-0000802E0000}"/>
    <cellStyle name="Normal 3 2 2 2 4 3 2 3" xfId="29021" xr:uid="{00000000-0005-0000-0000-0000812E0000}"/>
    <cellStyle name="Normal 3 2 2 2 4 3 3" xfId="8903" xr:uid="{00000000-0005-0000-0000-0000822E0000}"/>
    <cellStyle name="Normal 3 2 2 2 4 3 3 2" xfId="39228" xr:uid="{00000000-0005-0000-0000-0000832E0000}"/>
    <cellStyle name="Normal 3 2 2 2 4 3 3 3" xfId="24004" xr:uid="{00000000-0005-0000-0000-0000842E0000}"/>
    <cellStyle name="Normal 3 2 2 2 4 3 4" xfId="34215" xr:uid="{00000000-0005-0000-0000-0000852E0000}"/>
    <cellStyle name="Normal 3 2 2 2 4 3 5" xfId="18991" xr:uid="{00000000-0005-0000-0000-0000862E0000}"/>
    <cellStyle name="Normal 3 2 2 2 4 4" xfId="5542" xr:uid="{00000000-0005-0000-0000-0000872E0000}"/>
    <cellStyle name="Normal 3 2 2 2 4 4 2" xfId="15594" xr:uid="{00000000-0005-0000-0000-0000882E0000}"/>
    <cellStyle name="Normal 3 2 2 2 4 4 2 2" xfId="45916" xr:uid="{00000000-0005-0000-0000-0000892E0000}"/>
    <cellStyle name="Normal 3 2 2 2 4 4 2 3" xfId="30692" xr:uid="{00000000-0005-0000-0000-00008A2E0000}"/>
    <cellStyle name="Normal 3 2 2 2 4 4 3" xfId="10574" xr:uid="{00000000-0005-0000-0000-00008B2E0000}"/>
    <cellStyle name="Normal 3 2 2 2 4 4 3 2" xfId="40899" xr:uid="{00000000-0005-0000-0000-00008C2E0000}"/>
    <cellStyle name="Normal 3 2 2 2 4 4 3 3" xfId="25675" xr:uid="{00000000-0005-0000-0000-00008D2E0000}"/>
    <cellStyle name="Normal 3 2 2 2 4 4 4" xfId="35886" xr:uid="{00000000-0005-0000-0000-00008E2E0000}"/>
    <cellStyle name="Normal 3 2 2 2 4 4 5" xfId="20662" xr:uid="{00000000-0005-0000-0000-00008F2E0000}"/>
    <cellStyle name="Normal 3 2 2 2 4 5" xfId="12252" xr:uid="{00000000-0005-0000-0000-0000902E0000}"/>
    <cellStyle name="Normal 3 2 2 2 4 5 2" xfId="42574" xr:uid="{00000000-0005-0000-0000-0000912E0000}"/>
    <cellStyle name="Normal 3 2 2 2 4 5 3" xfId="27350" xr:uid="{00000000-0005-0000-0000-0000922E0000}"/>
    <cellStyle name="Normal 3 2 2 2 4 6" xfId="7231" xr:uid="{00000000-0005-0000-0000-0000932E0000}"/>
    <cellStyle name="Normal 3 2 2 2 4 6 2" xfId="37557" xr:uid="{00000000-0005-0000-0000-0000942E0000}"/>
    <cellStyle name="Normal 3 2 2 2 4 6 3" xfId="22333" xr:uid="{00000000-0005-0000-0000-0000952E0000}"/>
    <cellStyle name="Normal 3 2 2 2 4 7" xfId="32545" xr:uid="{00000000-0005-0000-0000-0000962E0000}"/>
    <cellStyle name="Normal 3 2 2 2 4 8" xfId="17320" xr:uid="{00000000-0005-0000-0000-0000972E0000}"/>
    <cellStyle name="Normal 3 2 2 2 5" xfId="2578" xr:uid="{00000000-0005-0000-0000-0000982E0000}"/>
    <cellStyle name="Normal 3 2 2 2 5 2" xfId="4268" xr:uid="{00000000-0005-0000-0000-0000992E0000}"/>
    <cellStyle name="Normal 3 2 2 2 5 2 2" xfId="14341" xr:uid="{00000000-0005-0000-0000-00009A2E0000}"/>
    <cellStyle name="Normal 3 2 2 2 5 2 2 2" xfId="44663" xr:uid="{00000000-0005-0000-0000-00009B2E0000}"/>
    <cellStyle name="Normal 3 2 2 2 5 2 2 3" xfId="29439" xr:uid="{00000000-0005-0000-0000-00009C2E0000}"/>
    <cellStyle name="Normal 3 2 2 2 5 2 3" xfId="9321" xr:uid="{00000000-0005-0000-0000-00009D2E0000}"/>
    <cellStyle name="Normal 3 2 2 2 5 2 3 2" xfId="39646" xr:uid="{00000000-0005-0000-0000-00009E2E0000}"/>
    <cellStyle name="Normal 3 2 2 2 5 2 3 3" xfId="24422" xr:uid="{00000000-0005-0000-0000-00009F2E0000}"/>
    <cellStyle name="Normal 3 2 2 2 5 2 4" xfId="34633" xr:uid="{00000000-0005-0000-0000-0000A02E0000}"/>
    <cellStyle name="Normal 3 2 2 2 5 2 5" xfId="19409" xr:uid="{00000000-0005-0000-0000-0000A12E0000}"/>
    <cellStyle name="Normal 3 2 2 2 5 3" xfId="5960" xr:uid="{00000000-0005-0000-0000-0000A22E0000}"/>
    <cellStyle name="Normal 3 2 2 2 5 3 2" xfId="16012" xr:uid="{00000000-0005-0000-0000-0000A32E0000}"/>
    <cellStyle name="Normal 3 2 2 2 5 3 2 2" xfId="46334" xr:uid="{00000000-0005-0000-0000-0000A42E0000}"/>
    <cellStyle name="Normal 3 2 2 2 5 3 2 3" xfId="31110" xr:uid="{00000000-0005-0000-0000-0000A52E0000}"/>
    <cellStyle name="Normal 3 2 2 2 5 3 3" xfId="10992" xr:uid="{00000000-0005-0000-0000-0000A62E0000}"/>
    <cellStyle name="Normal 3 2 2 2 5 3 3 2" xfId="41317" xr:uid="{00000000-0005-0000-0000-0000A72E0000}"/>
    <cellStyle name="Normal 3 2 2 2 5 3 3 3" xfId="26093" xr:uid="{00000000-0005-0000-0000-0000A82E0000}"/>
    <cellStyle name="Normal 3 2 2 2 5 3 4" xfId="36304" xr:uid="{00000000-0005-0000-0000-0000A92E0000}"/>
    <cellStyle name="Normal 3 2 2 2 5 3 5" xfId="21080" xr:uid="{00000000-0005-0000-0000-0000AA2E0000}"/>
    <cellStyle name="Normal 3 2 2 2 5 4" xfId="12670" xr:uid="{00000000-0005-0000-0000-0000AB2E0000}"/>
    <cellStyle name="Normal 3 2 2 2 5 4 2" xfId="42992" xr:uid="{00000000-0005-0000-0000-0000AC2E0000}"/>
    <cellStyle name="Normal 3 2 2 2 5 4 3" xfId="27768" xr:uid="{00000000-0005-0000-0000-0000AD2E0000}"/>
    <cellStyle name="Normal 3 2 2 2 5 5" xfId="7649" xr:uid="{00000000-0005-0000-0000-0000AE2E0000}"/>
    <cellStyle name="Normal 3 2 2 2 5 5 2" xfId="37975" xr:uid="{00000000-0005-0000-0000-0000AF2E0000}"/>
    <cellStyle name="Normal 3 2 2 2 5 5 3" xfId="22751" xr:uid="{00000000-0005-0000-0000-0000B02E0000}"/>
    <cellStyle name="Normal 3 2 2 2 5 6" xfId="32963" xr:uid="{00000000-0005-0000-0000-0000B12E0000}"/>
    <cellStyle name="Normal 3 2 2 2 5 7" xfId="17738" xr:uid="{00000000-0005-0000-0000-0000B22E0000}"/>
    <cellStyle name="Normal 3 2 2 2 6" xfId="3431" xr:uid="{00000000-0005-0000-0000-0000B32E0000}"/>
    <cellStyle name="Normal 3 2 2 2 6 2" xfId="13505" xr:uid="{00000000-0005-0000-0000-0000B42E0000}"/>
    <cellStyle name="Normal 3 2 2 2 6 2 2" xfId="43827" xr:uid="{00000000-0005-0000-0000-0000B52E0000}"/>
    <cellStyle name="Normal 3 2 2 2 6 2 3" xfId="28603" xr:uid="{00000000-0005-0000-0000-0000B62E0000}"/>
    <cellStyle name="Normal 3 2 2 2 6 3" xfId="8485" xr:uid="{00000000-0005-0000-0000-0000B72E0000}"/>
    <cellStyle name="Normal 3 2 2 2 6 3 2" xfId="38810" xr:uid="{00000000-0005-0000-0000-0000B82E0000}"/>
    <cellStyle name="Normal 3 2 2 2 6 3 3" xfId="23586" xr:uid="{00000000-0005-0000-0000-0000B92E0000}"/>
    <cellStyle name="Normal 3 2 2 2 6 4" xfId="33797" xr:uid="{00000000-0005-0000-0000-0000BA2E0000}"/>
    <cellStyle name="Normal 3 2 2 2 6 5" xfId="18573" xr:uid="{00000000-0005-0000-0000-0000BB2E0000}"/>
    <cellStyle name="Normal 3 2 2 2 7" xfId="5124" xr:uid="{00000000-0005-0000-0000-0000BC2E0000}"/>
    <cellStyle name="Normal 3 2 2 2 7 2" xfId="15176" xr:uid="{00000000-0005-0000-0000-0000BD2E0000}"/>
    <cellStyle name="Normal 3 2 2 2 7 2 2" xfId="45498" xr:uid="{00000000-0005-0000-0000-0000BE2E0000}"/>
    <cellStyle name="Normal 3 2 2 2 7 2 3" xfId="30274" xr:uid="{00000000-0005-0000-0000-0000BF2E0000}"/>
    <cellStyle name="Normal 3 2 2 2 7 3" xfId="10156" xr:uid="{00000000-0005-0000-0000-0000C02E0000}"/>
    <cellStyle name="Normal 3 2 2 2 7 3 2" xfId="40481" xr:uid="{00000000-0005-0000-0000-0000C12E0000}"/>
    <cellStyle name="Normal 3 2 2 2 7 3 3" xfId="25257" xr:uid="{00000000-0005-0000-0000-0000C22E0000}"/>
    <cellStyle name="Normal 3 2 2 2 7 4" xfId="35468" xr:uid="{00000000-0005-0000-0000-0000C32E0000}"/>
    <cellStyle name="Normal 3 2 2 2 7 5" xfId="20244" xr:uid="{00000000-0005-0000-0000-0000C42E0000}"/>
    <cellStyle name="Normal 3 2 2 2 8" xfId="11834" xr:uid="{00000000-0005-0000-0000-0000C52E0000}"/>
    <cellStyle name="Normal 3 2 2 2 8 2" xfId="42156" xr:uid="{00000000-0005-0000-0000-0000C62E0000}"/>
    <cellStyle name="Normal 3 2 2 2 8 3" xfId="26932" xr:uid="{00000000-0005-0000-0000-0000C72E0000}"/>
    <cellStyle name="Normal 3 2 2 2 9" xfId="6813" xr:uid="{00000000-0005-0000-0000-0000C82E0000}"/>
    <cellStyle name="Normal 3 2 2 2 9 2" xfId="37139" xr:uid="{00000000-0005-0000-0000-0000C92E0000}"/>
    <cellStyle name="Normal 3 2 2 2 9 3" xfId="21915" xr:uid="{00000000-0005-0000-0000-0000CA2E0000}"/>
    <cellStyle name="Normal 3 2 2 3" xfId="1777" xr:uid="{00000000-0005-0000-0000-0000CB2E0000}"/>
    <cellStyle name="Normal 3 2 2 3 10" xfId="16954" xr:uid="{00000000-0005-0000-0000-0000CC2E0000}"/>
    <cellStyle name="Normal 3 2 2 3 2" xfId="1996" xr:uid="{00000000-0005-0000-0000-0000CD2E0000}"/>
    <cellStyle name="Normal 3 2 2 3 2 2" xfId="2417" xr:uid="{00000000-0005-0000-0000-0000CE2E0000}"/>
    <cellStyle name="Normal 3 2 2 3 2 2 2" xfId="3256" xr:uid="{00000000-0005-0000-0000-0000CF2E0000}"/>
    <cellStyle name="Normal 3 2 2 3 2 2 2 2" xfId="4946" xr:uid="{00000000-0005-0000-0000-0000D02E0000}"/>
    <cellStyle name="Normal 3 2 2 3 2 2 2 2 2" xfId="15019" xr:uid="{00000000-0005-0000-0000-0000D12E0000}"/>
    <cellStyle name="Normal 3 2 2 3 2 2 2 2 2 2" xfId="45341" xr:uid="{00000000-0005-0000-0000-0000D22E0000}"/>
    <cellStyle name="Normal 3 2 2 3 2 2 2 2 2 3" xfId="30117" xr:uid="{00000000-0005-0000-0000-0000D32E0000}"/>
    <cellStyle name="Normal 3 2 2 3 2 2 2 2 3" xfId="9999" xr:uid="{00000000-0005-0000-0000-0000D42E0000}"/>
    <cellStyle name="Normal 3 2 2 3 2 2 2 2 3 2" xfId="40324" xr:uid="{00000000-0005-0000-0000-0000D52E0000}"/>
    <cellStyle name="Normal 3 2 2 3 2 2 2 2 3 3" xfId="25100" xr:uid="{00000000-0005-0000-0000-0000D62E0000}"/>
    <cellStyle name="Normal 3 2 2 3 2 2 2 2 4" xfId="35311" xr:uid="{00000000-0005-0000-0000-0000D72E0000}"/>
    <cellStyle name="Normal 3 2 2 3 2 2 2 2 5" xfId="20087" xr:uid="{00000000-0005-0000-0000-0000D82E0000}"/>
    <cellStyle name="Normal 3 2 2 3 2 2 2 3" xfId="6638" xr:uid="{00000000-0005-0000-0000-0000D92E0000}"/>
    <cellStyle name="Normal 3 2 2 3 2 2 2 3 2" xfId="16690" xr:uid="{00000000-0005-0000-0000-0000DA2E0000}"/>
    <cellStyle name="Normal 3 2 2 3 2 2 2 3 2 2" xfId="47012" xr:uid="{00000000-0005-0000-0000-0000DB2E0000}"/>
    <cellStyle name="Normal 3 2 2 3 2 2 2 3 2 3" xfId="31788" xr:uid="{00000000-0005-0000-0000-0000DC2E0000}"/>
    <cellStyle name="Normal 3 2 2 3 2 2 2 3 3" xfId="11670" xr:uid="{00000000-0005-0000-0000-0000DD2E0000}"/>
    <cellStyle name="Normal 3 2 2 3 2 2 2 3 3 2" xfId="41995" xr:uid="{00000000-0005-0000-0000-0000DE2E0000}"/>
    <cellStyle name="Normal 3 2 2 3 2 2 2 3 3 3" xfId="26771" xr:uid="{00000000-0005-0000-0000-0000DF2E0000}"/>
    <cellStyle name="Normal 3 2 2 3 2 2 2 3 4" xfId="36982" xr:uid="{00000000-0005-0000-0000-0000E02E0000}"/>
    <cellStyle name="Normal 3 2 2 3 2 2 2 3 5" xfId="21758" xr:uid="{00000000-0005-0000-0000-0000E12E0000}"/>
    <cellStyle name="Normal 3 2 2 3 2 2 2 4" xfId="13348" xr:uid="{00000000-0005-0000-0000-0000E22E0000}"/>
    <cellStyle name="Normal 3 2 2 3 2 2 2 4 2" xfId="43670" xr:uid="{00000000-0005-0000-0000-0000E32E0000}"/>
    <cellStyle name="Normal 3 2 2 3 2 2 2 4 3" xfId="28446" xr:uid="{00000000-0005-0000-0000-0000E42E0000}"/>
    <cellStyle name="Normal 3 2 2 3 2 2 2 5" xfId="8327" xr:uid="{00000000-0005-0000-0000-0000E52E0000}"/>
    <cellStyle name="Normal 3 2 2 3 2 2 2 5 2" xfId="38653" xr:uid="{00000000-0005-0000-0000-0000E62E0000}"/>
    <cellStyle name="Normal 3 2 2 3 2 2 2 5 3" xfId="23429" xr:uid="{00000000-0005-0000-0000-0000E72E0000}"/>
    <cellStyle name="Normal 3 2 2 3 2 2 2 6" xfId="33641" xr:uid="{00000000-0005-0000-0000-0000E82E0000}"/>
    <cellStyle name="Normal 3 2 2 3 2 2 2 7" xfId="18416" xr:uid="{00000000-0005-0000-0000-0000E92E0000}"/>
    <cellStyle name="Normal 3 2 2 3 2 2 3" xfId="4109" xr:uid="{00000000-0005-0000-0000-0000EA2E0000}"/>
    <cellStyle name="Normal 3 2 2 3 2 2 3 2" xfId="14183" xr:uid="{00000000-0005-0000-0000-0000EB2E0000}"/>
    <cellStyle name="Normal 3 2 2 3 2 2 3 2 2" xfId="44505" xr:uid="{00000000-0005-0000-0000-0000EC2E0000}"/>
    <cellStyle name="Normal 3 2 2 3 2 2 3 2 3" xfId="29281" xr:uid="{00000000-0005-0000-0000-0000ED2E0000}"/>
    <cellStyle name="Normal 3 2 2 3 2 2 3 3" xfId="9163" xr:uid="{00000000-0005-0000-0000-0000EE2E0000}"/>
    <cellStyle name="Normal 3 2 2 3 2 2 3 3 2" xfId="39488" xr:uid="{00000000-0005-0000-0000-0000EF2E0000}"/>
    <cellStyle name="Normal 3 2 2 3 2 2 3 3 3" xfId="24264" xr:uid="{00000000-0005-0000-0000-0000F02E0000}"/>
    <cellStyle name="Normal 3 2 2 3 2 2 3 4" xfId="34475" xr:uid="{00000000-0005-0000-0000-0000F12E0000}"/>
    <cellStyle name="Normal 3 2 2 3 2 2 3 5" xfId="19251" xr:uid="{00000000-0005-0000-0000-0000F22E0000}"/>
    <cellStyle name="Normal 3 2 2 3 2 2 4" xfId="5802" xr:uid="{00000000-0005-0000-0000-0000F32E0000}"/>
    <cellStyle name="Normal 3 2 2 3 2 2 4 2" xfId="15854" xr:uid="{00000000-0005-0000-0000-0000F42E0000}"/>
    <cellStyle name="Normal 3 2 2 3 2 2 4 2 2" xfId="46176" xr:uid="{00000000-0005-0000-0000-0000F52E0000}"/>
    <cellStyle name="Normal 3 2 2 3 2 2 4 2 3" xfId="30952" xr:uid="{00000000-0005-0000-0000-0000F62E0000}"/>
    <cellStyle name="Normal 3 2 2 3 2 2 4 3" xfId="10834" xr:uid="{00000000-0005-0000-0000-0000F72E0000}"/>
    <cellStyle name="Normal 3 2 2 3 2 2 4 3 2" xfId="41159" xr:uid="{00000000-0005-0000-0000-0000F82E0000}"/>
    <cellStyle name="Normal 3 2 2 3 2 2 4 3 3" xfId="25935" xr:uid="{00000000-0005-0000-0000-0000F92E0000}"/>
    <cellStyle name="Normal 3 2 2 3 2 2 4 4" xfId="36146" xr:uid="{00000000-0005-0000-0000-0000FA2E0000}"/>
    <cellStyle name="Normal 3 2 2 3 2 2 4 5" xfId="20922" xr:uid="{00000000-0005-0000-0000-0000FB2E0000}"/>
    <cellStyle name="Normal 3 2 2 3 2 2 5" xfId="12512" xr:uid="{00000000-0005-0000-0000-0000FC2E0000}"/>
    <cellStyle name="Normal 3 2 2 3 2 2 5 2" xfId="42834" xr:uid="{00000000-0005-0000-0000-0000FD2E0000}"/>
    <cellStyle name="Normal 3 2 2 3 2 2 5 3" xfId="27610" xr:uid="{00000000-0005-0000-0000-0000FE2E0000}"/>
    <cellStyle name="Normal 3 2 2 3 2 2 6" xfId="7491" xr:uid="{00000000-0005-0000-0000-0000FF2E0000}"/>
    <cellStyle name="Normal 3 2 2 3 2 2 6 2" xfId="37817" xr:uid="{00000000-0005-0000-0000-0000002F0000}"/>
    <cellStyle name="Normal 3 2 2 3 2 2 6 3" xfId="22593" xr:uid="{00000000-0005-0000-0000-0000012F0000}"/>
    <cellStyle name="Normal 3 2 2 3 2 2 7" xfId="32805" xr:uid="{00000000-0005-0000-0000-0000022F0000}"/>
    <cellStyle name="Normal 3 2 2 3 2 2 8" xfId="17580" xr:uid="{00000000-0005-0000-0000-0000032F0000}"/>
    <cellStyle name="Normal 3 2 2 3 2 3" xfId="2838" xr:uid="{00000000-0005-0000-0000-0000042F0000}"/>
    <cellStyle name="Normal 3 2 2 3 2 3 2" xfId="4528" xr:uid="{00000000-0005-0000-0000-0000052F0000}"/>
    <cellStyle name="Normal 3 2 2 3 2 3 2 2" xfId="14601" xr:uid="{00000000-0005-0000-0000-0000062F0000}"/>
    <cellStyle name="Normal 3 2 2 3 2 3 2 2 2" xfId="44923" xr:uid="{00000000-0005-0000-0000-0000072F0000}"/>
    <cellStyle name="Normal 3 2 2 3 2 3 2 2 3" xfId="29699" xr:uid="{00000000-0005-0000-0000-0000082F0000}"/>
    <cellStyle name="Normal 3 2 2 3 2 3 2 3" xfId="9581" xr:uid="{00000000-0005-0000-0000-0000092F0000}"/>
    <cellStyle name="Normal 3 2 2 3 2 3 2 3 2" xfId="39906" xr:uid="{00000000-0005-0000-0000-00000A2F0000}"/>
    <cellStyle name="Normal 3 2 2 3 2 3 2 3 3" xfId="24682" xr:uid="{00000000-0005-0000-0000-00000B2F0000}"/>
    <cellStyle name="Normal 3 2 2 3 2 3 2 4" xfId="34893" xr:uid="{00000000-0005-0000-0000-00000C2F0000}"/>
    <cellStyle name="Normal 3 2 2 3 2 3 2 5" xfId="19669" xr:uid="{00000000-0005-0000-0000-00000D2F0000}"/>
    <cellStyle name="Normal 3 2 2 3 2 3 3" xfId="6220" xr:uid="{00000000-0005-0000-0000-00000E2F0000}"/>
    <cellStyle name="Normal 3 2 2 3 2 3 3 2" xfId="16272" xr:uid="{00000000-0005-0000-0000-00000F2F0000}"/>
    <cellStyle name="Normal 3 2 2 3 2 3 3 2 2" xfId="46594" xr:uid="{00000000-0005-0000-0000-0000102F0000}"/>
    <cellStyle name="Normal 3 2 2 3 2 3 3 2 3" xfId="31370" xr:uid="{00000000-0005-0000-0000-0000112F0000}"/>
    <cellStyle name="Normal 3 2 2 3 2 3 3 3" xfId="11252" xr:uid="{00000000-0005-0000-0000-0000122F0000}"/>
    <cellStyle name="Normal 3 2 2 3 2 3 3 3 2" xfId="41577" xr:uid="{00000000-0005-0000-0000-0000132F0000}"/>
    <cellStyle name="Normal 3 2 2 3 2 3 3 3 3" xfId="26353" xr:uid="{00000000-0005-0000-0000-0000142F0000}"/>
    <cellStyle name="Normal 3 2 2 3 2 3 3 4" xfId="36564" xr:uid="{00000000-0005-0000-0000-0000152F0000}"/>
    <cellStyle name="Normal 3 2 2 3 2 3 3 5" xfId="21340" xr:uid="{00000000-0005-0000-0000-0000162F0000}"/>
    <cellStyle name="Normal 3 2 2 3 2 3 4" xfId="12930" xr:uid="{00000000-0005-0000-0000-0000172F0000}"/>
    <cellStyle name="Normal 3 2 2 3 2 3 4 2" xfId="43252" xr:uid="{00000000-0005-0000-0000-0000182F0000}"/>
    <cellStyle name="Normal 3 2 2 3 2 3 4 3" xfId="28028" xr:uid="{00000000-0005-0000-0000-0000192F0000}"/>
    <cellStyle name="Normal 3 2 2 3 2 3 5" xfId="7909" xr:uid="{00000000-0005-0000-0000-00001A2F0000}"/>
    <cellStyle name="Normal 3 2 2 3 2 3 5 2" xfId="38235" xr:uid="{00000000-0005-0000-0000-00001B2F0000}"/>
    <cellStyle name="Normal 3 2 2 3 2 3 5 3" xfId="23011" xr:uid="{00000000-0005-0000-0000-00001C2F0000}"/>
    <cellStyle name="Normal 3 2 2 3 2 3 6" xfId="33223" xr:uid="{00000000-0005-0000-0000-00001D2F0000}"/>
    <cellStyle name="Normal 3 2 2 3 2 3 7" xfId="17998" xr:uid="{00000000-0005-0000-0000-00001E2F0000}"/>
    <cellStyle name="Normal 3 2 2 3 2 4" xfId="3691" xr:uid="{00000000-0005-0000-0000-00001F2F0000}"/>
    <cellStyle name="Normal 3 2 2 3 2 4 2" xfId="13765" xr:uid="{00000000-0005-0000-0000-0000202F0000}"/>
    <cellStyle name="Normal 3 2 2 3 2 4 2 2" xfId="44087" xr:uid="{00000000-0005-0000-0000-0000212F0000}"/>
    <cellStyle name="Normal 3 2 2 3 2 4 2 3" xfId="28863" xr:uid="{00000000-0005-0000-0000-0000222F0000}"/>
    <cellStyle name="Normal 3 2 2 3 2 4 3" xfId="8745" xr:uid="{00000000-0005-0000-0000-0000232F0000}"/>
    <cellStyle name="Normal 3 2 2 3 2 4 3 2" xfId="39070" xr:uid="{00000000-0005-0000-0000-0000242F0000}"/>
    <cellStyle name="Normal 3 2 2 3 2 4 3 3" xfId="23846" xr:uid="{00000000-0005-0000-0000-0000252F0000}"/>
    <cellStyle name="Normal 3 2 2 3 2 4 4" xfId="34057" xr:uid="{00000000-0005-0000-0000-0000262F0000}"/>
    <cellStyle name="Normal 3 2 2 3 2 4 5" xfId="18833" xr:uid="{00000000-0005-0000-0000-0000272F0000}"/>
    <cellStyle name="Normal 3 2 2 3 2 5" xfId="5384" xr:uid="{00000000-0005-0000-0000-0000282F0000}"/>
    <cellStyle name="Normal 3 2 2 3 2 5 2" xfId="15436" xr:uid="{00000000-0005-0000-0000-0000292F0000}"/>
    <cellStyle name="Normal 3 2 2 3 2 5 2 2" xfId="45758" xr:uid="{00000000-0005-0000-0000-00002A2F0000}"/>
    <cellStyle name="Normal 3 2 2 3 2 5 2 3" xfId="30534" xr:uid="{00000000-0005-0000-0000-00002B2F0000}"/>
    <cellStyle name="Normal 3 2 2 3 2 5 3" xfId="10416" xr:uid="{00000000-0005-0000-0000-00002C2F0000}"/>
    <cellStyle name="Normal 3 2 2 3 2 5 3 2" xfId="40741" xr:uid="{00000000-0005-0000-0000-00002D2F0000}"/>
    <cellStyle name="Normal 3 2 2 3 2 5 3 3" xfId="25517" xr:uid="{00000000-0005-0000-0000-00002E2F0000}"/>
    <cellStyle name="Normal 3 2 2 3 2 5 4" xfId="35728" xr:uid="{00000000-0005-0000-0000-00002F2F0000}"/>
    <cellStyle name="Normal 3 2 2 3 2 5 5" xfId="20504" xr:uid="{00000000-0005-0000-0000-0000302F0000}"/>
    <cellStyle name="Normal 3 2 2 3 2 6" xfId="12094" xr:uid="{00000000-0005-0000-0000-0000312F0000}"/>
    <cellStyle name="Normal 3 2 2 3 2 6 2" xfId="42416" xr:uid="{00000000-0005-0000-0000-0000322F0000}"/>
    <cellStyle name="Normal 3 2 2 3 2 6 3" xfId="27192" xr:uid="{00000000-0005-0000-0000-0000332F0000}"/>
    <cellStyle name="Normal 3 2 2 3 2 7" xfId="7073" xr:uid="{00000000-0005-0000-0000-0000342F0000}"/>
    <cellStyle name="Normal 3 2 2 3 2 7 2" xfId="37399" xr:uid="{00000000-0005-0000-0000-0000352F0000}"/>
    <cellStyle name="Normal 3 2 2 3 2 7 3" xfId="22175" xr:uid="{00000000-0005-0000-0000-0000362F0000}"/>
    <cellStyle name="Normal 3 2 2 3 2 8" xfId="32387" xr:uid="{00000000-0005-0000-0000-0000372F0000}"/>
    <cellStyle name="Normal 3 2 2 3 2 9" xfId="17162" xr:uid="{00000000-0005-0000-0000-0000382F0000}"/>
    <cellStyle name="Normal 3 2 2 3 3" xfId="2209" xr:uid="{00000000-0005-0000-0000-0000392F0000}"/>
    <cellStyle name="Normal 3 2 2 3 3 2" xfId="3048" xr:uid="{00000000-0005-0000-0000-00003A2F0000}"/>
    <cellStyle name="Normal 3 2 2 3 3 2 2" xfId="4738" xr:uid="{00000000-0005-0000-0000-00003B2F0000}"/>
    <cellStyle name="Normal 3 2 2 3 3 2 2 2" xfId="14811" xr:uid="{00000000-0005-0000-0000-00003C2F0000}"/>
    <cellStyle name="Normal 3 2 2 3 3 2 2 2 2" xfId="45133" xr:uid="{00000000-0005-0000-0000-00003D2F0000}"/>
    <cellStyle name="Normal 3 2 2 3 3 2 2 2 3" xfId="29909" xr:uid="{00000000-0005-0000-0000-00003E2F0000}"/>
    <cellStyle name="Normal 3 2 2 3 3 2 2 3" xfId="9791" xr:uid="{00000000-0005-0000-0000-00003F2F0000}"/>
    <cellStyle name="Normal 3 2 2 3 3 2 2 3 2" xfId="40116" xr:uid="{00000000-0005-0000-0000-0000402F0000}"/>
    <cellStyle name="Normal 3 2 2 3 3 2 2 3 3" xfId="24892" xr:uid="{00000000-0005-0000-0000-0000412F0000}"/>
    <cellStyle name="Normal 3 2 2 3 3 2 2 4" xfId="35103" xr:uid="{00000000-0005-0000-0000-0000422F0000}"/>
    <cellStyle name="Normal 3 2 2 3 3 2 2 5" xfId="19879" xr:uid="{00000000-0005-0000-0000-0000432F0000}"/>
    <cellStyle name="Normal 3 2 2 3 3 2 3" xfId="6430" xr:uid="{00000000-0005-0000-0000-0000442F0000}"/>
    <cellStyle name="Normal 3 2 2 3 3 2 3 2" xfId="16482" xr:uid="{00000000-0005-0000-0000-0000452F0000}"/>
    <cellStyle name="Normal 3 2 2 3 3 2 3 2 2" xfId="46804" xr:uid="{00000000-0005-0000-0000-0000462F0000}"/>
    <cellStyle name="Normal 3 2 2 3 3 2 3 2 3" xfId="31580" xr:uid="{00000000-0005-0000-0000-0000472F0000}"/>
    <cellStyle name="Normal 3 2 2 3 3 2 3 3" xfId="11462" xr:uid="{00000000-0005-0000-0000-0000482F0000}"/>
    <cellStyle name="Normal 3 2 2 3 3 2 3 3 2" xfId="41787" xr:uid="{00000000-0005-0000-0000-0000492F0000}"/>
    <cellStyle name="Normal 3 2 2 3 3 2 3 3 3" xfId="26563" xr:uid="{00000000-0005-0000-0000-00004A2F0000}"/>
    <cellStyle name="Normal 3 2 2 3 3 2 3 4" xfId="36774" xr:uid="{00000000-0005-0000-0000-00004B2F0000}"/>
    <cellStyle name="Normal 3 2 2 3 3 2 3 5" xfId="21550" xr:uid="{00000000-0005-0000-0000-00004C2F0000}"/>
    <cellStyle name="Normal 3 2 2 3 3 2 4" xfId="13140" xr:uid="{00000000-0005-0000-0000-00004D2F0000}"/>
    <cellStyle name="Normal 3 2 2 3 3 2 4 2" xfId="43462" xr:uid="{00000000-0005-0000-0000-00004E2F0000}"/>
    <cellStyle name="Normal 3 2 2 3 3 2 4 3" xfId="28238" xr:uid="{00000000-0005-0000-0000-00004F2F0000}"/>
    <cellStyle name="Normal 3 2 2 3 3 2 5" xfId="8119" xr:uid="{00000000-0005-0000-0000-0000502F0000}"/>
    <cellStyle name="Normal 3 2 2 3 3 2 5 2" xfId="38445" xr:uid="{00000000-0005-0000-0000-0000512F0000}"/>
    <cellStyle name="Normal 3 2 2 3 3 2 5 3" xfId="23221" xr:uid="{00000000-0005-0000-0000-0000522F0000}"/>
    <cellStyle name="Normal 3 2 2 3 3 2 6" xfId="33433" xr:uid="{00000000-0005-0000-0000-0000532F0000}"/>
    <cellStyle name="Normal 3 2 2 3 3 2 7" xfId="18208" xr:uid="{00000000-0005-0000-0000-0000542F0000}"/>
    <cellStyle name="Normal 3 2 2 3 3 3" xfId="3901" xr:uid="{00000000-0005-0000-0000-0000552F0000}"/>
    <cellStyle name="Normal 3 2 2 3 3 3 2" xfId="13975" xr:uid="{00000000-0005-0000-0000-0000562F0000}"/>
    <cellStyle name="Normal 3 2 2 3 3 3 2 2" xfId="44297" xr:uid="{00000000-0005-0000-0000-0000572F0000}"/>
    <cellStyle name="Normal 3 2 2 3 3 3 2 3" xfId="29073" xr:uid="{00000000-0005-0000-0000-0000582F0000}"/>
    <cellStyle name="Normal 3 2 2 3 3 3 3" xfId="8955" xr:uid="{00000000-0005-0000-0000-0000592F0000}"/>
    <cellStyle name="Normal 3 2 2 3 3 3 3 2" xfId="39280" xr:uid="{00000000-0005-0000-0000-00005A2F0000}"/>
    <cellStyle name="Normal 3 2 2 3 3 3 3 3" xfId="24056" xr:uid="{00000000-0005-0000-0000-00005B2F0000}"/>
    <cellStyle name="Normal 3 2 2 3 3 3 4" xfId="34267" xr:uid="{00000000-0005-0000-0000-00005C2F0000}"/>
    <cellStyle name="Normal 3 2 2 3 3 3 5" xfId="19043" xr:uid="{00000000-0005-0000-0000-00005D2F0000}"/>
    <cellStyle name="Normal 3 2 2 3 3 4" xfId="5594" xr:uid="{00000000-0005-0000-0000-00005E2F0000}"/>
    <cellStyle name="Normal 3 2 2 3 3 4 2" xfId="15646" xr:uid="{00000000-0005-0000-0000-00005F2F0000}"/>
    <cellStyle name="Normal 3 2 2 3 3 4 2 2" xfId="45968" xr:uid="{00000000-0005-0000-0000-0000602F0000}"/>
    <cellStyle name="Normal 3 2 2 3 3 4 2 3" xfId="30744" xr:uid="{00000000-0005-0000-0000-0000612F0000}"/>
    <cellStyle name="Normal 3 2 2 3 3 4 3" xfId="10626" xr:uid="{00000000-0005-0000-0000-0000622F0000}"/>
    <cellStyle name="Normal 3 2 2 3 3 4 3 2" xfId="40951" xr:uid="{00000000-0005-0000-0000-0000632F0000}"/>
    <cellStyle name="Normal 3 2 2 3 3 4 3 3" xfId="25727" xr:uid="{00000000-0005-0000-0000-0000642F0000}"/>
    <cellStyle name="Normal 3 2 2 3 3 4 4" xfId="35938" xr:uid="{00000000-0005-0000-0000-0000652F0000}"/>
    <cellStyle name="Normal 3 2 2 3 3 4 5" xfId="20714" xr:uid="{00000000-0005-0000-0000-0000662F0000}"/>
    <cellStyle name="Normal 3 2 2 3 3 5" xfId="12304" xr:uid="{00000000-0005-0000-0000-0000672F0000}"/>
    <cellStyle name="Normal 3 2 2 3 3 5 2" xfId="42626" xr:uid="{00000000-0005-0000-0000-0000682F0000}"/>
    <cellStyle name="Normal 3 2 2 3 3 5 3" xfId="27402" xr:uid="{00000000-0005-0000-0000-0000692F0000}"/>
    <cellStyle name="Normal 3 2 2 3 3 6" xfId="7283" xr:uid="{00000000-0005-0000-0000-00006A2F0000}"/>
    <cellStyle name="Normal 3 2 2 3 3 6 2" xfId="37609" xr:uid="{00000000-0005-0000-0000-00006B2F0000}"/>
    <cellStyle name="Normal 3 2 2 3 3 6 3" xfId="22385" xr:uid="{00000000-0005-0000-0000-00006C2F0000}"/>
    <cellStyle name="Normal 3 2 2 3 3 7" xfId="32597" xr:uid="{00000000-0005-0000-0000-00006D2F0000}"/>
    <cellStyle name="Normal 3 2 2 3 3 8" xfId="17372" xr:uid="{00000000-0005-0000-0000-00006E2F0000}"/>
    <cellStyle name="Normal 3 2 2 3 4" xfId="2630" xr:uid="{00000000-0005-0000-0000-00006F2F0000}"/>
    <cellStyle name="Normal 3 2 2 3 4 2" xfId="4320" xr:uid="{00000000-0005-0000-0000-0000702F0000}"/>
    <cellStyle name="Normal 3 2 2 3 4 2 2" xfId="14393" xr:uid="{00000000-0005-0000-0000-0000712F0000}"/>
    <cellStyle name="Normal 3 2 2 3 4 2 2 2" xfId="44715" xr:uid="{00000000-0005-0000-0000-0000722F0000}"/>
    <cellStyle name="Normal 3 2 2 3 4 2 2 3" xfId="29491" xr:uid="{00000000-0005-0000-0000-0000732F0000}"/>
    <cellStyle name="Normal 3 2 2 3 4 2 3" xfId="9373" xr:uid="{00000000-0005-0000-0000-0000742F0000}"/>
    <cellStyle name="Normal 3 2 2 3 4 2 3 2" xfId="39698" xr:uid="{00000000-0005-0000-0000-0000752F0000}"/>
    <cellStyle name="Normal 3 2 2 3 4 2 3 3" xfId="24474" xr:uid="{00000000-0005-0000-0000-0000762F0000}"/>
    <cellStyle name="Normal 3 2 2 3 4 2 4" xfId="34685" xr:uid="{00000000-0005-0000-0000-0000772F0000}"/>
    <cellStyle name="Normal 3 2 2 3 4 2 5" xfId="19461" xr:uid="{00000000-0005-0000-0000-0000782F0000}"/>
    <cellStyle name="Normal 3 2 2 3 4 3" xfId="6012" xr:uid="{00000000-0005-0000-0000-0000792F0000}"/>
    <cellStyle name="Normal 3 2 2 3 4 3 2" xfId="16064" xr:uid="{00000000-0005-0000-0000-00007A2F0000}"/>
    <cellStyle name="Normal 3 2 2 3 4 3 2 2" xfId="46386" xr:uid="{00000000-0005-0000-0000-00007B2F0000}"/>
    <cellStyle name="Normal 3 2 2 3 4 3 2 3" xfId="31162" xr:uid="{00000000-0005-0000-0000-00007C2F0000}"/>
    <cellStyle name="Normal 3 2 2 3 4 3 3" xfId="11044" xr:uid="{00000000-0005-0000-0000-00007D2F0000}"/>
    <cellStyle name="Normal 3 2 2 3 4 3 3 2" xfId="41369" xr:uid="{00000000-0005-0000-0000-00007E2F0000}"/>
    <cellStyle name="Normal 3 2 2 3 4 3 3 3" xfId="26145" xr:uid="{00000000-0005-0000-0000-00007F2F0000}"/>
    <cellStyle name="Normal 3 2 2 3 4 3 4" xfId="36356" xr:uid="{00000000-0005-0000-0000-0000802F0000}"/>
    <cellStyle name="Normal 3 2 2 3 4 3 5" xfId="21132" xr:uid="{00000000-0005-0000-0000-0000812F0000}"/>
    <cellStyle name="Normal 3 2 2 3 4 4" xfId="12722" xr:uid="{00000000-0005-0000-0000-0000822F0000}"/>
    <cellStyle name="Normal 3 2 2 3 4 4 2" xfId="43044" xr:uid="{00000000-0005-0000-0000-0000832F0000}"/>
    <cellStyle name="Normal 3 2 2 3 4 4 3" xfId="27820" xr:uid="{00000000-0005-0000-0000-0000842F0000}"/>
    <cellStyle name="Normal 3 2 2 3 4 5" xfId="7701" xr:uid="{00000000-0005-0000-0000-0000852F0000}"/>
    <cellStyle name="Normal 3 2 2 3 4 5 2" xfId="38027" xr:uid="{00000000-0005-0000-0000-0000862F0000}"/>
    <cellStyle name="Normal 3 2 2 3 4 5 3" xfId="22803" xr:uid="{00000000-0005-0000-0000-0000872F0000}"/>
    <cellStyle name="Normal 3 2 2 3 4 6" xfId="33015" xr:uid="{00000000-0005-0000-0000-0000882F0000}"/>
    <cellStyle name="Normal 3 2 2 3 4 7" xfId="17790" xr:uid="{00000000-0005-0000-0000-0000892F0000}"/>
    <cellStyle name="Normal 3 2 2 3 5" xfId="3483" xr:uid="{00000000-0005-0000-0000-00008A2F0000}"/>
    <cellStyle name="Normal 3 2 2 3 5 2" xfId="13557" xr:uid="{00000000-0005-0000-0000-00008B2F0000}"/>
    <cellStyle name="Normal 3 2 2 3 5 2 2" xfId="43879" xr:uid="{00000000-0005-0000-0000-00008C2F0000}"/>
    <cellStyle name="Normal 3 2 2 3 5 2 3" xfId="28655" xr:uid="{00000000-0005-0000-0000-00008D2F0000}"/>
    <cellStyle name="Normal 3 2 2 3 5 3" xfId="8537" xr:uid="{00000000-0005-0000-0000-00008E2F0000}"/>
    <cellStyle name="Normal 3 2 2 3 5 3 2" xfId="38862" xr:uid="{00000000-0005-0000-0000-00008F2F0000}"/>
    <cellStyle name="Normal 3 2 2 3 5 3 3" xfId="23638" xr:uid="{00000000-0005-0000-0000-0000902F0000}"/>
    <cellStyle name="Normal 3 2 2 3 5 4" xfId="33849" xr:uid="{00000000-0005-0000-0000-0000912F0000}"/>
    <cellStyle name="Normal 3 2 2 3 5 5" xfId="18625" xr:uid="{00000000-0005-0000-0000-0000922F0000}"/>
    <cellStyle name="Normal 3 2 2 3 6" xfId="5176" xr:uid="{00000000-0005-0000-0000-0000932F0000}"/>
    <cellStyle name="Normal 3 2 2 3 6 2" xfId="15228" xr:uid="{00000000-0005-0000-0000-0000942F0000}"/>
    <cellStyle name="Normal 3 2 2 3 6 2 2" xfId="45550" xr:uid="{00000000-0005-0000-0000-0000952F0000}"/>
    <cellStyle name="Normal 3 2 2 3 6 2 3" xfId="30326" xr:uid="{00000000-0005-0000-0000-0000962F0000}"/>
    <cellStyle name="Normal 3 2 2 3 6 3" xfId="10208" xr:uid="{00000000-0005-0000-0000-0000972F0000}"/>
    <cellStyle name="Normal 3 2 2 3 6 3 2" xfId="40533" xr:uid="{00000000-0005-0000-0000-0000982F0000}"/>
    <cellStyle name="Normal 3 2 2 3 6 3 3" xfId="25309" xr:uid="{00000000-0005-0000-0000-0000992F0000}"/>
    <cellStyle name="Normal 3 2 2 3 6 4" xfId="35520" xr:uid="{00000000-0005-0000-0000-00009A2F0000}"/>
    <cellStyle name="Normal 3 2 2 3 6 5" xfId="20296" xr:uid="{00000000-0005-0000-0000-00009B2F0000}"/>
    <cellStyle name="Normal 3 2 2 3 7" xfId="11886" xr:uid="{00000000-0005-0000-0000-00009C2F0000}"/>
    <cellStyle name="Normal 3 2 2 3 7 2" xfId="42208" xr:uid="{00000000-0005-0000-0000-00009D2F0000}"/>
    <cellStyle name="Normal 3 2 2 3 7 3" xfId="26984" xr:uid="{00000000-0005-0000-0000-00009E2F0000}"/>
    <cellStyle name="Normal 3 2 2 3 8" xfId="6865" xr:uid="{00000000-0005-0000-0000-00009F2F0000}"/>
    <cellStyle name="Normal 3 2 2 3 8 2" xfId="37191" xr:uid="{00000000-0005-0000-0000-0000A02F0000}"/>
    <cellStyle name="Normal 3 2 2 3 8 3" xfId="21967" xr:uid="{00000000-0005-0000-0000-0000A12F0000}"/>
    <cellStyle name="Normal 3 2 2 3 9" xfId="32180" xr:uid="{00000000-0005-0000-0000-0000A22F0000}"/>
    <cellStyle name="Normal 3 2 2 4" xfId="1890" xr:uid="{00000000-0005-0000-0000-0000A32F0000}"/>
    <cellStyle name="Normal 3 2 2 4 2" xfId="2313" xr:uid="{00000000-0005-0000-0000-0000A42F0000}"/>
    <cellStyle name="Normal 3 2 2 4 2 2" xfId="3152" xr:uid="{00000000-0005-0000-0000-0000A52F0000}"/>
    <cellStyle name="Normal 3 2 2 4 2 2 2" xfId="4842" xr:uid="{00000000-0005-0000-0000-0000A62F0000}"/>
    <cellStyle name="Normal 3 2 2 4 2 2 2 2" xfId="14915" xr:uid="{00000000-0005-0000-0000-0000A72F0000}"/>
    <cellStyle name="Normal 3 2 2 4 2 2 2 2 2" xfId="45237" xr:uid="{00000000-0005-0000-0000-0000A82F0000}"/>
    <cellStyle name="Normal 3 2 2 4 2 2 2 2 3" xfId="30013" xr:uid="{00000000-0005-0000-0000-0000A92F0000}"/>
    <cellStyle name="Normal 3 2 2 4 2 2 2 3" xfId="9895" xr:uid="{00000000-0005-0000-0000-0000AA2F0000}"/>
    <cellStyle name="Normal 3 2 2 4 2 2 2 3 2" xfId="40220" xr:uid="{00000000-0005-0000-0000-0000AB2F0000}"/>
    <cellStyle name="Normal 3 2 2 4 2 2 2 3 3" xfId="24996" xr:uid="{00000000-0005-0000-0000-0000AC2F0000}"/>
    <cellStyle name="Normal 3 2 2 4 2 2 2 4" xfId="35207" xr:uid="{00000000-0005-0000-0000-0000AD2F0000}"/>
    <cellStyle name="Normal 3 2 2 4 2 2 2 5" xfId="19983" xr:uid="{00000000-0005-0000-0000-0000AE2F0000}"/>
    <cellStyle name="Normal 3 2 2 4 2 2 3" xfId="6534" xr:uid="{00000000-0005-0000-0000-0000AF2F0000}"/>
    <cellStyle name="Normal 3 2 2 4 2 2 3 2" xfId="16586" xr:uid="{00000000-0005-0000-0000-0000B02F0000}"/>
    <cellStyle name="Normal 3 2 2 4 2 2 3 2 2" xfId="46908" xr:uid="{00000000-0005-0000-0000-0000B12F0000}"/>
    <cellStyle name="Normal 3 2 2 4 2 2 3 2 3" xfId="31684" xr:uid="{00000000-0005-0000-0000-0000B22F0000}"/>
    <cellStyle name="Normal 3 2 2 4 2 2 3 3" xfId="11566" xr:uid="{00000000-0005-0000-0000-0000B32F0000}"/>
    <cellStyle name="Normal 3 2 2 4 2 2 3 3 2" xfId="41891" xr:uid="{00000000-0005-0000-0000-0000B42F0000}"/>
    <cellStyle name="Normal 3 2 2 4 2 2 3 3 3" xfId="26667" xr:uid="{00000000-0005-0000-0000-0000B52F0000}"/>
    <cellStyle name="Normal 3 2 2 4 2 2 3 4" xfId="36878" xr:uid="{00000000-0005-0000-0000-0000B62F0000}"/>
    <cellStyle name="Normal 3 2 2 4 2 2 3 5" xfId="21654" xr:uid="{00000000-0005-0000-0000-0000B72F0000}"/>
    <cellStyle name="Normal 3 2 2 4 2 2 4" xfId="13244" xr:uid="{00000000-0005-0000-0000-0000B82F0000}"/>
    <cellStyle name="Normal 3 2 2 4 2 2 4 2" xfId="43566" xr:uid="{00000000-0005-0000-0000-0000B92F0000}"/>
    <cellStyle name="Normal 3 2 2 4 2 2 4 3" xfId="28342" xr:uid="{00000000-0005-0000-0000-0000BA2F0000}"/>
    <cellStyle name="Normal 3 2 2 4 2 2 5" xfId="8223" xr:uid="{00000000-0005-0000-0000-0000BB2F0000}"/>
    <cellStyle name="Normal 3 2 2 4 2 2 5 2" xfId="38549" xr:uid="{00000000-0005-0000-0000-0000BC2F0000}"/>
    <cellStyle name="Normal 3 2 2 4 2 2 5 3" xfId="23325" xr:uid="{00000000-0005-0000-0000-0000BD2F0000}"/>
    <cellStyle name="Normal 3 2 2 4 2 2 6" xfId="33537" xr:uid="{00000000-0005-0000-0000-0000BE2F0000}"/>
    <cellStyle name="Normal 3 2 2 4 2 2 7" xfId="18312" xr:uid="{00000000-0005-0000-0000-0000BF2F0000}"/>
    <cellStyle name="Normal 3 2 2 4 2 3" xfId="4005" xr:uid="{00000000-0005-0000-0000-0000C02F0000}"/>
    <cellStyle name="Normal 3 2 2 4 2 3 2" xfId="14079" xr:uid="{00000000-0005-0000-0000-0000C12F0000}"/>
    <cellStyle name="Normal 3 2 2 4 2 3 2 2" xfId="44401" xr:uid="{00000000-0005-0000-0000-0000C22F0000}"/>
    <cellStyle name="Normal 3 2 2 4 2 3 2 3" xfId="29177" xr:uid="{00000000-0005-0000-0000-0000C32F0000}"/>
    <cellStyle name="Normal 3 2 2 4 2 3 3" xfId="9059" xr:uid="{00000000-0005-0000-0000-0000C42F0000}"/>
    <cellStyle name="Normal 3 2 2 4 2 3 3 2" xfId="39384" xr:uid="{00000000-0005-0000-0000-0000C52F0000}"/>
    <cellStyle name="Normal 3 2 2 4 2 3 3 3" xfId="24160" xr:uid="{00000000-0005-0000-0000-0000C62F0000}"/>
    <cellStyle name="Normal 3 2 2 4 2 3 4" xfId="34371" xr:uid="{00000000-0005-0000-0000-0000C72F0000}"/>
    <cellStyle name="Normal 3 2 2 4 2 3 5" xfId="19147" xr:uid="{00000000-0005-0000-0000-0000C82F0000}"/>
    <cellStyle name="Normal 3 2 2 4 2 4" xfId="5698" xr:uid="{00000000-0005-0000-0000-0000C92F0000}"/>
    <cellStyle name="Normal 3 2 2 4 2 4 2" xfId="15750" xr:uid="{00000000-0005-0000-0000-0000CA2F0000}"/>
    <cellStyle name="Normal 3 2 2 4 2 4 2 2" xfId="46072" xr:uid="{00000000-0005-0000-0000-0000CB2F0000}"/>
    <cellStyle name="Normal 3 2 2 4 2 4 2 3" xfId="30848" xr:uid="{00000000-0005-0000-0000-0000CC2F0000}"/>
    <cellStyle name="Normal 3 2 2 4 2 4 3" xfId="10730" xr:uid="{00000000-0005-0000-0000-0000CD2F0000}"/>
    <cellStyle name="Normal 3 2 2 4 2 4 3 2" xfId="41055" xr:uid="{00000000-0005-0000-0000-0000CE2F0000}"/>
    <cellStyle name="Normal 3 2 2 4 2 4 3 3" xfId="25831" xr:uid="{00000000-0005-0000-0000-0000CF2F0000}"/>
    <cellStyle name="Normal 3 2 2 4 2 4 4" xfId="36042" xr:uid="{00000000-0005-0000-0000-0000D02F0000}"/>
    <cellStyle name="Normal 3 2 2 4 2 4 5" xfId="20818" xr:uid="{00000000-0005-0000-0000-0000D12F0000}"/>
    <cellStyle name="Normal 3 2 2 4 2 5" xfId="12408" xr:uid="{00000000-0005-0000-0000-0000D22F0000}"/>
    <cellStyle name="Normal 3 2 2 4 2 5 2" xfId="42730" xr:uid="{00000000-0005-0000-0000-0000D32F0000}"/>
    <cellStyle name="Normal 3 2 2 4 2 5 3" xfId="27506" xr:uid="{00000000-0005-0000-0000-0000D42F0000}"/>
    <cellStyle name="Normal 3 2 2 4 2 6" xfId="7387" xr:uid="{00000000-0005-0000-0000-0000D52F0000}"/>
    <cellStyle name="Normal 3 2 2 4 2 6 2" xfId="37713" xr:uid="{00000000-0005-0000-0000-0000D62F0000}"/>
    <cellStyle name="Normal 3 2 2 4 2 6 3" xfId="22489" xr:uid="{00000000-0005-0000-0000-0000D72F0000}"/>
    <cellStyle name="Normal 3 2 2 4 2 7" xfId="32701" xr:uid="{00000000-0005-0000-0000-0000D82F0000}"/>
    <cellStyle name="Normal 3 2 2 4 2 8" xfId="17476" xr:uid="{00000000-0005-0000-0000-0000D92F0000}"/>
    <cellStyle name="Normal 3 2 2 4 3" xfId="2734" xr:uid="{00000000-0005-0000-0000-0000DA2F0000}"/>
    <cellStyle name="Normal 3 2 2 4 3 2" xfId="4424" xr:uid="{00000000-0005-0000-0000-0000DB2F0000}"/>
    <cellStyle name="Normal 3 2 2 4 3 2 2" xfId="14497" xr:uid="{00000000-0005-0000-0000-0000DC2F0000}"/>
    <cellStyle name="Normal 3 2 2 4 3 2 2 2" xfId="44819" xr:uid="{00000000-0005-0000-0000-0000DD2F0000}"/>
    <cellStyle name="Normal 3 2 2 4 3 2 2 3" xfId="29595" xr:uid="{00000000-0005-0000-0000-0000DE2F0000}"/>
    <cellStyle name="Normal 3 2 2 4 3 2 3" xfId="9477" xr:uid="{00000000-0005-0000-0000-0000DF2F0000}"/>
    <cellStyle name="Normal 3 2 2 4 3 2 3 2" xfId="39802" xr:uid="{00000000-0005-0000-0000-0000E02F0000}"/>
    <cellStyle name="Normal 3 2 2 4 3 2 3 3" xfId="24578" xr:uid="{00000000-0005-0000-0000-0000E12F0000}"/>
    <cellStyle name="Normal 3 2 2 4 3 2 4" xfId="34789" xr:uid="{00000000-0005-0000-0000-0000E22F0000}"/>
    <cellStyle name="Normal 3 2 2 4 3 2 5" xfId="19565" xr:uid="{00000000-0005-0000-0000-0000E32F0000}"/>
    <cellStyle name="Normal 3 2 2 4 3 3" xfId="6116" xr:uid="{00000000-0005-0000-0000-0000E42F0000}"/>
    <cellStyle name="Normal 3 2 2 4 3 3 2" xfId="16168" xr:uid="{00000000-0005-0000-0000-0000E52F0000}"/>
    <cellStyle name="Normal 3 2 2 4 3 3 2 2" xfId="46490" xr:uid="{00000000-0005-0000-0000-0000E62F0000}"/>
    <cellStyle name="Normal 3 2 2 4 3 3 2 3" xfId="31266" xr:uid="{00000000-0005-0000-0000-0000E72F0000}"/>
    <cellStyle name="Normal 3 2 2 4 3 3 3" xfId="11148" xr:uid="{00000000-0005-0000-0000-0000E82F0000}"/>
    <cellStyle name="Normal 3 2 2 4 3 3 3 2" xfId="41473" xr:uid="{00000000-0005-0000-0000-0000E92F0000}"/>
    <cellStyle name="Normal 3 2 2 4 3 3 3 3" xfId="26249" xr:uid="{00000000-0005-0000-0000-0000EA2F0000}"/>
    <cellStyle name="Normal 3 2 2 4 3 3 4" xfId="36460" xr:uid="{00000000-0005-0000-0000-0000EB2F0000}"/>
    <cellStyle name="Normal 3 2 2 4 3 3 5" xfId="21236" xr:uid="{00000000-0005-0000-0000-0000EC2F0000}"/>
    <cellStyle name="Normal 3 2 2 4 3 4" xfId="12826" xr:uid="{00000000-0005-0000-0000-0000ED2F0000}"/>
    <cellStyle name="Normal 3 2 2 4 3 4 2" xfId="43148" xr:uid="{00000000-0005-0000-0000-0000EE2F0000}"/>
    <cellStyle name="Normal 3 2 2 4 3 4 3" xfId="27924" xr:uid="{00000000-0005-0000-0000-0000EF2F0000}"/>
    <cellStyle name="Normal 3 2 2 4 3 5" xfId="7805" xr:uid="{00000000-0005-0000-0000-0000F02F0000}"/>
    <cellStyle name="Normal 3 2 2 4 3 5 2" xfId="38131" xr:uid="{00000000-0005-0000-0000-0000F12F0000}"/>
    <cellStyle name="Normal 3 2 2 4 3 5 3" xfId="22907" xr:uid="{00000000-0005-0000-0000-0000F22F0000}"/>
    <cellStyle name="Normal 3 2 2 4 3 6" xfId="33119" xr:uid="{00000000-0005-0000-0000-0000F32F0000}"/>
    <cellStyle name="Normal 3 2 2 4 3 7" xfId="17894" xr:uid="{00000000-0005-0000-0000-0000F42F0000}"/>
    <cellStyle name="Normal 3 2 2 4 4" xfId="3587" xr:uid="{00000000-0005-0000-0000-0000F52F0000}"/>
    <cellStyle name="Normal 3 2 2 4 4 2" xfId="13661" xr:uid="{00000000-0005-0000-0000-0000F62F0000}"/>
    <cellStyle name="Normal 3 2 2 4 4 2 2" xfId="43983" xr:uid="{00000000-0005-0000-0000-0000F72F0000}"/>
    <cellStyle name="Normal 3 2 2 4 4 2 3" xfId="28759" xr:uid="{00000000-0005-0000-0000-0000F82F0000}"/>
    <cellStyle name="Normal 3 2 2 4 4 3" xfId="8641" xr:uid="{00000000-0005-0000-0000-0000F92F0000}"/>
    <cellStyle name="Normal 3 2 2 4 4 3 2" xfId="38966" xr:uid="{00000000-0005-0000-0000-0000FA2F0000}"/>
    <cellStyle name="Normal 3 2 2 4 4 3 3" xfId="23742" xr:uid="{00000000-0005-0000-0000-0000FB2F0000}"/>
    <cellStyle name="Normal 3 2 2 4 4 4" xfId="33953" xr:uid="{00000000-0005-0000-0000-0000FC2F0000}"/>
    <cellStyle name="Normal 3 2 2 4 4 5" xfId="18729" xr:uid="{00000000-0005-0000-0000-0000FD2F0000}"/>
    <cellStyle name="Normal 3 2 2 4 5" xfId="5280" xr:uid="{00000000-0005-0000-0000-0000FE2F0000}"/>
    <cellStyle name="Normal 3 2 2 4 5 2" xfId="15332" xr:uid="{00000000-0005-0000-0000-0000FF2F0000}"/>
    <cellStyle name="Normal 3 2 2 4 5 2 2" xfId="45654" xr:uid="{00000000-0005-0000-0000-000000300000}"/>
    <cellStyle name="Normal 3 2 2 4 5 2 3" xfId="30430" xr:uid="{00000000-0005-0000-0000-000001300000}"/>
    <cellStyle name="Normal 3 2 2 4 5 3" xfId="10312" xr:uid="{00000000-0005-0000-0000-000002300000}"/>
    <cellStyle name="Normal 3 2 2 4 5 3 2" xfId="40637" xr:uid="{00000000-0005-0000-0000-000003300000}"/>
    <cellStyle name="Normal 3 2 2 4 5 3 3" xfId="25413" xr:uid="{00000000-0005-0000-0000-000004300000}"/>
    <cellStyle name="Normal 3 2 2 4 5 4" xfId="35624" xr:uid="{00000000-0005-0000-0000-000005300000}"/>
    <cellStyle name="Normal 3 2 2 4 5 5" xfId="20400" xr:uid="{00000000-0005-0000-0000-000006300000}"/>
    <cellStyle name="Normal 3 2 2 4 6" xfId="11990" xr:uid="{00000000-0005-0000-0000-000007300000}"/>
    <cellStyle name="Normal 3 2 2 4 6 2" xfId="42312" xr:uid="{00000000-0005-0000-0000-000008300000}"/>
    <cellStyle name="Normal 3 2 2 4 6 3" xfId="27088" xr:uid="{00000000-0005-0000-0000-000009300000}"/>
    <cellStyle name="Normal 3 2 2 4 7" xfId="6969" xr:uid="{00000000-0005-0000-0000-00000A300000}"/>
    <cellStyle name="Normal 3 2 2 4 7 2" xfId="37295" xr:uid="{00000000-0005-0000-0000-00000B300000}"/>
    <cellStyle name="Normal 3 2 2 4 7 3" xfId="22071" xr:uid="{00000000-0005-0000-0000-00000C300000}"/>
    <cellStyle name="Normal 3 2 2 4 8" xfId="32283" xr:uid="{00000000-0005-0000-0000-00000D300000}"/>
    <cellStyle name="Normal 3 2 2 4 9" xfId="17058" xr:uid="{00000000-0005-0000-0000-00000E300000}"/>
    <cellStyle name="Normal 3 2 2 5" xfId="2103" xr:uid="{00000000-0005-0000-0000-00000F300000}"/>
    <cellStyle name="Normal 3 2 2 5 2" xfId="2944" xr:uid="{00000000-0005-0000-0000-000010300000}"/>
    <cellStyle name="Normal 3 2 2 5 2 2" xfId="4634" xr:uid="{00000000-0005-0000-0000-000011300000}"/>
    <cellStyle name="Normal 3 2 2 5 2 2 2" xfId="14707" xr:uid="{00000000-0005-0000-0000-000012300000}"/>
    <cellStyle name="Normal 3 2 2 5 2 2 2 2" xfId="45029" xr:uid="{00000000-0005-0000-0000-000013300000}"/>
    <cellStyle name="Normal 3 2 2 5 2 2 2 3" xfId="29805" xr:uid="{00000000-0005-0000-0000-000014300000}"/>
    <cellStyle name="Normal 3 2 2 5 2 2 3" xfId="9687" xr:uid="{00000000-0005-0000-0000-000015300000}"/>
    <cellStyle name="Normal 3 2 2 5 2 2 3 2" xfId="40012" xr:uid="{00000000-0005-0000-0000-000016300000}"/>
    <cellStyle name="Normal 3 2 2 5 2 2 3 3" xfId="24788" xr:uid="{00000000-0005-0000-0000-000017300000}"/>
    <cellStyle name="Normal 3 2 2 5 2 2 4" xfId="34999" xr:uid="{00000000-0005-0000-0000-000018300000}"/>
    <cellStyle name="Normal 3 2 2 5 2 2 5" xfId="19775" xr:uid="{00000000-0005-0000-0000-000019300000}"/>
    <cellStyle name="Normal 3 2 2 5 2 3" xfId="6326" xr:uid="{00000000-0005-0000-0000-00001A300000}"/>
    <cellStyle name="Normal 3 2 2 5 2 3 2" xfId="16378" xr:uid="{00000000-0005-0000-0000-00001B300000}"/>
    <cellStyle name="Normal 3 2 2 5 2 3 2 2" xfId="46700" xr:uid="{00000000-0005-0000-0000-00001C300000}"/>
    <cellStyle name="Normal 3 2 2 5 2 3 2 3" xfId="31476" xr:uid="{00000000-0005-0000-0000-00001D300000}"/>
    <cellStyle name="Normal 3 2 2 5 2 3 3" xfId="11358" xr:uid="{00000000-0005-0000-0000-00001E300000}"/>
    <cellStyle name="Normal 3 2 2 5 2 3 3 2" xfId="41683" xr:uid="{00000000-0005-0000-0000-00001F300000}"/>
    <cellStyle name="Normal 3 2 2 5 2 3 3 3" xfId="26459" xr:uid="{00000000-0005-0000-0000-000020300000}"/>
    <cellStyle name="Normal 3 2 2 5 2 3 4" xfId="36670" xr:uid="{00000000-0005-0000-0000-000021300000}"/>
    <cellStyle name="Normal 3 2 2 5 2 3 5" xfId="21446" xr:uid="{00000000-0005-0000-0000-000022300000}"/>
    <cellStyle name="Normal 3 2 2 5 2 4" xfId="13036" xr:uid="{00000000-0005-0000-0000-000023300000}"/>
    <cellStyle name="Normal 3 2 2 5 2 4 2" xfId="43358" xr:uid="{00000000-0005-0000-0000-000024300000}"/>
    <cellStyle name="Normal 3 2 2 5 2 4 3" xfId="28134" xr:uid="{00000000-0005-0000-0000-000025300000}"/>
    <cellStyle name="Normal 3 2 2 5 2 5" xfId="8015" xr:uid="{00000000-0005-0000-0000-000026300000}"/>
    <cellStyle name="Normal 3 2 2 5 2 5 2" xfId="38341" xr:uid="{00000000-0005-0000-0000-000027300000}"/>
    <cellStyle name="Normal 3 2 2 5 2 5 3" xfId="23117" xr:uid="{00000000-0005-0000-0000-000028300000}"/>
    <cellStyle name="Normal 3 2 2 5 2 6" xfId="33329" xr:uid="{00000000-0005-0000-0000-000029300000}"/>
    <cellStyle name="Normal 3 2 2 5 2 7" xfId="18104" xr:uid="{00000000-0005-0000-0000-00002A300000}"/>
    <cellStyle name="Normal 3 2 2 5 3" xfId="3797" xr:uid="{00000000-0005-0000-0000-00002B300000}"/>
    <cellStyle name="Normal 3 2 2 5 3 2" xfId="13871" xr:uid="{00000000-0005-0000-0000-00002C300000}"/>
    <cellStyle name="Normal 3 2 2 5 3 2 2" xfId="44193" xr:uid="{00000000-0005-0000-0000-00002D300000}"/>
    <cellStyle name="Normal 3 2 2 5 3 2 3" xfId="28969" xr:uid="{00000000-0005-0000-0000-00002E300000}"/>
    <cellStyle name="Normal 3 2 2 5 3 3" xfId="8851" xr:uid="{00000000-0005-0000-0000-00002F300000}"/>
    <cellStyle name="Normal 3 2 2 5 3 3 2" xfId="39176" xr:uid="{00000000-0005-0000-0000-000030300000}"/>
    <cellStyle name="Normal 3 2 2 5 3 3 3" xfId="23952" xr:uid="{00000000-0005-0000-0000-000031300000}"/>
    <cellStyle name="Normal 3 2 2 5 3 4" xfId="34163" xr:uid="{00000000-0005-0000-0000-000032300000}"/>
    <cellStyle name="Normal 3 2 2 5 3 5" xfId="18939" xr:uid="{00000000-0005-0000-0000-000033300000}"/>
    <cellStyle name="Normal 3 2 2 5 4" xfId="5490" xr:uid="{00000000-0005-0000-0000-000034300000}"/>
    <cellStyle name="Normal 3 2 2 5 4 2" xfId="15542" xr:uid="{00000000-0005-0000-0000-000035300000}"/>
    <cellStyle name="Normal 3 2 2 5 4 2 2" xfId="45864" xr:uid="{00000000-0005-0000-0000-000036300000}"/>
    <cellStyle name="Normal 3 2 2 5 4 2 3" xfId="30640" xr:uid="{00000000-0005-0000-0000-000037300000}"/>
    <cellStyle name="Normal 3 2 2 5 4 3" xfId="10522" xr:uid="{00000000-0005-0000-0000-000038300000}"/>
    <cellStyle name="Normal 3 2 2 5 4 3 2" xfId="40847" xr:uid="{00000000-0005-0000-0000-000039300000}"/>
    <cellStyle name="Normal 3 2 2 5 4 3 3" xfId="25623" xr:uid="{00000000-0005-0000-0000-00003A300000}"/>
    <cellStyle name="Normal 3 2 2 5 4 4" xfId="35834" xr:uid="{00000000-0005-0000-0000-00003B300000}"/>
    <cellStyle name="Normal 3 2 2 5 4 5" xfId="20610" xr:uid="{00000000-0005-0000-0000-00003C300000}"/>
    <cellStyle name="Normal 3 2 2 5 5" xfId="12200" xr:uid="{00000000-0005-0000-0000-00003D300000}"/>
    <cellStyle name="Normal 3 2 2 5 5 2" xfId="42522" xr:uid="{00000000-0005-0000-0000-00003E300000}"/>
    <cellStyle name="Normal 3 2 2 5 5 3" xfId="27298" xr:uid="{00000000-0005-0000-0000-00003F300000}"/>
    <cellStyle name="Normal 3 2 2 5 6" xfId="7179" xr:uid="{00000000-0005-0000-0000-000040300000}"/>
    <cellStyle name="Normal 3 2 2 5 6 2" xfId="37505" xr:uid="{00000000-0005-0000-0000-000041300000}"/>
    <cellStyle name="Normal 3 2 2 5 6 3" xfId="22281" xr:uid="{00000000-0005-0000-0000-000042300000}"/>
    <cellStyle name="Normal 3 2 2 5 7" xfId="32493" xr:uid="{00000000-0005-0000-0000-000043300000}"/>
    <cellStyle name="Normal 3 2 2 5 8" xfId="17268" xr:uid="{00000000-0005-0000-0000-000044300000}"/>
    <cellStyle name="Normal 3 2 2 6" xfId="2524" xr:uid="{00000000-0005-0000-0000-000045300000}"/>
    <cellStyle name="Normal 3 2 2 6 2" xfId="4216" xr:uid="{00000000-0005-0000-0000-000046300000}"/>
    <cellStyle name="Normal 3 2 2 6 2 2" xfId="14289" xr:uid="{00000000-0005-0000-0000-000047300000}"/>
    <cellStyle name="Normal 3 2 2 6 2 2 2" xfId="44611" xr:uid="{00000000-0005-0000-0000-000048300000}"/>
    <cellStyle name="Normal 3 2 2 6 2 2 3" xfId="29387" xr:uid="{00000000-0005-0000-0000-000049300000}"/>
    <cellStyle name="Normal 3 2 2 6 2 3" xfId="9269" xr:uid="{00000000-0005-0000-0000-00004A300000}"/>
    <cellStyle name="Normal 3 2 2 6 2 3 2" xfId="39594" xr:uid="{00000000-0005-0000-0000-00004B300000}"/>
    <cellStyle name="Normal 3 2 2 6 2 3 3" xfId="24370" xr:uid="{00000000-0005-0000-0000-00004C300000}"/>
    <cellStyle name="Normal 3 2 2 6 2 4" xfId="34581" xr:uid="{00000000-0005-0000-0000-00004D300000}"/>
    <cellStyle name="Normal 3 2 2 6 2 5" xfId="19357" xr:uid="{00000000-0005-0000-0000-00004E300000}"/>
    <cellStyle name="Normal 3 2 2 6 3" xfId="5908" xr:uid="{00000000-0005-0000-0000-00004F300000}"/>
    <cellStyle name="Normal 3 2 2 6 3 2" xfId="15960" xr:uid="{00000000-0005-0000-0000-000050300000}"/>
    <cellStyle name="Normal 3 2 2 6 3 2 2" xfId="46282" xr:uid="{00000000-0005-0000-0000-000051300000}"/>
    <cellStyle name="Normal 3 2 2 6 3 2 3" xfId="31058" xr:uid="{00000000-0005-0000-0000-000052300000}"/>
    <cellStyle name="Normal 3 2 2 6 3 3" xfId="10940" xr:uid="{00000000-0005-0000-0000-000053300000}"/>
    <cellStyle name="Normal 3 2 2 6 3 3 2" xfId="41265" xr:uid="{00000000-0005-0000-0000-000054300000}"/>
    <cellStyle name="Normal 3 2 2 6 3 3 3" xfId="26041" xr:uid="{00000000-0005-0000-0000-000055300000}"/>
    <cellStyle name="Normal 3 2 2 6 3 4" xfId="36252" xr:uid="{00000000-0005-0000-0000-000056300000}"/>
    <cellStyle name="Normal 3 2 2 6 3 5" xfId="21028" xr:uid="{00000000-0005-0000-0000-000057300000}"/>
    <cellStyle name="Normal 3 2 2 6 4" xfId="12618" xr:uid="{00000000-0005-0000-0000-000058300000}"/>
    <cellStyle name="Normal 3 2 2 6 4 2" xfId="42940" xr:uid="{00000000-0005-0000-0000-000059300000}"/>
    <cellStyle name="Normal 3 2 2 6 4 3" xfId="27716" xr:uid="{00000000-0005-0000-0000-00005A300000}"/>
    <cellStyle name="Normal 3 2 2 6 5" xfId="7597" xr:uid="{00000000-0005-0000-0000-00005B300000}"/>
    <cellStyle name="Normal 3 2 2 6 5 2" xfId="37923" xr:uid="{00000000-0005-0000-0000-00005C300000}"/>
    <cellStyle name="Normal 3 2 2 6 5 3" xfId="22699" xr:uid="{00000000-0005-0000-0000-00005D300000}"/>
    <cellStyle name="Normal 3 2 2 6 6" xfId="32911" xr:uid="{00000000-0005-0000-0000-00005E300000}"/>
    <cellStyle name="Normal 3 2 2 6 7" xfId="17686" xr:uid="{00000000-0005-0000-0000-00005F300000}"/>
    <cellStyle name="Normal 3 2 2 7" xfId="3375" xr:uid="{00000000-0005-0000-0000-000060300000}"/>
    <cellStyle name="Normal 3 2 2 7 2" xfId="13453" xr:uid="{00000000-0005-0000-0000-000061300000}"/>
    <cellStyle name="Normal 3 2 2 7 2 2" xfId="43775" xr:uid="{00000000-0005-0000-0000-000062300000}"/>
    <cellStyle name="Normal 3 2 2 7 2 3" xfId="28551" xr:uid="{00000000-0005-0000-0000-000063300000}"/>
    <cellStyle name="Normal 3 2 2 7 3" xfId="8433" xr:uid="{00000000-0005-0000-0000-000064300000}"/>
    <cellStyle name="Normal 3 2 2 7 3 2" xfId="38758" xr:uid="{00000000-0005-0000-0000-000065300000}"/>
    <cellStyle name="Normal 3 2 2 7 3 3" xfId="23534" xr:uid="{00000000-0005-0000-0000-000066300000}"/>
    <cellStyle name="Normal 3 2 2 7 4" xfId="33745" xr:uid="{00000000-0005-0000-0000-000067300000}"/>
    <cellStyle name="Normal 3 2 2 7 5" xfId="18521" xr:uid="{00000000-0005-0000-0000-000068300000}"/>
    <cellStyle name="Normal 3 2 2 8" xfId="5069" xr:uid="{00000000-0005-0000-0000-000069300000}"/>
    <cellStyle name="Normal 3 2 2 8 2" xfId="15124" xr:uid="{00000000-0005-0000-0000-00006A300000}"/>
    <cellStyle name="Normal 3 2 2 8 2 2" xfId="45446" xr:uid="{00000000-0005-0000-0000-00006B300000}"/>
    <cellStyle name="Normal 3 2 2 8 2 3" xfId="30222" xr:uid="{00000000-0005-0000-0000-00006C300000}"/>
    <cellStyle name="Normal 3 2 2 8 3" xfId="10104" xr:uid="{00000000-0005-0000-0000-00006D300000}"/>
    <cellStyle name="Normal 3 2 2 8 3 2" xfId="40429" xr:uid="{00000000-0005-0000-0000-00006E300000}"/>
    <cellStyle name="Normal 3 2 2 8 3 3" xfId="25205" xr:uid="{00000000-0005-0000-0000-00006F300000}"/>
    <cellStyle name="Normal 3 2 2 8 4" xfId="35416" xr:uid="{00000000-0005-0000-0000-000070300000}"/>
    <cellStyle name="Normal 3 2 2 8 5" xfId="20192" xr:uid="{00000000-0005-0000-0000-000071300000}"/>
    <cellStyle name="Normal 3 2 2 9" xfId="11780" xr:uid="{00000000-0005-0000-0000-000072300000}"/>
    <cellStyle name="Normal 3 2 2 9 2" xfId="42104" xr:uid="{00000000-0005-0000-0000-000073300000}"/>
    <cellStyle name="Normal 3 2 2 9 3" xfId="26880" xr:uid="{00000000-0005-0000-0000-000074300000}"/>
    <cellStyle name="Normal 3 2 3" xfId="617" xr:uid="{00000000-0005-0000-0000-000075300000}"/>
    <cellStyle name="Normal 3 2 4" xfId="32028" xr:uid="{00000000-0005-0000-0000-000076300000}"/>
    <cellStyle name="Normal 3 2 5" xfId="952" xr:uid="{00000000-0005-0000-0000-000077300000}"/>
    <cellStyle name="Normal 3 3" xfId="513" xr:uid="{00000000-0005-0000-0000-000078300000}"/>
    <cellStyle name="Normal 3 3 10" xfId="6760" xr:uid="{00000000-0005-0000-0000-000079300000}"/>
    <cellStyle name="Normal 3 3 10 2" xfId="37088" xr:uid="{00000000-0005-0000-0000-00007A300000}"/>
    <cellStyle name="Normal 3 3 10 3" xfId="21864" xr:uid="{00000000-0005-0000-0000-00007B300000}"/>
    <cellStyle name="Normal 3 3 11" xfId="32079" xr:uid="{00000000-0005-0000-0000-00007C300000}"/>
    <cellStyle name="Normal 3 3 12" xfId="16849" xr:uid="{00000000-0005-0000-0000-00007D300000}"/>
    <cellStyle name="Normal 3 3 13" xfId="47189" xr:uid="{00000000-0005-0000-0000-00007E300000}"/>
    <cellStyle name="Normal 3 3 14" xfId="1431" xr:uid="{00000000-0005-0000-0000-00007F300000}"/>
    <cellStyle name="Normal 3 3 15" xfId="47288" xr:uid="{00000000-0005-0000-0000-000080300000}"/>
    <cellStyle name="Normal 3 3 2" xfId="1724" xr:uid="{00000000-0005-0000-0000-000081300000}"/>
    <cellStyle name="Normal 3 3 2 10" xfId="32131" xr:uid="{00000000-0005-0000-0000-000082300000}"/>
    <cellStyle name="Normal 3 3 2 11" xfId="16903" xr:uid="{00000000-0005-0000-0000-000083300000}"/>
    <cellStyle name="Normal 3 3 2 2" xfId="1832" xr:uid="{00000000-0005-0000-0000-000084300000}"/>
    <cellStyle name="Normal 3 3 2 2 10" xfId="17007" xr:uid="{00000000-0005-0000-0000-000085300000}"/>
    <cellStyle name="Normal 3 3 2 2 2" xfId="2049" xr:uid="{00000000-0005-0000-0000-000086300000}"/>
    <cellStyle name="Normal 3 3 2 2 2 2" xfId="2470" xr:uid="{00000000-0005-0000-0000-000087300000}"/>
    <cellStyle name="Normal 3 3 2 2 2 2 2" xfId="3309" xr:uid="{00000000-0005-0000-0000-000088300000}"/>
    <cellStyle name="Normal 3 3 2 2 2 2 2 2" xfId="4999" xr:uid="{00000000-0005-0000-0000-000089300000}"/>
    <cellStyle name="Normal 3 3 2 2 2 2 2 2 2" xfId="15072" xr:uid="{00000000-0005-0000-0000-00008A300000}"/>
    <cellStyle name="Normal 3 3 2 2 2 2 2 2 2 2" xfId="45394" xr:uid="{00000000-0005-0000-0000-00008B300000}"/>
    <cellStyle name="Normal 3 3 2 2 2 2 2 2 2 3" xfId="30170" xr:uid="{00000000-0005-0000-0000-00008C300000}"/>
    <cellStyle name="Normal 3 3 2 2 2 2 2 2 3" xfId="10052" xr:uid="{00000000-0005-0000-0000-00008D300000}"/>
    <cellStyle name="Normal 3 3 2 2 2 2 2 2 3 2" xfId="40377" xr:uid="{00000000-0005-0000-0000-00008E300000}"/>
    <cellStyle name="Normal 3 3 2 2 2 2 2 2 3 3" xfId="25153" xr:uid="{00000000-0005-0000-0000-00008F300000}"/>
    <cellStyle name="Normal 3 3 2 2 2 2 2 2 4" xfId="35364" xr:uid="{00000000-0005-0000-0000-000090300000}"/>
    <cellStyle name="Normal 3 3 2 2 2 2 2 2 5" xfId="20140" xr:uid="{00000000-0005-0000-0000-000091300000}"/>
    <cellStyle name="Normal 3 3 2 2 2 2 2 3" xfId="6691" xr:uid="{00000000-0005-0000-0000-000092300000}"/>
    <cellStyle name="Normal 3 3 2 2 2 2 2 3 2" xfId="16743" xr:uid="{00000000-0005-0000-0000-000093300000}"/>
    <cellStyle name="Normal 3 3 2 2 2 2 2 3 2 2" xfId="47065" xr:uid="{00000000-0005-0000-0000-000094300000}"/>
    <cellStyle name="Normal 3 3 2 2 2 2 2 3 2 3" xfId="31841" xr:uid="{00000000-0005-0000-0000-000095300000}"/>
    <cellStyle name="Normal 3 3 2 2 2 2 2 3 3" xfId="11723" xr:uid="{00000000-0005-0000-0000-000096300000}"/>
    <cellStyle name="Normal 3 3 2 2 2 2 2 3 3 2" xfId="42048" xr:uid="{00000000-0005-0000-0000-000097300000}"/>
    <cellStyle name="Normal 3 3 2 2 2 2 2 3 3 3" xfId="26824" xr:uid="{00000000-0005-0000-0000-000098300000}"/>
    <cellStyle name="Normal 3 3 2 2 2 2 2 3 4" xfId="37035" xr:uid="{00000000-0005-0000-0000-000099300000}"/>
    <cellStyle name="Normal 3 3 2 2 2 2 2 3 5" xfId="21811" xr:uid="{00000000-0005-0000-0000-00009A300000}"/>
    <cellStyle name="Normal 3 3 2 2 2 2 2 4" xfId="13401" xr:uid="{00000000-0005-0000-0000-00009B300000}"/>
    <cellStyle name="Normal 3 3 2 2 2 2 2 4 2" xfId="43723" xr:uid="{00000000-0005-0000-0000-00009C300000}"/>
    <cellStyle name="Normal 3 3 2 2 2 2 2 4 3" xfId="28499" xr:uid="{00000000-0005-0000-0000-00009D300000}"/>
    <cellStyle name="Normal 3 3 2 2 2 2 2 5" xfId="8380" xr:uid="{00000000-0005-0000-0000-00009E300000}"/>
    <cellStyle name="Normal 3 3 2 2 2 2 2 5 2" xfId="38706" xr:uid="{00000000-0005-0000-0000-00009F300000}"/>
    <cellStyle name="Normal 3 3 2 2 2 2 2 5 3" xfId="23482" xr:uid="{00000000-0005-0000-0000-0000A0300000}"/>
    <cellStyle name="Normal 3 3 2 2 2 2 2 6" xfId="33694" xr:uid="{00000000-0005-0000-0000-0000A1300000}"/>
    <cellStyle name="Normal 3 3 2 2 2 2 2 7" xfId="18469" xr:uid="{00000000-0005-0000-0000-0000A2300000}"/>
    <cellStyle name="Normal 3 3 2 2 2 2 3" xfId="4162" xr:uid="{00000000-0005-0000-0000-0000A3300000}"/>
    <cellStyle name="Normal 3 3 2 2 2 2 3 2" xfId="14236" xr:uid="{00000000-0005-0000-0000-0000A4300000}"/>
    <cellStyle name="Normal 3 3 2 2 2 2 3 2 2" xfId="44558" xr:uid="{00000000-0005-0000-0000-0000A5300000}"/>
    <cellStyle name="Normal 3 3 2 2 2 2 3 2 3" xfId="29334" xr:uid="{00000000-0005-0000-0000-0000A6300000}"/>
    <cellStyle name="Normal 3 3 2 2 2 2 3 3" xfId="9216" xr:uid="{00000000-0005-0000-0000-0000A7300000}"/>
    <cellStyle name="Normal 3 3 2 2 2 2 3 3 2" xfId="39541" xr:uid="{00000000-0005-0000-0000-0000A8300000}"/>
    <cellStyle name="Normal 3 3 2 2 2 2 3 3 3" xfId="24317" xr:uid="{00000000-0005-0000-0000-0000A9300000}"/>
    <cellStyle name="Normal 3 3 2 2 2 2 3 4" xfId="34528" xr:uid="{00000000-0005-0000-0000-0000AA300000}"/>
    <cellStyle name="Normal 3 3 2 2 2 2 3 5" xfId="19304" xr:uid="{00000000-0005-0000-0000-0000AB300000}"/>
    <cellStyle name="Normal 3 3 2 2 2 2 4" xfId="5855" xr:uid="{00000000-0005-0000-0000-0000AC300000}"/>
    <cellStyle name="Normal 3 3 2 2 2 2 4 2" xfId="15907" xr:uid="{00000000-0005-0000-0000-0000AD300000}"/>
    <cellStyle name="Normal 3 3 2 2 2 2 4 2 2" xfId="46229" xr:uid="{00000000-0005-0000-0000-0000AE300000}"/>
    <cellStyle name="Normal 3 3 2 2 2 2 4 2 3" xfId="31005" xr:uid="{00000000-0005-0000-0000-0000AF300000}"/>
    <cellStyle name="Normal 3 3 2 2 2 2 4 3" xfId="10887" xr:uid="{00000000-0005-0000-0000-0000B0300000}"/>
    <cellStyle name="Normal 3 3 2 2 2 2 4 3 2" xfId="41212" xr:uid="{00000000-0005-0000-0000-0000B1300000}"/>
    <cellStyle name="Normal 3 3 2 2 2 2 4 3 3" xfId="25988" xr:uid="{00000000-0005-0000-0000-0000B2300000}"/>
    <cellStyle name="Normal 3 3 2 2 2 2 4 4" xfId="36199" xr:uid="{00000000-0005-0000-0000-0000B3300000}"/>
    <cellStyle name="Normal 3 3 2 2 2 2 4 5" xfId="20975" xr:uid="{00000000-0005-0000-0000-0000B4300000}"/>
    <cellStyle name="Normal 3 3 2 2 2 2 5" xfId="12565" xr:uid="{00000000-0005-0000-0000-0000B5300000}"/>
    <cellStyle name="Normal 3 3 2 2 2 2 5 2" xfId="42887" xr:uid="{00000000-0005-0000-0000-0000B6300000}"/>
    <cellStyle name="Normal 3 3 2 2 2 2 5 3" xfId="27663" xr:uid="{00000000-0005-0000-0000-0000B7300000}"/>
    <cellStyle name="Normal 3 3 2 2 2 2 6" xfId="7544" xr:uid="{00000000-0005-0000-0000-0000B8300000}"/>
    <cellStyle name="Normal 3 3 2 2 2 2 6 2" xfId="37870" xr:uid="{00000000-0005-0000-0000-0000B9300000}"/>
    <cellStyle name="Normal 3 3 2 2 2 2 6 3" xfId="22646" xr:uid="{00000000-0005-0000-0000-0000BA300000}"/>
    <cellStyle name="Normal 3 3 2 2 2 2 7" xfId="32858" xr:uid="{00000000-0005-0000-0000-0000BB300000}"/>
    <cellStyle name="Normal 3 3 2 2 2 2 8" xfId="17633" xr:uid="{00000000-0005-0000-0000-0000BC300000}"/>
    <cellStyle name="Normal 3 3 2 2 2 3" xfId="2891" xr:uid="{00000000-0005-0000-0000-0000BD300000}"/>
    <cellStyle name="Normal 3 3 2 2 2 3 2" xfId="4581" xr:uid="{00000000-0005-0000-0000-0000BE300000}"/>
    <cellStyle name="Normal 3 3 2 2 2 3 2 2" xfId="14654" xr:uid="{00000000-0005-0000-0000-0000BF300000}"/>
    <cellStyle name="Normal 3 3 2 2 2 3 2 2 2" xfId="44976" xr:uid="{00000000-0005-0000-0000-0000C0300000}"/>
    <cellStyle name="Normal 3 3 2 2 2 3 2 2 3" xfId="29752" xr:uid="{00000000-0005-0000-0000-0000C1300000}"/>
    <cellStyle name="Normal 3 3 2 2 2 3 2 3" xfId="9634" xr:uid="{00000000-0005-0000-0000-0000C2300000}"/>
    <cellStyle name="Normal 3 3 2 2 2 3 2 3 2" xfId="39959" xr:uid="{00000000-0005-0000-0000-0000C3300000}"/>
    <cellStyle name="Normal 3 3 2 2 2 3 2 3 3" xfId="24735" xr:uid="{00000000-0005-0000-0000-0000C4300000}"/>
    <cellStyle name="Normal 3 3 2 2 2 3 2 4" xfId="34946" xr:uid="{00000000-0005-0000-0000-0000C5300000}"/>
    <cellStyle name="Normal 3 3 2 2 2 3 2 5" xfId="19722" xr:uid="{00000000-0005-0000-0000-0000C6300000}"/>
    <cellStyle name="Normal 3 3 2 2 2 3 3" xfId="6273" xr:uid="{00000000-0005-0000-0000-0000C7300000}"/>
    <cellStyle name="Normal 3 3 2 2 2 3 3 2" xfId="16325" xr:uid="{00000000-0005-0000-0000-0000C8300000}"/>
    <cellStyle name="Normal 3 3 2 2 2 3 3 2 2" xfId="46647" xr:uid="{00000000-0005-0000-0000-0000C9300000}"/>
    <cellStyle name="Normal 3 3 2 2 2 3 3 2 3" xfId="31423" xr:uid="{00000000-0005-0000-0000-0000CA300000}"/>
    <cellStyle name="Normal 3 3 2 2 2 3 3 3" xfId="11305" xr:uid="{00000000-0005-0000-0000-0000CB300000}"/>
    <cellStyle name="Normal 3 3 2 2 2 3 3 3 2" xfId="41630" xr:uid="{00000000-0005-0000-0000-0000CC300000}"/>
    <cellStyle name="Normal 3 3 2 2 2 3 3 3 3" xfId="26406" xr:uid="{00000000-0005-0000-0000-0000CD300000}"/>
    <cellStyle name="Normal 3 3 2 2 2 3 3 4" xfId="36617" xr:uid="{00000000-0005-0000-0000-0000CE300000}"/>
    <cellStyle name="Normal 3 3 2 2 2 3 3 5" xfId="21393" xr:uid="{00000000-0005-0000-0000-0000CF300000}"/>
    <cellStyle name="Normal 3 3 2 2 2 3 4" xfId="12983" xr:uid="{00000000-0005-0000-0000-0000D0300000}"/>
    <cellStyle name="Normal 3 3 2 2 2 3 4 2" xfId="43305" xr:uid="{00000000-0005-0000-0000-0000D1300000}"/>
    <cellStyle name="Normal 3 3 2 2 2 3 4 3" xfId="28081" xr:uid="{00000000-0005-0000-0000-0000D2300000}"/>
    <cellStyle name="Normal 3 3 2 2 2 3 5" xfId="7962" xr:uid="{00000000-0005-0000-0000-0000D3300000}"/>
    <cellStyle name="Normal 3 3 2 2 2 3 5 2" xfId="38288" xr:uid="{00000000-0005-0000-0000-0000D4300000}"/>
    <cellStyle name="Normal 3 3 2 2 2 3 5 3" xfId="23064" xr:uid="{00000000-0005-0000-0000-0000D5300000}"/>
    <cellStyle name="Normal 3 3 2 2 2 3 6" xfId="33276" xr:uid="{00000000-0005-0000-0000-0000D6300000}"/>
    <cellStyle name="Normal 3 3 2 2 2 3 7" xfId="18051" xr:uid="{00000000-0005-0000-0000-0000D7300000}"/>
    <cellStyle name="Normal 3 3 2 2 2 4" xfId="3744" xr:uid="{00000000-0005-0000-0000-0000D8300000}"/>
    <cellStyle name="Normal 3 3 2 2 2 4 2" xfId="13818" xr:uid="{00000000-0005-0000-0000-0000D9300000}"/>
    <cellStyle name="Normal 3 3 2 2 2 4 2 2" xfId="44140" xr:uid="{00000000-0005-0000-0000-0000DA300000}"/>
    <cellStyle name="Normal 3 3 2 2 2 4 2 3" xfId="28916" xr:uid="{00000000-0005-0000-0000-0000DB300000}"/>
    <cellStyle name="Normal 3 3 2 2 2 4 3" xfId="8798" xr:uid="{00000000-0005-0000-0000-0000DC300000}"/>
    <cellStyle name="Normal 3 3 2 2 2 4 3 2" xfId="39123" xr:uid="{00000000-0005-0000-0000-0000DD300000}"/>
    <cellStyle name="Normal 3 3 2 2 2 4 3 3" xfId="23899" xr:uid="{00000000-0005-0000-0000-0000DE300000}"/>
    <cellStyle name="Normal 3 3 2 2 2 4 4" xfId="34110" xr:uid="{00000000-0005-0000-0000-0000DF300000}"/>
    <cellStyle name="Normal 3 3 2 2 2 4 5" xfId="18886" xr:uid="{00000000-0005-0000-0000-0000E0300000}"/>
    <cellStyle name="Normal 3 3 2 2 2 5" xfId="5437" xr:uid="{00000000-0005-0000-0000-0000E1300000}"/>
    <cellStyle name="Normal 3 3 2 2 2 5 2" xfId="15489" xr:uid="{00000000-0005-0000-0000-0000E2300000}"/>
    <cellStyle name="Normal 3 3 2 2 2 5 2 2" xfId="45811" xr:uid="{00000000-0005-0000-0000-0000E3300000}"/>
    <cellStyle name="Normal 3 3 2 2 2 5 2 3" xfId="30587" xr:uid="{00000000-0005-0000-0000-0000E4300000}"/>
    <cellStyle name="Normal 3 3 2 2 2 5 3" xfId="10469" xr:uid="{00000000-0005-0000-0000-0000E5300000}"/>
    <cellStyle name="Normal 3 3 2 2 2 5 3 2" xfId="40794" xr:uid="{00000000-0005-0000-0000-0000E6300000}"/>
    <cellStyle name="Normal 3 3 2 2 2 5 3 3" xfId="25570" xr:uid="{00000000-0005-0000-0000-0000E7300000}"/>
    <cellStyle name="Normal 3 3 2 2 2 5 4" xfId="35781" xr:uid="{00000000-0005-0000-0000-0000E8300000}"/>
    <cellStyle name="Normal 3 3 2 2 2 5 5" xfId="20557" xr:uid="{00000000-0005-0000-0000-0000E9300000}"/>
    <cellStyle name="Normal 3 3 2 2 2 6" xfId="12147" xr:uid="{00000000-0005-0000-0000-0000EA300000}"/>
    <cellStyle name="Normal 3 3 2 2 2 6 2" xfId="42469" xr:uid="{00000000-0005-0000-0000-0000EB300000}"/>
    <cellStyle name="Normal 3 3 2 2 2 6 3" xfId="27245" xr:uid="{00000000-0005-0000-0000-0000EC300000}"/>
    <cellStyle name="Normal 3 3 2 2 2 7" xfId="7126" xr:uid="{00000000-0005-0000-0000-0000ED300000}"/>
    <cellStyle name="Normal 3 3 2 2 2 7 2" xfId="37452" xr:uid="{00000000-0005-0000-0000-0000EE300000}"/>
    <cellStyle name="Normal 3 3 2 2 2 7 3" xfId="22228" xr:uid="{00000000-0005-0000-0000-0000EF300000}"/>
    <cellStyle name="Normal 3 3 2 2 2 8" xfId="32440" xr:uid="{00000000-0005-0000-0000-0000F0300000}"/>
    <cellStyle name="Normal 3 3 2 2 2 9" xfId="17215" xr:uid="{00000000-0005-0000-0000-0000F1300000}"/>
    <cellStyle name="Normal 3 3 2 2 3" xfId="2262" xr:uid="{00000000-0005-0000-0000-0000F2300000}"/>
    <cellStyle name="Normal 3 3 2 2 3 2" xfId="3101" xr:uid="{00000000-0005-0000-0000-0000F3300000}"/>
    <cellStyle name="Normal 3 3 2 2 3 2 2" xfId="4791" xr:uid="{00000000-0005-0000-0000-0000F4300000}"/>
    <cellStyle name="Normal 3 3 2 2 3 2 2 2" xfId="14864" xr:uid="{00000000-0005-0000-0000-0000F5300000}"/>
    <cellStyle name="Normal 3 3 2 2 3 2 2 2 2" xfId="45186" xr:uid="{00000000-0005-0000-0000-0000F6300000}"/>
    <cellStyle name="Normal 3 3 2 2 3 2 2 2 3" xfId="29962" xr:uid="{00000000-0005-0000-0000-0000F7300000}"/>
    <cellStyle name="Normal 3 3 2 2 3 2 2 3" xfId="9844" xr:uid="{00000000-0005-0000-0000-0000F8300000}"/>
    <cellStyle name="Normal 3 3 2 2 3 2 2 3 2" xfId="40169" xr:uid="{00000000-0005-0000-0000-0000F9300000}"/>
    <cellStyle name="Normal 3 3 2 2 3 2 2 3 3" xfId="24945" xr:uid="{00000000-0005-0000-0000-0000FA300000}"/>
    <cellStyle name="Normal 3 3 2 2 3 2 2 4" xfId="35156" xr:uid="{00000000-0005-0000-0000-0000FB300000}"/>
    <cellStyle name="Normal 3 3 2 2 3 2 2 5" xfId="19932" xr:uid="{00000000-0005-0000-0000-0000FC300000}"/>
    <cellStyle name="Normal 3 3 2 2 3 2 3" xfId="6483" xr:uid="{00000000-0005-0000-0000-0000FD300000}"/>
    <cellStyle name="Normal 3 3 2 2 3 2 3 2" xfId="16535" xr:uid="{00000000-0005-0000-0000-0000FE300000}"/>
    <cellStyle name="Normal 3 3 2 2 3 2 3 2 2" xfId="46857" xr:uid="{00000000-0005-0000-0000-0000FF300000}"/>
    <cellStyle name="Normal 3 3 2 2 3 2 3 2 3" xfId="31633" xr:uid="{00000000-0005-0000-0000-000000310000}"/>
    <cellStyle name="Normal 3 3 2 2 3 2 3 3" xfId="11515" xr:uid="{00000000-0005-0000-0000-000001310000}"/>
    <cellStyle name="Normal 3 3 2 2 3 2 3 3 2" xfId="41840" xr:uid="{00000000-0005-0000-0000-000002310000}"/>
    <cellStyle name="Normal 3 3 2 2 3 2 3 3 3" xfId="26616" xr:uid="{00000000-0005-0000-0000-000003310000}"/>
    <cellStyle name="Normal 3 3 2 2 3 2 3 4" xfId="36827" xr:uid="{00000000-0005-0000-0000-000004310000}"/>
    <cellStyle name="Normal 3 3 2 2 3 2 3 5" xfId="21603" xr:uid="{00000000-0005-0000-0000-000005310000}"/>
    <cellStyle name="Normal 3 3 2 2 3 2 4" xfId="13193" xr:uid="{00000000-0005-0000-0000-000006310000}"/>
    <cellStyle name="Normal 3 3 2 2 3 2 4 2" xfId="43515" xr:uid="{00000000-0005-0000-0000-000007310000}"/>
    <cellStyle name="Normal 3 3 2 2 3 2 4 3" xfId="28291" xr:uid="{00000000-0005-0000-0000-000008310000}"/>
    <cellStyle name="Normal 3 3 2 2 3 2 5" xfId="8172" xr:uid="{00000000-0005-0000-0000-000009310000}"/>
    <cellStyle name="Normal 3 3 2 2 3 2 5 2" xfId="38498" xr:uid="{00000000-0005-0000-0000-00000A310000}"/>
    <cellStyle name="Normal 3 3 2 2 3 2 5 3" xfId="23274" xr:uid="{00000000-0005-0000-0000-00000B310000}"/>
    <cellStyle name="Normal 3 3 2 2 3 2 6" xfId="33486" xr:uid="{00000000-0005-0000-0000-00000C310000}"/>
    <cellStyle name="Normal 3 3 2 2 3 2 7" xfId="18261" xr:uid="{00000000-0005-0000-0000-00000D310000}"/>
    <cellStyle name="Normal 3 3 2 2 3 3" xfId="3954" xr:uid="{00000000-0005-0000-0000-00000E310000}"/>
    <cellStyle name="Normal 3 3 2 2 3 3 2" xfId="14028" xr:uid="{00000000-0005-0000-0000-00000F310000}"/>
    <cellStyle name="Normal 3 3 2 2 3 3 2 2" xfId="44350" xr:uid="{00000000-0005-0000-0000-000010310000}"/>
    <cellStyle name="Normal 3 3 2 2 3 3 2 3" xfId="29126" xr:uid="{00000000-0005-0000-0000-000011310000}"/>
    <cellStyle name="Normal 3 3 2 2 3 3 3" xfId="9008" xr:uid="{00000000-0005-0000-0000-000012310000}"/>
    <cellStyle name="Normal 3 3 2 2 3 3 3 2" xfId="39333" xr:uid="{00000000-0005-0000-0000-000013310000}"/>
    <cellStyle name="Normal 3 3 2 2 3 3 3 3" xfId="24109" xr:uid="{00000000-0005-0000-0000-000014310000}"/>
    <cellStyle name="Normal 3 3 2 2 3 3 4" xfId="34320" xr:uid="{00000000-0005-0000-0000-000015310000}"/>
    <cellStyle name="Normal 3 3 2 2 3 3 5" xfId="19096" xr:uid="{00000000-0005-0000-0000-000016310000}"/>
    <cellStyle name="Normal 3 3 2 2 3 4" xfId="5647" xr:uid="{00000000-0005-0000-0000-000017310000}"/>
    <cellStyle name="Normal 3 3 2 2 3 4 2" xfId="15699" xr:uid="{00000000-0005-0000-0000-000018310000}"/>
    <cellStyle name="Normal 3 3 2 2 3 4 2 2" xfId="46021" xr:uid="{00000000-0005-0000-0000-000019310000}"/>
    <cellStyle name="Normal 3 3 2 2 3 4 2 3" xfId="30797" xr:uid="{00000000-0005-0000-0000-00001A310000}"/>
    <cellStyle name="Normal 3 3 2 2 3 4 3" xfId="10679" xr:uid="{00000000-0005-0000-0000-00001B310000}"/>
    <cellStyle name="Normal 3 3 2 2 3 4 3 2" xfId="41004" xr:uid="{00000000-0005-0000-0000-00001C310000}"/>
    <cellStyle name="Normal 3 3 2 2 3 4 3 3" xfId="25780" xr:uid="{00000000-0005-0000-0000-00001D310000}"/>
    <cellStyle name="Normal 3 3 2 2 3 4 4" xfId="35991" xr:uid="{00000000-0005-0000-0000-00001E310000}"/>
    <cellStyle name="Normal 3 3 2 2 3 4 5" xfId="20767" xr:uid="{00000000-0005-0000-0000-00001F310000}"/>
    <cellStyle name="Normal 3 3 2 2 3 5" xfId="12357" xr:uid="{00000000-0005-0000-0000-000020310000}"/>
    <cellStyle name="Normal 3 3 2 2 3 5 2" xfId="42679" xr:uid="{00000000-0005-0000-0000-000021310000}"/>
    <cellStyle name="Normal 3 3 2 2 3 5 3" xfId="27455" xr:uid="{00000000-0005-0000-0000-000022310000}"/>
    <cellStyle name="Normal 3 3 2 2 3 6" xfId="7336" xr:uid="{00000000-0005-0000-0000-000023310000}"/>
    <cellStyle name="Normal 3 3 2 2 3 6 2" xfId="37662" xr:uid="{00000000-0005-0000-0000-000024310000}"/>
    <cellStyle name="Normal 3 3 2 2 3 6 3" xfId="22438" xr:uid="{00000000-0005-0000-0000-000025310000}"/>
    <cellStyle name="Normal 3 3 2 2 3 7" xfId="32650" xr:uid="{00000000-0005-0000-0000-000026310000}"/>
    <cellStyle name="Normal 3 3 2 2 3 8" xfId="17425" xr:uid="{00000000-0005-0000-0000-000027310000}"/>
    <cellStyle name="Normal 3 3 2 2 4" xfId="2683" xr:uid="{00000000-0005-0000-0000-000028310000}"/>
    <cellStyle name="Normal 3 3 2 2 4 2" xfId="4373" xr:uid="{00000000-0005-0000-0000-000029310000}"/>
    <cellStyle name="Normal 3 3 2 2 4 2 2" xfId="14446" xr:uid="{00000000-0005-0000-0000-00002A310000}"/>
    <cellStyle name="Normal 3 3 2 2 4 2 2 2" xfId="44768" xr:uid="{00000000-0005-0000-0000-00002B310000}"/>
    <cellStyle name="Normal 3 3 2 2 4 2 2 3" xfId="29544" xr:uid="{00000000-0005-0000-0000-00002C310000}"/>
    <cellStyle name="Normal 3 3 2 2 4 2 3" xfId="9426" xr:uid="{00000000-0005-0000-0000-00002D310000}"/>
    <cellStyle name="Normal 3 3 2 2 4 2 3 2" xfId="39751" xr:uid="{00000000-0005-0000-0000-00002E310000}"/>
    <cellStyle name="Normal 3 3 2 2 4 2 3 3" xfId="24527" xr:uid="{00000000-0005-0000-0000-00002F310000}"/>
    <cellStyle name="Normal 3 3 2 2 4 2 4" xfId="34738" xr:uid="{00000000-0005-0000-0000-000030310000}"/>
    <cellStyle name="Normal 3 3 2 2 4 2 5" xfId="19514" xr:uid="{00000000-0005-0000-0000-000031310000}"/>
    <cellStyle name="Normal 3 3 2 2 4 3" xfId="6065" xr:uid="{00000000-0005-0000-0000-000032310000}"/>
    <cellStyle name="Normal 3 3 2 2 4 3 2" xfId="16117" xr:uid="{00000000-0005-0000-0000-000033310000}"/>
    <cellStyle name="Normal 3 3 2 2 4 3 2 2" xfId="46439" xr:uid="{00000000-0005-0000-0000-000034310000}"/>
    <cellStyle name="Normal 3 3 2 2 4 3 2 3" xfId="31215" xr:uid="{00000000-0005-0000-0000-000035310000}"/>
    <cellStyle name="Normal 3 3 2 2 4 3 3" xfId="11097" xr:uid="{00000000-0005-0000-0000-000036310000}"/>
    <cellStyle name="Normal 3 3 2 2 4 3 3 2" xfId="41422" xr:uid="{00000000-0005-0000-0000-000037310000}"/>
    <cellStyle name="Normal 3 3 2 2 4 3 3 3" xfId="26198" xr:uid="{00000000-0005-0000-0000-000038310000}"/>
    <cellStyle name="Normal 3 3 2 2 4 3 4" xfId="36409" xr:uid="{00000000-0005-0000-0000-000039310000}"/>
    <cellStyle name="Normal 3 3 2 2 4 3 5" xfId="21185" xr:uid="{00000000-0005-0000-0000-00003A310000}"/>
    <cellStyle name="Normal 3 3 2 2 4 4" xfId="12775" xr:uid="{00000000-0005-0000-0000-00003B310000}"/>
    <cellStyle name="Normal 3 3 2 2 4 4 2" xfId="43097" xr:uid="{00000000-0005-0000-0000-00003C310000}"/>
    <cellStyle name="Normal 3 3 2 2 4 4 3" xfId="27873" xr:uid="{00000000-0005-0000-0000-00003D310000}"/>
    <cellStyle name="Normal 3 3 2 2 4 5" xfId="7754" xr:uid="{00000000-0005-0000-0000-00003E310000}"/>
    <cellStyle name="Normal 3 3 2 2 4 5 2" xfId="38080" xr:uid="{00000000-0005-0000-0000-00003F310000}"/>
    <cellStyle name="Normal 3 3 2 2 4 5 3" xfId="22856" xr:uid="{00000000-0005-0000-0000-000040310000}"/>
    <cellStyle name="Normal 3 3 2 2 4 6" xfId="33068" xr:uid="{00000000-0005-0000-0000-000041310000}"/>
    <cellStyle name="Normal 3 3 2 2 4 7" xfId="17843" xr:uid="{00000000-0005-0000-0000-000042310000}"/>
    <cellStyle name="Normal 3 3 2 2 5" xfId="3536" xr:uid="{00000000-0005-0000-0000-000043310000}"/>
    <cellStyle name="Normal 3 3 2 2 5 2" xfId="13610" xr:uid="{00000000-0005-0000-0000-000044310000}"/>
    <cellStyle name="Normal 3 3 2 2 5 2 2" xfId="43932" xr:uid="{00000000-0005-0000-0000-000045310000}"/>
    <cellStyle name="Normal 3 3 2 2 5 2 3" xfId="28708" xr:uid="{00000000-0005-0000-0000-000046310000}"/>
    <cellStyle name="Normal 3 3 2 2 5 3" xfId="8590" xr:uid="{00000000-0005-0000-0000-000047310000}"/>
    <cellStyle name="Normal 3 3 2 2 5 3 2" xfId="38915" xr:uid="{00000000-0005-0000-0000-000048310000}"/>
    <cellStyle name="Normal 3 3 2 2 5 3 3" xfId="23691" xr:uid="{00000000-0005-0000-0000-000049310000}"/>
    <cellStyle name="Normal 3 3 2 2 5 4" xfId="33902" xr:uid="{00000000-0005-0000-0000-00004A310000}"/>
    <cellStyle name="Normal 3 3 2 2 5 5" xfId="18678" xr:uid="{00000000-0005-0000-0000-00004B310000}"/>
    <cellStyle name="Normal 3 3 2 2 6" xfId="5229" xr:uid="{00000000-0005-0000-0000-00004C310000}"/>
    <cellStyle name="Normal 3 3 2 2 6 2" xfId="15281" xr:uid="{00000000-0005-0000-0000-00004D310000}"/>
    <cellStyle name="Normal 3 3 2 2 6 2 2" xfId="45603" xr:uid="{00000000-0005-0000-0000-00004E310000}"/>
    <cellStyle name="Normal 3 3 2 2 6 2 3" xfId="30379" xr:uid="{00000000-0005-0000-0000-00004F310000}"/>
    <cellStyle name="Normal 3 3 2 2 6 3" xfId="10261" xr:uid="{00000000-0005-0000-0000-000050310000}"/>
    <cellStyle name="Normal 3 3 2 2 6 3 2" xfId="40586" xr:uid="{00000000-0005-0000-0000-000051310000}"/>
    <cellStyle name="Normal 3 3 2 2 6 3 3" xfId="25362" xr:uid="{00000000-0005-0000-0000-000052310000}"/>
    <cellStyle name="Normal 3 3 2 2 6 4" xfId="35573" xr:uid="{00000000-0005-0000-0000-000053310000}"/>
    <cellStyle name="Normal 3 3 2 2 6 5" xfId="20349" xr:uid="{00000000-0005-0000-0000-000054310000}"/>
    <cellStyle name="Normal 3 3 2 2 7" xfId="11939" xr:uid="{00000000-0005-0000-0000-000055310000}"/>
    <cellStyle name="Normal 3 3 2 2 7 2" xfId="42261" xr:uid="{00000000-0005-0000-0000-000056310000}"/>
    <cellStyle name="Normal 3 3 2 2 7 3" xfId="27037" xr:uid="{00000000-0005-0000-0000-000057310000}"/>
    <cellStyle name="Normal 3 3 2 2 8" xfId="6918" xr:uid="{00000000-0005-0000-0000-000058310000}"/>
    <cellStyle name="Normal 3 3 2 2 8 2" xfId="37244" xr:uid="{00000000-0005-0000-0000-000059310000}"/>
    <cellStyle name="Normal 3 3 2 2 8 3" xfId="22020" xr:uid="{00000000-0005-0000-0000-00005A310000}"/>
    <cellStyle name="Normal 3 3 2 2 9" xfId="32232" xr:uid="{00000000-0005-0000-0000-00005B310000}"/>
    <cellStyle name="Normal 3 3 2 3" xfId="1945" xr:uid="{00000000-0005-0000-0000-00005C310000}"/>
    <cellStyle name="Normal 3 3 2 3 2" xfId="2366" xr:uid="{00000000-0005-0000-0000-00005D310000}"/>
    <cellStyle name="Normal 3 3 2 3 2 2" xfId="3205" xr:uid="{00000000-0005-0000-0000-00005E310000}"/>
    <cellStyle name="Normal 3 3 2 3 2 2 2" xfId="4895" xr:uid="{00000000-0005-0000-0000-00005F310000}"/>
    <cellStyle name="Normal 3 3 2 3 2 2 2 2" xfId="14968" xr:uid="{00000000-0005-0000-0000-000060310000}"/>
    <cellStyle name="Normal 3 3 2 3 2 2 2 2 2" xfId="45290" xr:uid="{00000000-0005-0000-0000-000061310000}"/>
    <cellStyle name="Normal 3 3 2 3 2 2 2 2 3" xfId="30066" xr:uid="{00000000-0005-0000-0000-000062310000}"/>
    <cellStyle name="Normal 3 3 2 3 2 2 2 3" xfId="9948" xr:uid="{00000000-0005-0000-0000-000063310000}"/>
    <cellStyle name="Normal 3 3 2 3 2 2 2 3 2" xfId="40273" xr:uid="{00000000-0005-0000-0000-000064310000}"/>
    <cellStyle name="Normal 3 3 2 3 2 2 2 3 3" xfId="25049" xr:uid="{00000000-0005-0000-0000-000065310000}"/>
    <cellStyle name="Normal 3 3 2 3 2 2 2 4" xfId="35260" xr:uid="{00000000-0005-0000-0000-000066310000}"/>
    <cellStyle name="Normal 3 3 2 3 2 2 2 5" xfId="20036" xr:uid="{00000000-0005-0000-0000-000067310000}"/>
    <cellStyle name="Normal 3 3 2 3 2 2 3" xfId="6587" xr:uid="{00000000-0005-0000-0000-000068310000}"/>
    <cellStyle name="Normal 3 3 2 3 2 2 3 2" xfId="16639" xr:uid="{00000000-0005-0000-0000-000069310000}"/>
    <cellStyle name="Normal 3 3 2 3 2 2 3 2 2" xfId="46961" xr:uid="{00000000-0005-0000-0000-00006A310000}"/>
    <cellStyle name="Normal 3 3 2 3 2 2 3 2 3" xfId="31737" xr:uid="{00000000-0005-0000-0000-00006B310000}"/>
    <cellStyle name="Normal 3 3 2 3 2 2 3 3" xfId="11619" xr:uid="{00000000-0005-0000-0000-00006C310000}"/>
    <cellStyle name="Normal 3 3 2 3 2 2 3 3 2" xfId="41944" xr:uid="{00000000-0005-0000-0000-00006D310000}"/>
    <cellStyle name="Normal 3 3 2 3 2 2 3 3 3" xfId="26720" xr:uid="{00000000-0005-0000-0000-00006E310000}"/>
    <cellStyle name="Normal 3 3 2 3 2 2 3 4" xfId="36931" xr:uid="{00000000-0005-0000-0000-00006F310000}"/>
    <cellStyle name="Normal 3 3 2 3 2 2 3 5" xfId="21707" xr:uid="{00000000-0005-0000-0000-000070310000}"/>
    <cellStyle name="Normal 3 3 2 3 2 2 4" xfId="13297" xr:uid="{00000000-0005-0000-0000-000071310000}"/>
    <cellStyle name="Normal 3 3 2 3 2 2 4 2" xfId="43619" xr:uid="{00000000-0005-0000-0000-000072310000}"/>
    <cellStyle name="Normal 3 3 2 3 2 2 4 3" xfId="28395" xr:uid="{00000000-0005-0000-0000-000073310000}"/>
    <cellStyle name="Normal 3 3 2 3 2 2 5" xfId="8276" xr:uid="{00000000-0005-0000-0000-000074310000}"/>
    <cellStyle name="Normal 3 3 2 3 2 2 5 2" xfId="38602" xr:uid="{00000000-0005-0000-0000-000075310000}"/>
    <cellStyle name="Normal 3 3 2 3 2 2 5 3" xfId="23378" xr:uid="{00000000-0005-0000-0000-000076310000}"/>
    <cellStyle name="Normal 3 3 2 3 2 2 6" xfId="33590" xr:uid="{00000000-0005-0000-0000-000077310000}"/>
    <cellStyle name="Normal 3 3 2 3 2 2 7" xfId="18365" xr:uid="{00000000-0005-0000-0000-000078310000}"/>
    <cellStyle name="Normal 3 3 2 3 2 3" xfId="4058" xr:uid="{00000000-0005-0000-0000-000079310000}"/>
    <cellStyle name="Normal 3 3 2 3 2 3 2" xfId="14132" xr:uid="{00000000-0005-0000-0000-00007A310000}"/>
    <cellStyle name="Normal 3 3 2 3 2 3 2 2" xfId="44454" xr:uid="{00000000-0005-0000-0000-00007B310000}"/>
    <cellStyle name="Normal 3 3 2 3 2 3 2 3" xfId="29230" xr:uid="{00000000-0005-0000-0000-00007C310000}"/>
    <cellStyle name="Normal 3 3 2 3 2 3 3" xfId="9112" xr:uid="{00000000-0005-0000-0000-00007D310000}"/>
    <cellStyle name="Normal 3 3 2 3 2 3 3 2" xfId="39437" xr:uid="{00000000-0005-0000-0000-00007E310000}"/>
    <cellStyle name="Normal 3 3 2 3 2 3 3 3" xfId="24213" xr:uid="{00000000-0005-0000-0000-00007F310000}"/>
    <cellStyle name="Normal 3 3 2 3 2 3 4" xfId="34424" xr:uid="{00000000-0005-0000-0000-000080310000}"/>
    <cellStyle name="Normal 3 3 2 3 2 3 5" xfId="19200" xr:uid="{00000000-0005-0000-0000-000081310000}"/>
    <cellStyle name="Normal 3 3 2 3 2 4" xfId="5751" xr:uid="{00000000-0005-0000-0000-000082310000}"/>
    <cellStyle name="Normal 3 3 2 3 2 4 2" xfId="15803" xr:uid="{00000000-0005-0000-0000-000083310000}"/>
    <cellStyle name="Normal 3 3 2 3 2 4 2 2" xfId="46125" xr:uid="{00000000-0005-0000-0000-000084310000}"/>
    <cellStyle name="Normal 3 3 2 3 2 4 2 3" xfId="30901" xr:uid="{00000000-0005-0000-0000-000085310000}"/>
    <cellStyle name="Normal 3 3 2 3 2 4 3" xfId="10783" xr:uid="{00000000-0005-0000-0000-000086310000}"/>
    <cellStyle name="Normal 3 3 2 3 2 4 3 2" xfId="41108" xr:uid="{00000000-0005-0000-0000-000087310000}"/>
    <cellStyle name="Normal 3 3 2 3 2 4 3 3" xfId="25884" xr:uid="{00000000-0005-0000-0000-000088310000}"/>
    <cellStyle name="Normal 3 3 2 3 2 4 4" xfId="36095" xr:uid="{00000000-0005-0000-0000-000089310000}"/>
    <cellStyle name="Normal 3 3 2 3 2 4 5" xfId="20871" xr:uid="{00000000-0005-0000-0000-00008A310000}"/>
    <cellStyle name="Normal 3 3 2 3 2 5" xfId="12461" xr:uid="{00000000-0005-0000-0000-00008B310000}"/>
    <cellStyle name="Normal 3 3 2 3 2 5 2" xfId="42783" xr:uid="{00000000-0005-0000-0000-00008C310000}"/>
    <cellStyle name="Normal 3 3 2 3 2 5 3" xfId="27559" xr:uid="{00000000-0005-0000-0000-00008D310000}"/>
    <cellStyle name="Normal 3 3 2 3 2 6" xfId="7440" xr:uid="{00000000-0005-0000-0000-00008E310000}"/>
    <cellStyle name="Normal 3 3 2 3 2 6 2" xfId="37766" xr:uid="{00000000-0005-0000-0000-00008F310000}"/>
    <cellStyle name="Normal 3 3 2 3 2 6 3" xfId="22542" xr:uid="{00000000-0005-0000-0000-000090310000}"/>
    <cellStyle name="Normal 3 3 2 3 2 7" xfId="32754" xr:uid="{00000000-0005-0000-0000-000091310000}"/>
    <cellStyle name="Normal 3 3 2 3 2 8" xfId="17529" xr:uid="{00000000-0005-0000-0000-000092310000}"/>
    <cellStyle name="Normal 3 3 2 3 3" xfId="2787" xr:uid="{00000000-0005-0000-0000-000093310000}"/>
    <cellStyle name="Normal 3 3 2 3 3 2" xfId="4477" xr:uid="{00000000-0005-0000-0000-000094310000}"/>
    <cellStyle name="Normal 3 3 2 3 3 2 2" xfId="14550" xr:uid="{00000000-0005-0000-0000-000095310000}"/>
    <cellStyle name="Normal 3 3 2 3 3 2 2 2" xfId="44872" xr:uid="{00000000-0005-0000-0000-000096310000}"/>
    <cellStyle name="Normal 3 3 2 3 3 2 2 3" xfId="29648" xr:uid="{00000000-0005-0000-0000-000097310000}"/>
    <cellStyle name="Normal 3 3 2 3 3 2 3" xfId="9530" xr:uid="{00000000-0005-0000-0000-000098310000}"/>
    <cellStyle name="Normal 3 3 2 3 3 2 3 2" xfId="39855" xr:uid="{00000000-0005-0000-0000-000099310000}"/>
    <cellStyle name="Normal 3 3 2 3 3 2 3 3" xfId="24631" xr:uid="{00000000-0005-0000-0000-00009A310000}"/>
    <cellStyle name="Normal 3 3 2 3 3 2 4" xfId="34842" xr:uid="{00000000-0005-0000-0000-00009B310000}"/>
    <cellStyle name="Normal 3 3 2 3 3 2 5" xfId="19618" xr:uid="{00000000-0005-0000-0000-00009C310000}"/>
    <cellStyle name="Normal 3 3 2 3 3 3" xfId="6169" xr:uid="{00000000-0005-0000-0000-00009D310000}"/>
    <cellStyle name="Normal 3 3 2 3 3 3 2" xfId="16221" xr:uid="{00000000-0005-0000-0000-00009E310000}"/>
    <cellStyle name="Normal 3 3 2 3 3 3 2 2" xfId="46543" xr:uid="{00000000-0005-0000-0000-00009F310000}"/>
    <cellStyle name="Normal 3 3 2 3 3 3 2 3" xfId="31319" xr:uid="{00000000-0005-0000-0000-0000A0310000}"/>
    <cellStyle name="Normal 3 3 2 3 3 3 3" xfId="11201" xr:uid="{00000000-0005-0000-0000-0000A1310000}"/>
    <cellStyle name="Normal 3 3 2 3 3 3 3 2" xfId="41526" xr:uid="{00000000-0005-0000-0000-0000A2310000}"/>
    <cellStyle name="Normal 3 3 2 3 3 3 3 3" xfId="26302" xr:uid="{00000000-0005-0000-0000-0000A3310000}"/>
    <cellStyle name="Normal 3 3 2 3 3 3 4" xfId="36513" xr:uid="{00000000-0005-0000-0000-0000A4310000}"/>
    <cellStyle name="Normal 3 3 2 3 3 3 5" xfId="21289" xr:uid="{00000000-0005-0000-0000-0000A5310000}"/>
    <cellStyle name="Normal 3 3 2 3 3 4" xfId="12879" xr:uid="{00000000-0005-0000-0000-0000A6310000}"/>
    <cellStyle name="Normal 3 3 2 3 3 4 2" xfId="43201" xr:uid="{00000000-0005-0000-0000-0000A7310000}"/>
    <cellStyle name="Normal 3 3 2 3 3 4 3" xfId="27977" xr:uid="{00000000-0005-0000-0000-0000A8310000}"/>
    <cellStyle name="Normal 3 3 2 3 3 5" xfId="7858" xr:uid="{00000000-0005-0000-0000-0000A9310000}"/>
    <cellStyle name="Normal 3 3 2 3 3 5 2" xfId="38184" xr:uid="{00000000-0005-0000-0000-0000AA310000}"/>
    <cellStyle name="Normal 3 3 2 3 3 5 3" xfId="22960" xr:uid="{00000000-0005-0000-0000-0000AB310000}"/>
    <cellStyle name="Normal 3 3 2 3 3 6" xfId="33172" xr:uid="{00000000-0005-0000-0000-0000AC310000}"/>
    <cellStyle name="Normal 3 3 2 3 3 7" xfId="17947" xr:uid="{00000000-0005-0000-0000-0000AD310000}"/>
    <cellStyle name="Normal 3 3 2 3 4" xfId="3640" xr:uid="{00000000-0005-0000-0000-0000AE310000}"/>
    <cellStyle name="Normal 3 3 2 3 4 2" xfId="13714" xr:uid="{00000000-0005-0000-0000-0000AF310000}"/>
    <cellStyle name="Normal 3 3 2 3 4 2 2" xfId="44036" xr:uid="{00000000-0005-0000-0000-0000B0310000}"/>
    <cellStyle name="Normal 3 3 2 3 4 2 3" xfId="28812" xr:uid="{00000000-0005-0000-0000-0000B1310000}"/>
    <cellStyle name="Normal 3 3 2 3 4 3" xfId="8694" xr:uid="{00000000-0005-0000-0000-0000B2310000}"/>
    <cellStyle name="Normal 3 3 2 3 4 3 2" xfId="39019" xr:uid="{00000000-0005-0000-0000-0000B3310000}"/>
    <cellStyle name="Normal 3 3 2 3 4 3 3" xfId="23795" xr:uid="{00000000-0005-0000-0000-0000B4310000}"/>
    <cellStyle name="Normal 3 3 2 3 4 4" xfId="34006" xr:uid="{00000000-0005-0000-0000-0000B5310000}"/>
    <cellStyle name="Normal 3 3 2 3 4 5" xfId="18782" xr:uid="{00000000-0005-0000-0000-0000B6310000}"/>
    <cellStyle name="Normal 3 3 2 3 5" xfId="5333" xr:uid="{00000000-0005-0000-0000-0000B7310000}"/>
    <cellStyle name="Normal 3 3 2 3 5 2" xfId="15385" xr:uid="{00000000-0005-0000-0000-0000B8310000}"/>
    <cellStyle name="Normal 3 3 2 3 5 2 2" xfId="45707" xr:uid="{00000000-0005-0000-0000-0000B9310000}"/>
    <cellStyle name="Normal 3 3 2 3 5 2 3" xfId="30483" xr:uid="{00000000-0005-0000-0000-0000BA310000}"/>
    <cellStyle name="Normal 3 3 2 3 5 3" xfId="10365" xr:uid="{00000000-0005-0000-0000-0000BB310000}"/>
    <cellStyle name="Normal 3 3 2 3 5 3 2" xfId="40690" xr:uid="{00000000-0005-0000-0000-0000BC310000}"/>
    <cellStyle name="Normal 3 3 2 3 5 3 3" xfId="25466" xr:uid="{00000000-0005-0000-0000-0000BD310000}"/>
    <cellStyle name="Normal 3 3 2 3 5 4" xfId="35677" xr:uid="{00000000-0005-0000-0000-0000BE310000}"/>
    <cellStyle name="Normal 3 3 2 3 5 5" xfId="20453" xr:uid="{00000000-0005-0000-0000-0000BF310000}"/>
    <cellStyle name="Normal 3 3 2 3 6" xfId="12043" xr:uid="{00000000-0005-0000-0000-0000C0310000}"/>
    <cellStyle name="Normal 3 3 2 3 6 2" xfId="42365" xr:uid="{00000000-0005-0000-0000-0000C1310000}"/>
    <cellStyle name="Normal 3 3 2 3 6 3" xfId="27141" xr:uid="{00000000-0005-0000-0000-0000C2310000}"/>
    <cellStyle name="Normal 3 3 2 3 7" xfId="7022" xr:uid="{00000000-0005-0000-0000-0000C3310000}"/>
    <cellStyle name="Normal 3 3 2 3 7 2" xfId="37348" xr:uid="{00000000-0005-0000-0000-0000C4310000}"/>
    <cellStyle name="Normal 3 3 2 3 7 3" xfId="22124" xr:uid="{00000000-0005-0000-0000-0000C5310000}"/>
    <cellStyle name="Normal 3 3 2 3 8" xfId="32336" xr:uid="{00000000-0005-0000-0000-0000C6310000}"/>
    <cellStyle name="Normal 3 3 2 3 9" xfId="17111" xr:uid="{00000000-0005-0000-0000-0000C7310000}"/>
    <cellStyle name="Normal 3 3 2 4" xfId="2158" xr:uid="{00000000-0005-0000-0000-0000C8310000}"/>
    <cellStyle name="Normal 3 3 2 4 2" xfId="2997" xr:uid="{00000000-0005-0000-0000-0000C9310000}"/>
    <cellStyle name="Normal 3 3 2 4 2 2" xfId="4687" xr:uid="{00000000-0005-0000-0000-0000CA310000}"/>
    <cellStyle name="Normal 3 3 2 4 2 2 2" xfId="14760" xr:uid="{00000000-0005-0000-0000-0000CB310000}"/>
    <cellStyle name="Normal 3 3 2 4 2 2 2 2" xfId="45082" xr:uid="{00000000-0005-0000-0000-0000CC310000}"/>
    <cellStyle name="Normal 3 3 2 4 2 2 2 3" xfId="29858" xr:uid="{00000000-0005-0000-0000-0000CD310000}"/>
    <cellStyle name="Normal 3 3 2 4 2 2 3" xfId="9740" xr:uid="{00000000-0005-0000-0000-0000CE310000}"/>
    <cellStyle name="Normal 3 3 2 4 2 2 3 2" xfId="40065" xr:uid="{00000000-0005-0000-0000-0000CF310000}"/>
    <cellStyle name="Normal 3 3 2 4 2 2 3 3" xfId="24841" xr:uid="{00000000-0005-0000-0000-0000D0310000}"/>
    <cellStyle name="Normal 3 3 2 4 2 2 4" xfId="35052" xr:uid="{00000000-0005-0000-0000-0000D1310000}"/>
    <cellStyle name="Normal 3 3 2 4 2 2 5" xfId="19828" xr:uid="{00000000-0005-0000-0000-0000D2310000}"/>
    <cellStyle name="Normal 3 3 2 4 2 3" xfId="6379" xr:uid="{00000000-0005-0000-0000-0000D3310000}"/>
    <cellStyle name="Normal 3 3 2 4 2 3 2" xfId="16431" xr:uid="{00000000-0005-0000-0000-0000D4310000}"/>
    <cellStyle name="Normal 3 3 2 4 2 3 2 2" xfId="46753" xr:uid="{00000000-0005-0000-0000-0000D5310000}"/>
    <cellStyle name="Normal 3 3 2 4 2 3 2 3" xfId="31529" xr:uid="{00000000-0005-0000-0000-0000D6310000}"/>
    <cellStyle name="Normal 3 3 2 4 2 3 3" xfId="11411" xr:uid="{00000000-0005-0000-0000-0000D7310000}"/>
    <cellStyle name="Normal 3 3 2 4 2 3 3 2" xfId="41736" xr:uid="{00000000-0005-0000-0000-0000D8310000}"/>
    <cellStyle name="Normal 3 3 2 4 2 3 3 3" xfId="26512" xr:uid="{00000000-0005-0000-0000-0000D9310000}"/>
    <cellStyle name="Normal 3 3 2 4 2 3 4" xfId="36723" xr:uid="{00000000-0005-0000-0000-0000DA310000}"/>
    <cellStyle name="Normal 3 3 2 4 2 3 5" xfId="21499" xr:uid="{00000000-0005-0000-0000-0000DB310000}"/>
    <cellStyle name="Normal 3 3 2 4 2 4" xfId="13089" xr:uid="{00000000-0005-0000-0000-0000DC310000}"/>
    <cellStyle name="Normal 3 3 2 4 2 4 2" xfId="43411" xr:uid="{00000000-0005-0000-0000-0000DD310000}"/>
    <cellStyle name="Normal 3 3 2 4 2 4 3" xfId="28187" xr:uid="{00000000-0005-0000-0000-0000DE310000}"/>
    <cellStyle name="Normal 3 3 2 4 2 5" xfId="8068" xr:uid="{00000000-0005-0000-0000-0000DF310000}"/>
    <cellStyle name="Normal 3 3 2 4 2 5 2" xfId="38394" xr:uid="{00000000-0005-0000-0000-0000E0310000}"/>
    <cellStyle name="Normal 3 3 2 4 2 5 3" xfId="23170" xr:uid="{00000000-0005-0000-0000-0000E1310000}"/>
    <cellStyle name="Normal 3 3 2 4 2 6" xfId="33382" xr:uid="{00000000-0005-0000-0000-0000E2310000}"/>
    <cellStyle name="Normal 3 3 2 4 2 7" xfId="18157" xr:uid="{00000000-0005-0000-0000-0000E3310000}"/>
    <cellStyle name="Normal 3 3 2 4 3" xfId="3850" xr:uid="{00000000-0005-0000-0000-0000E4310000}"/>
    <cellStyle name="Normal 3 3 2 4 3 2" xfId="13924" xr:uid="{00000000-0005-0000-0000-0000E5310000}"/>
    <cellStyle name="Normal 3 3 2 4 3 2 2" xfId="44246" xr:uid="{00000000-0005-0000-0000-0000E6310000}"/>
    <cellStyle name="Normal 3 3 2 4 3 2 3" xfId="29022" xr:uid="{00000000-0005-0000-0000-0000E7310000}"/>
    <cellStyle name="Normal 3 3 2 4 3 3" xfId="8904" xr:uid="{00000000-0005-0000-0000-0000E8310000}"/>
    <cellStyle name="Normal 3 3 2 4 3 3 2" xfId="39229" xr:uid="{00000000-0005-0000-0000-0000E9310000}"/>
    <cellStyle name="Normal 3 3 2 4 3 3 3" xfId="24005" xr:uid="{00000000-0005-0000-0000-0000EA310000}"/>
    <cellStyle name="Normal 3 3 2 4 3 4" xfId="34216" xr:uid="{00000000-0005-0000-0000-0000EB310000}"/>
    <cellStyle name="Normal 3 3 2 4 3 5" xfId="18992" xr:uid="{00000000-0005-0000-0000-0000EC310000}"/>
    <cellStyle name="Normal 3 3 2 4 4" xfId="5543" xr:uid="{00000000-0005-0000-0000-0000ED310000}"/>
    <cellStyle name="Normal 3 3 2 4 4 2" xfId="15595" xr:uid="{00000000-0005-0000-0000-0000EE310000}"/>
    <cellStyle name="Normal 3 3 2 4 4 2 2" xfId="45917" xr:uid="{00000000-0005-0000-0000-0000EF310000}"/>
    <cellStyle name="Normal 3 3 2 4 4 2 3" xfId="30693" xr:uid="{00000000-0005-0000-0000-0000F0310000}"/>
    <cellStyle name="Normal 3 3 2 4 4 3" xfId="10575" xr:uid="{00000000-0005-0000-0000-0000F1310000}"/>
    <cellStyle name="Normal 3 3 2 4 4 3 2" xfId="40900" xr:uid="{00000000-0005-0000-0000-0000F2310000}"/>
    <cellStyle name="Normal 3 3 2 4 4 3 3" xfId="25676" xr:uid="{00000000-0005-0000-0000-0000F3310000}"/>
    <cellStyle name="Normal 3 3 2 4 4 4" xfId="35887" xr:uid="{00000000-0005-0000-0000-0000F4310000}"/>
    <cellStyle name="Normal 3 3 2 4 4 5" xfId="20663" xr:uid="{00000000-0005-0000-0000-0000F5310000}"/>
    <cellStyle name="Normal 3 3 2 4 5" xfId="12253" xr:uid="{00000000-0005-0000-0000-0000F6310000}"/>
    <cellStyle name="Normal 3 3 2 4 5 2" xfId="42575" xr:uid="{00000000-0005-0000-0000-0000F7310000}"/>
    <cellStyle name="Normal 3 3 2 4 5 3" xfId="27351" xr:uid="{00000000-0005-0000-0000-0000F8310000}"/>
    <cellStyle name="Normal 3 3 2 4 6" xfId="7232" xr:uid="{00000000-0005-0000-0000-0000F9310000}"/>
    <cellStyle name="Normal 3 3 2 4 6 2" xfId="37558" xr:uid="{00000000-0005-0000-0000-0000FA310000}"/>
    <cellStyle name="Normal 3 3 2 4 6 3" xfId="22334" xr:uid="{00000000-0005-0000-0000-0000FB310000}"/>
    <cellStyle name="Normal 3 3 2 4 7" xfId="32546" xr:uid="{00000000-0005-0000-0000-0000FC310000}"/>
    <cellStyle name="Normal 3 3 2 4 8" xfId="17321" xr:uid="{00000000-0005-0000-0000-0000FD310000}"/>
    <cellStyle name="Normal 3 3 2 5" xfId="2579" xr:uid="{00000000-0005-0000-0000-0000FE310000}"/>
    <cellStyle name="Normal 3 3 2 5 2" xfId="4269" xr:uid="{00000000-0005-0000-0000-0000FF310000}"/>
    <cellStyle name="Normal 3 3 2 5 2 2" xfId="14342" xr:uid="{00000000-0005-0000-0000-000000320000}"/>
    <cellStyle name="Normal 3 3 2 5 2 2 2" xfId="44664" xr:uid="{00000000-0005-0000-0000-000001320000}"/>
    <cellStyle name="Normal 3 3 2 5 2 2 3" xfId="29440" xr:uid="{00000000-0005-0000-0000-000002320000}"/>
    <cellStyle name="Normal 3 3 2 5 2 3" xfId="9322" xr:uid="{00000000-0005-0000-0000-000003320000}"/>
    <cellStyle name="Normal 3 3 2 5 2 3 2" xfId="39647" xr:uid="{00000000-0005-0000-0000-000004320000}"/>
    <cellStyle name="Normal 3 3 2 5 2 3 3" xfId="24423" xr:uid="{00000000-0005-0000-0000-000005320000}"/>
    <cellStyle name="Normal 3 3 2 5 2 4" xfId="34634" xr:uid="{00000000-0005-0000-0000-000006320000}"/>
    <cellStyle name="Normal 3 3 2 5 2 5" xfId="19410" xr:uid="{00000000-0005-0000-0000-000007320000}"/>
    <cellStyle name="Normal 3 3 2 5 3" xfId="5961" xr:uid="{00000000-0005-0000-0000-000008320000}"/>
    <cellStyle name="Normal 3 3 2 5 3 2" xfId="16013" xr:uid="{00000000-0005-0000-0000-000009320000}"/>
    <cellStyle name="Normal 3 3 2 5 3 2 2" xfId="46335" xr:uid="{00000000-0005-0000-0000-00000A320000}"/>
    <cellStyle name="Normal 3 3 2 5 3 2 3" xfId="31111" xr:uid="{00000000-0005-0000-0000-00000B320000}"/>
    <cellStyle name="Normal 3 3 2 5 3 3" xfId="10993" xr:uid="{00000000-0005-0000-0000-00000C320000}"/>
    <cellStyle name="Normal 3 3 2 5 3 3 2" xfId="41318" xr:uid="{00000000-0005-0000-0000-00000D320000}"/>
    <cellStyle name="Normal 3 3 2 5 3 3 3" xfId="26094" xr:uid="{00000000-0005-0000-0000-00000E320000}"/>
    <cellStyle name="Normal 3 3 2 5 3 4" xfId="36305" xr:uid="{00000000-0005-0000-0000-00000F320000}"/>
    <cellStyle name="Normal 3 3 2 5 3 5" xfId="21081" xr:uid="{00000000-0005-0000-0000-000010320000}"/>
    <cellStyle name="Normal 3 3 2 5 4" xfId="12671" xr:uid="{00000000-0005-0000-0000-000011320000}"/>
    <cellStyle name="Normal 3 3 2 5 4 2" xfId="42993" xr:uid="{00000000-0005-0000-0000-000012320000}"/>
    <cellStyle name="Normal 3 3 2 5 4 3" xfId="27769" xr:uid="{00000000-0005-0000-0000-000013320000}"/>
    <cellStyle name="Normal 3 3 2 5 5" xfId="7650" xr:uid="{00000000-0005-0000-0000-000014320000}"/>
    <cellStyle name="Normal 3 3 2 5 5 2" xfId="37976" xr:uid="{00000000-0005-0000-0000-000015320000}"/>
    <cellStyle name="Normal 3 3 2 5 5 3" xfId="22752" xr:uid="{00000000-0005-0000-0000-000016320000}"/>
    <cellStyle name="Normal 3 3 2 5 6" xfId="32964" xr:uid="{00000000-0005-0000-0000-000017320000}"/>
    <cellStyle name="Normal 3 3 2 5 7" xfId="17739" xr:uid="{00000000-0005-0000-0000-000018320000}"/>
    <cellStyle name="Normal 3 3 2 6" xfId="3432" xr:uid="{00000000-0005-0000-0000-000019320000}"/>
    <cellStyle name="Normal 3 3 2 6 2" xfId="13506" xr:uid="{00000000-0005-0000-0000-00001A320000}"/>
    <cellStyle name="Normal 3 3 2 6 2 2" xfId="43828" xr:uid="{00000000-0005-0000-0000-00001B320000}"/>
    <cellStyle name="Normal 3 3 2 6 2 3" xfId="28604" xr:uid="{00000000-0005-0000-0000-00001C320000}"/>
    <cellStyle name="Normal 3 3 2 6 3" xfId="8486" xr:uid="{00000000-0005-0000-0000-00001D320000}"/>
    <cellStyle name="Normal 3 3 2 6 3 2" xfId="38811" xr:uid="{00000000-0005-0000-0000-00001E320000}"/>
    <cellStyle name="Normal 3 3 2 6 3 3" xfId="23587" xr:uid="{00000000-0005-0000-0000-00001F320000}"/>
    <cellStyle name="Normal 3 3 2 6 4" xfId="33798" xr:uid="{00000000-0005-0000-0000-000020320000}"/>
    <cellStyle name="Normal 3 3 2 6 5" xfId="18574" xr:uid="{00000000-0005-0000-0000-000021320000}"/>
    <cellStyle name="Normal 3 3 2 7" xfId="5125" xr:uid="{00000000-0005-0000-0000-000022320000}"/>
    <cellStyle name="Normal 3 3 2 7 2" xfId="15177" xr:uid="{00000000-0005-0000-0000-000023320000}"/>
    <cellStyle name="Normal 3 3 2 7 2 2" xfId="45499" xr:uid="{00000000-0005-0000-0000-000024320000}"/>
    <cellStyle name="Normal 3 3 2 7 2 3" xfId="30275" xr:uid="{00000000-0005-0000-0000-000025320000}"/>
    <cellStyle name="Normal 3 3 2 7 3" xfId="10157" xr:uid="{00000000-0005-0000-0000-000026320000}"/>
    <cellStyle name="Normal 3 3 2 7 3 2" xfId="40482" xr:uid="{00000000-0005-0000-0000-000027320000}"/>
    <cellStyle name="Normal 3 3 2 7 3 3" xfId="25258" xr:uid="{00000000-0005-0000-0000-000028320000}"/>
    <cellStyle name="Normal 3 3 2 7 4" xfId="35469" xr:uid="{00000000-0005-0000-0000-000029320000}"/>
    <cellStyle name="Normal 3 3 2 7 5" xfId="20245" xr:uid="{00000000-0005-0000-0000-00002A320000}"/>
    <cellStyle name="Normal 3 3 2 8" xfId="11835" xr:uid="{00000000-0005-0000-0000-00002B320000}"/>
    <cellStyle name="Normal 3 3 2 8 2" xfId="42157" xr:uid="{00000000-0005-0000-0000-00002C320000}"/>
    <cellStyle name="Normal 3 3 2 8 3" xfId="26933" xr:uid="{00000000-0005-0000-0000-00002D320000}"/>
    <cellStyle name="Normal 3 3 2 9" xfId="6814" xr:uid="{00000000-0005-0000-0000-00002E320000}"/>
    <cellStyle name="Normal 3 3 2 9 2" xfId="37140" xr:uid="{00000000-0005-0000-0000-00002F320000}"/>
    <cellStyle name="Normal 3 3 2 9 3" xfId="21916" xr:uid="{00000000-0005-0000-0000-000030320000}"/>
    <cellStyle name="Normal 3 3 3" xfId="1778" xr:uid="{00000000-0005-0000-0000-000031320000}"/>
    <cellStyle name="Normal 3 3 3 10" xfId="16955" xr:uid="{00000000-0005-0000-0000-000032320000}"/>
    <cellStyle name="Normal 3 3 3 2" xfId="1997" xr:uid="{00000000-0005-0000-0000-000033320000}"/>
    <cellStyle name="Normal 3 3 3 2 2" xfId="2418" xr:uid="{00000000-0005-0000-0000-000034320000}"/>
    <cellStyle name="Normal 3 3 3 2 2 2" xfId="3257" xr:uid="{00000000-0005-0000-0000-000035320000}"/>
    <cellStyle name="Normal 3 3 3 2 2 2 2" xfId="4947" xr:uid="{00000000-0005-0000-0000-000036320000}"/>
    <cellStyle name="Normal 3 3 3 2 2 2 2 2" xfId="15020" xr:uid="{00000000-0005-0000-0000-000037320000}"/>
    <cellStyle name="Normal 3 3 3 2 2 2 2 2 2" xfId="45342" xr:uid="{00000000-0005-0000-0000-000038320000}"/>
    <cellStyle name="Normal 3 3 3 2 2 2 2 2 3" xfId="30118" xr:uid="{00000000-0005-0000-0000-000039320000}"/>
    <cellStyle name="Normal 3 3 3 2 2 2 2 3" xfId="10000" xr:uid="{00000000-0005-0000-0000-00003A320000}"/>
    <cellStyle name="Normal 3 3 3 2 2 2 2 3 2" xfId="40325" xr:uid="{00000000-0005-0000-0000-00003B320000}"/>
    <cellStyle name="Normal 3 3 3 2 2 2 2 3 3" xfId="25101" xr:uid="{00000000-0005-0000-0000-00003C320000}"/>
    <cellStyle name="Normal 3 3 3 2 2 2 2 4" xfId="35312" xr:uid="{00000000-0005-0000-0000-00003D320000}"/>
    <cellStyle name="Normal 3 3 3 2 2 2 2 5" xfId="20088" xr:uid="{00000000-0005-0000-0000-00003E320000}"/>
    <cellStyle name="Normal 3 3 3 2 2 2 3" xfId="6639" xr:uid="{00000000-0005-0000-0000-00003F320000}"/>
    <cellStyle name="Normal 3 3 3 2 2 2 3 2" xfId="16691" xr:uid="{00000000-0005-0000-0000-000040320000}"/>
    <cellStyle name="Normal 3 3 3 2 2 2 3 2 2" xfId="47013" xr:uid="{00000000-0005-0000-0000-000041320000}"/>
    <cellStyle name="Normal 3 3 3 2 2 2 3 2 3" xfId="31789" xr:uid="{00000000-0005-0000-0000-000042320000}"/>
    <cellStyle name="Normal 3 3 3 2 2 2 3 3" xfId="11671" xr:uid="{00000000-0005-0000-0000-000043320000}"/>
    <cellStyle name="Normal 3 3 3 2 2 2 3 3 2" xfId="41996" xr:uid="{00000000-0005-0000-0000-000044320000}"/>
    <cellStyle name="Normal 3 3 3 2 2 2 3 3 3" xfId="26772" xr:uid="{00000000-0005-0000-0000-000045320000}"/>
    <cellStyle name="Normal 3 3 3 2 2 2 3 4" xfId="36983" xr:uid="{00000000-0005-0000-0000-000046320000}"/>
    <cellStyle name="Normal 3 3 3 2 2 2 3 5" xfId="21759" xr:uid="{00000000-0005-0000-0000-000047320000}"/>
    <cellStyle name="Normal 3 3 3 2 2 2 4" xfId="13349" xr:uid="{00000000-0005-0000-0000-000048320000}"/>
    <cellStyle name="Normal 3 3 3 2 2 2 4 2" xfId="43671" xr:uid="{00000000-0005-0000-0000-000049320000}"/>
    <cellStyle name="Normal 3 3 3 2 2 2 4 3" xfId="28447" xr:uid="{00000000-0005-0000-0000-00004A320000}"/>
    <cellStyle name="Normal 3 3 3 2 2 2 5" xfId="8328" xr:uid="{00000000-0005-0000-0000-00004B320000}"/>
    <cellStyle name="Normal 3 3 3 2 2 2 5 2" xfId="38654" xr:uid="{00000000-0005-0000-0000-00004C320000}"/>
    <cellStyle name="Normal 3 3 3 2 2 2 5 3" xfId="23430" xr:uid="{00000000-0005-0000-0000-00004D320000}"/>
    <cellStyle name="Normal 3 3 3 2 2 2 6" xfId="33642" xr:uid="{00000000-0005-0000-0000-00004E320000}"/>
    <cellStyle name="Normal 3 3 3 2 2 2 7" xfId="18417" xr:uid="{00000000-0005-0000-0000-00004F320000}"/>
    <cellStyle name="Normal 3 3 3 2 2 3" xfId="4110" xr:uid="{00000000-0005-0000-0000-000050320000}"/>
    <cellStyle name="Normal 3 3 3 2 2 3 2" xfId="14184" xr:uid="{00000000-0005-0000-0000-000051320000}"/>
    <cellStyle name="Normal 3 3 3 2 2 3 2 2" xfId="44506" xr:uid="{00000000-0005-0000-0000-000052320000}"/>
    <cellStyle name="Normal 3 3 3 2 2 3 2 3" xfId="29282" xr:uid="{00000000-0005-0000-0000-000053320000}"/>
    <cellStyle name="Normal 3 3 3 2 2 3 3" xfId="9164" xr:uid="{00000000-0005-0000-0000-000054320000}"/>
    <cellStyle name="Normal 3 3 3 2 2 3 3 2" xfId="39489" xr:uid="{00000000-0005-0000-0000-000055320000}"/>
    <cellStyle name="Normal 3 3 3 2 2 3 3 3" xfId="24265" xr:uid="{00000000-0005-0000-0000-000056320000}"/>
    <cellStyle name="Normal 3 3 3 2 2 3 4" xfId="34476" xr:uid="{00000000-0005-0000-0000-000057320000}"/>
    <cellStyle name="Normal 3 3 3 2 2 3 5" xfId="19252" xr:uid="{00000000-0005-0000-0000-000058320000}"/>
    <cellStyle name="Normal 3 3 3 2 2 4" xfId="5803" xr:uid="{00000000-0005-0000-0000-000059320000}"/>
    <cellStyle name="Normal 3 3 3 2 2 4 2" xfId="15855" xr:uid="{00000000-0005-0000-0000-00005A320000}"/>
    <cellStyle name="Normal 3 3 3 2 2 4 2 2" xfId="46177" xr:uid="{00000000-0005-0000-0000-00005B320000}"/>
    <cellStyle name="Normal 3 3 3 2 2 4 2 3" xfId="30953" xr:uid="{00000000-0005-0000-0000-00005C320000}"/>
    <cellStyle name="Normal 3 3 3 2 2 4 3" xfId="10835" xr:uid="{00000000-0005-0000-0000-00005D320000}"/>
    <cellStyle name="Normal 3 3 3 2 2 4 3 2" xfId="41160" xr:uid="{00000000-0005-0000-0000-00005E320000}"/>
    <cellStyle name="Normal 3 3 3 2 2 4 3 3" xfId="25936" xr:uid="{00000000-0005-0000-0000-00005F320000}"/>
    <cellStyle name="Normal 3 3 3 2 2 4 4" xfId="36147" xr:uid="{00000000-0005-0000-0000-000060320000}"/>
    <cellStyle name="Normal 3 3 3 2 2 4 5" xfId="20923" xr:uid="{00000000-0005-0000-0000-000061320000}"/>
    <cellStyle name="Normal 3 3 3 2 2 5" xfId="12513" xr:uid="{00000000-0005-0000-0000-000062320000}"/>
    <cellStyle name="Normal 3 3 3 2 2 5 2" xfId="42835" xr:uid="{00000000-0005-0000-0000-000063320000}"/>
    <cellStyle name="Normal 3 3 3 2 2 5 3" xfId="27611" xr:uid="{00000000-0005-0000-0000-000064320000}"/>
    <cellStyle name="Normal 3 3 3 2 2 6" xfId="7492" xr:uid="{00000000-0005-0000-0000-000065320000}"/>
    <cellStyle name="Normal 3 3 3 2 2 6 2" xfId="37818" xr:uid="{00000000-0005-0000-0000-000066320000}"/>
    <cellStyle name="Normal 3 3 3 2 2 6 3" xfId="22594" xr:uid="{00000000-0005-0000-0000-000067320000}"/>
    <cellStyle name="Normal 3 3 3 2 2 7" xfId="32806" xr:uid="{00000000-0005-0000-0000-000068320000}"/>
    <cellStyle name="Normal 3 3 3 2 2 8" xfId="17581" xr:uid="{00000000-0005-0000-0000-000069320000}"/>
    <cellStyle name="Normal 3 3 3 2 3" xfId="2839" xr:uid="{00000000-0005-0000-0000-00006A320000}"/>
    <cellStyle name="Normal 3 3 3 2 3 2" xfId="4529" xr:uid="{00000000-0005-0000-0000-00006B320000}"/>
    <cellStyle name="Normal 3 3 3 2 3 2 2" xfId="14602" xr:uid="{00000000-0005-0000-0000-00006C320000}"/>
    <cellStyle name="Normal 3 3 3 2 3 2 2 2" xfId="44924" xr:uid="{00000000-0005-0000-0000-00006D320000}"/>
    <cellStyle name="Normal 3 3 3 2 3 2 2 3" xfId="29700" xr:uid="{00000000-0005-0000-0000-00006E320000}"/>
    <cellStyle name="Normal 3 3 3 2 3 2 3" xfId="9582" xr:uid="{00000000-0005-0000-0000-00006F320000}"/>
    <cellStyle name="Normal 3 3 3 2 3 2 3 2" xfId="39907" xr:uid="{00000000-0005-0000-0000-000070320000}"/>
    <cellStyle name="Normal 3 3 3 2 3 2 3 3" xfId="24683" xr:uid="{00000000-0005-0000-0000-000071320000}"/>
    <cellStyle name="Normal 3 3 3 2 3 2 4" xfId="34894" xr:uid="{00000000-0005-0000-0000-000072320000}"/>
    <cellStyle name="Normal 3 3 3 2 3 2 5" xfId="19670" xr:uid="{00000000-0005-0000-0000-000073320000}"/>
    <cellStyle name="Normal 3 3 3 2 3 3" xfId="6221" xr:uid="{00000000-0005-0000-0000-000074320000}"/>
    <cellStyle name="Normal 3 3 3 2 3 3 2" xfId="16273" xr:uid="{00000000-0005-0000-0000-000075320000}"/>
    <cellStyle name="Normal 3 3 3 2 3 3 2 2" xfId="46595" xr:uid="{00000000-0005-0000-0000-000076320000}"/>
    <cellStyle name="Normal 3 3 3 2 3 3 2 3" xfId="31371" xr:uid="{00000000-0005-0000-0000-000077320000}"/>
    <cellStyle name="Normal 3 3 3 2 3 3 3" xfId="11253" xr:uid="{00000000-0005-0000-0000-000078320000}"/>
    <cellStyle name="Normal 3 3 3 2 3 3 3 2" xfId="41578" xr:uid="{00000000-0005-0000-0000-000079320000}"/>
    <cellStyle name="Normal 3 3 3 2 3 3 3 3" xfId="26354" xr:uid="{00000000-0005-0000-0000-00007A320000}"/>
    <cellStyle name="Normal 3 3 3 2 3 3 4" xfId="36565" xr:uid="{00000000-0005-0000-0000-00007B320000}"/>
    <cellStyle name="Normal 3 3 3 2 3 3 5" xfId="21341" xr:uid="{00000000-0005-0000-0000-00007C320000}"/>
    <cellStyle name="Normal 3 3 3 2 3 4" xfId="12931" xr:uid="{00000000-0005-0000-0000-00007D320000}"/>
    <cellStyle name="Normal 3 3 3 2 3 4 2" xfId="43253" xr:uid="{00000000-0005-0000-0000-00007E320000}"/>
    <cellStyle name="Normal 3 3 3 2 3 4 3" xfId="28029" xr:uid="{00000000-0005-0000-0000-00007F320000}"/>
    <cellStyle name="Normal 3 3 3 2 3 5" xfId="7910" xr:uid="{00000000-0005-0000-0000-000080320000}"/>
    <cellStyle name="Normal 3 3 3 2 3 5 2" xfId="38236" xr:uid="{00000000-0005-0000-0000-000081320000}"/>
    <cellStyle name="Normal 3 3 3 2 3 5 3" xfId="23012" xr:uid="{00000000-0005-0000-0000-000082320000}"/>
    <cellStyle name="Normal 3 3 3 2 3 6" xfId="33224" xr:uid="{00000000-0005-0000-0000-000083320000}"/>
    <cellStyle name="Normal 3 3 3 2 3 7" xfId="17999" xr:uid="{00000000-0005-0000-0000-000084320000}"/>
    <cellStyle name="Normal 3 3 3 2 4" xfId="3692" xr:uid="{00000000-0005-0000-0000-000085320000}"/>
    <cellStyle name="Normal 3 3 3 2 4 2" xfId="13766" xr:uid="{00000000-0005-0000-0000-000086320000}"/>
    <cellStyle name="Normal 3 3 3 2 4 2 2" xfId="44088" xr:uid="{00000000-0005-0000-0000-000087320000}"/>
    <cellStyle name="Normal 3 3 3 2 4 2 3" xfId="28864" xr:uid="{00000000-0005-0000-0000-000088320000}"/>
    <cellStyle name="Normal 3 3 3 2 4 3" xfId="8746" xr:uid="{00000000-0005-0000-0000-000089320000}"/>
    <cellStyle name="Normal 3 3 3 2 4 3 2" xfId="39071" xr:uid="{00000000-0005-0000-0000-00008A320000}"/>
    <cellStyle name="Normal 3 3 3 2 4 3 3" xfId="23847" xr:uid="{00000000-0005-0000-0000-00008B320000}"/>
    <cellStyle name="Normal 3 3 3 2 4 4" xfId="34058" xr:uid="{00000000-0005-0000-0000-00008C320000}"/>
    <cellStyle name="Normal 3 3 3 2 4 5" xfId="18834" xr:uid="{00000000-0005-0000-0000-00008D320000}"/>
    <cellStyle name="Normal 3 3 3 2 5" xfId="5385" xr:uid="{00000000-0005-0000-0000-00008E320000}"/>
    <cellStyle name="Normal 3 3 3 2 5 2" xfId="15437" xr:uid="{00000000-0005-0000-0000-00008F320000}"/>
    <cellStyle name="Normal 3 3 3 2 5 2 2" xfId="45759" xr:uid="{00000000-0005-0000-0000-000090320000}"/>
    <cellStyle name="Normal 3 3 3 2 5 2 3" xfId="30535" xr:uid="{00000000-0005-0000-0000-000091320000}"/>
    <cellStyle name="Normal 3 3 3 2 5 3" xfId="10417" xr:uid="{00000000-0005-0000-0000-000092320000}"/>
    <cellStyle name="Normal 3 3 3 2 5 3 2" xfId="40742" xr:uid="{00000000-0005-0000-0000-000093320000}"/>
    <cellStyle name="Normal 3 3 3 2 5 3 3" xfId="25518" xr:uid="{00000000-0005-0000-0000-000094320000}"/>
    <cellStyle name="Normal 3 3 3 2 5 4" xfId="35729" xr:uid="{00000000-0005-0000-0000-000095320000}"/>
    <cellStyle name="Normal 3 3 3 2 5 5" xfId="20505" xr:uid="{00000000-0005-0000-0000-000096320000}"/>
    <cellStyle name="Normal 3 3 3 2 6" xfId="12095" xr:uid="{00000000-0005-0000-0000-000097320000}"/>
    <cellStyle name="Normal 3 3 3 2 6 2" xfId="42417" xr:uid="{00000000-0005-0000-0000-000098320000}"/>
    <cellStyle name="Normal 3 3 3 2 6 3" xfId="27193" xr:uid="{00000000-0005-0000-0000-000099320000}"/>
    <cellStyle name="Normal 3 3 3 2 7" xfId="7074" xr:uid="{00000000-0005-0000-0000-00009A320000}"/>
    <cellStyle name="Normal 3 3 3 2 7 2" xfId="37400" xr:uid="{00000000-0005-0000-0000-00009B320000}"/>
    <cellStyle name="Normal 3 3 3 2 7 3" xfId="22176" xr:uid="{00000000-0005-0000-0000-00009C320000}"/>
    <cellStyle name="Normal 3 3 3 2 8" xfId="32388" xr:uid="{00000000-0005-0000-0000-00009D320000}"/>
    <cellStyle name="Normal 3 3 3 2 9" xfId="17163" xr:uid="{00000000-0005-0000-0000-00009E320000}"/>
    <cellStyle name="Normal 3 3 3 3" xfId="2210" xr:uid="{00000000-0005-0000-0000-00009F320000}"/>
    <cellStyle name="Normal 3 3 3 3 2" xfId="3049" xr:uid="{00000000-0005-0000-0000-0000A0320000}"/>
    <cellStyle name="Normal 3 3 3 3 2 2" xfId="4739" xr:uid="{00000000-0005-0000-0000-0000A1320000}"/>
    <cellStyle name="Normal 3 3 3 3 2 2 2" xfId="14812" xr:uid="{00000000-0005-0000-0000-0000A2320000}"/>
    <cellStyle name="Normal 3 3 3 3 2 2 2 2" xfId="45134" xr:uid="{00000000-0005-0000-0000-0000A3320000}"/>
    <cellStyle name="Normal 3 3 3 3 2 2 2 3" xfId="29910" xr:uid="{00000000-0005-0000-0000-0000A4320000}"/>
    <cellStyle name="Normal 3 3 3 3 2 2 3" xfId="9792" xr:uid="{00000000-0005-0000-0000-0000A5320000}"/>
    <cellStyle name="Normal 3 3 3 3 2 2 3 2" xfId="40117" xr:uid="{00000000-0005-0000-0000-0000A6320000}"/>
    <cellStyle name="Normal 3 3 3 3 2 2 3 3" xfId="24893" xr:uid="{00000000-0005-0000-0000-0000A7320000}"/>
    <cellStyle name="Normal 3 3 3 3 2 2 4" xfId="35104" xr:uid="{00000000-0005-0000-0000-0000A8320000}"/>
    <cellStyle name="Normal 3 3 3 3 2 2 5" xfId="19880" xr:uid="{00000000-0005-0000-0000-0000A9320000}"/>
    <cellStyle name="Normal 3 3 3 3 2 3" xfId="6431" xr:uid="{00000000-0005-0000-0000-0000AA320000}"/>
    <cellStyle name="Normal 3 3 3 3 2 3 2" xfId="16483" xr:uid="{00000000-0005-0000-0000-0000AB320000}"/>
    <cellStyle name="Normal 3 3 3 3 2 3 2 2" xfId="46805" xr:uid="{00000000-0005-0000-0000-0000AC320000}"/>
    <cellStyle name="Normal 3 3 3 3 2 3 2 3" xfId="31581" xr:uid="{00000000-0005-0000-0000-0000AD320000}"/>
    <cellStyle name="Normal 3 3 3 3 2 3 3" xfId="11463" xr:uid="{00000000-0005-0000-0000-0000AE320000}"/>
    <cellStyle name="Normal 3 3 3 3 2 3 3 2" xfId="41788" xr:uid="{00000000-0005-0000-0000-0000AF320000}"/>
    <cellStyle name="Normal 3 3 3 3 2 3 3 3" xfId="26564" xr:uid="{00000000-0005-0000-0000-0000B0320000}"/>
    <cellStyle name="Normal 3 3 3 3 2 3 4" xfId="36775" xr:uid="{00000000-0005-0000-0000-0000B1320000}"/>
    <cellStyle name="Normal 3 3 3 3 2 3 5" xfId="21551" xr:uid="{00000000-0005-0000-0000-0000B2320000}"/>
    <cellStyle name="Normal 3 3 3 3 2 4" xfId="13141" xr:uid="{00000000-0005-0000-0000-0000B3320000}"/>
    <cellStyle name="Normal 3 3 3 3 2 4 2" xfId="43463" xr:uid="{00000000-0005-0000-0000-0000B4320000}"/>
    <cellStyle name="Normal 3 3 3 3 2 4 3" xfId="28239" xr:uid="{00000000-0005-0000-0000-0000B5320000}"/>
    <cellStyle name="Normal 3 3 3 3 2 5" xfId="8120" xr:uid="{00000000-0005-0000-0000-0000B6320000}"/>
    <cellStyle name="Normal 3 3 3 3 2 5 2" xfId="38446" xr:uid="{00000000-0005-0000-0000-0000B7320000}"/>
    <cellStyle name="Normal 3 3 3 3 2 5 3" xfId="23222" xr:uid="{00000000-0005-0000-0000-0000B8320000}"/>
    <cellStyle name="Normal 3 3 3 3 2 6" xfId="33434" xr:uid="{00000000-0005-0000-0000-0000B9320000}"/>
    <cellStyle name="Normal 3 3 3 3 2 7" xfId="18209" xr:uid="{00000000-0005-0000-0000-0000BA320000}"/>
    <cellStyle name="Normal 3 3 3 3 3" xfId="3902" xr:uid="{00000000-0005-0000-0000-0000BB320000}"/>
    <cellStyle name="Normal 3 3 3 3 3 2" xfId="13976" xr:uid="{00000000-0005-0000-0000-0000BC320000}"/>
    <cellStyle name="Normal 3 3 3 3 3 2 2" xfId="44298" xr:uid="{00000000-0005-0000-0000-0000BD320000}"/>
    <cellStyle name="Normal 3 3 3 3 3 2 3" xfId="29074" xr:uid="{00000000-0005-0000-0000-0000BE320000}"/>
    <cellStyle name="Normal 3 3 3 3 3 3" xfId="8956" xr:uid="{00000000-0005-0000-0000-0000BF320000}"/>
    <cellStyle name="Normal 3 3 3 3 3 3 2" xfId="39281" xr:uid="{00000000-0005-0000-0000-0000C0320000}"/>
    <cellStyle name="Normal 3 3 3 3 3 3 3" xfId="24057" xr:uid="{00000000-0005-0000-0000-0000C1320000}"/>
    <cellStyle name="Normal 3 3 3 3 3 4" xfId="34268" xr:uid="{00000000-0005-0000-0000-0000C2320000}"/>
    <cellStyle name="Normal 3 3 3 3 3 5" xfId="19044" xr:uid="{00000000-0005-0000-0000-0000C3320000}"/>
    <cellStyle name="Normal 3 3 3 3 4" xfId="5595" xr:uid="{00000000-0005-0000-0000-0000C4320000}"/>
    <cellStyle name="Normal 3 3 3 3 4 2" xfId="15647" xr:uid="{00000000-0005-0000-0000-0000C5320000}"/>
    <cellStyle name="Normal 3 3 3 3 4 2 2" xfId="45969" xr:uid="{00000000-0005-0000-0000-0000C6320000}"/>
    <cellStyle name="Normal 3 3 3 3 4 2 3" xfId="30745" xr:uid="{00000000-0005-0000-0000-0000C7320000}"/>
    <cellStyle name="Normal 3 3 3 3 4 3" xfId="10627" xr:uid="{00000000-0005-0000-0000-0000C8320000}"/>
    <cellStyle name="Normal 3 3 3 3 4 3 2" xfId="40952" xr:uid="{00000000-0005-0000-0000-0000C9320000}"/>
    <cellStyle name="Normal 3 3 3 3 4 3 3" xfId="25728" xr:uid="{00000000-0005-0000-0000-0000CA320000}"/>
    <cellStyle name="Normal 3 3 3 3 4 4" xfId="35939" xr:uid="{00000000-0005-0000-0000-0000CB320000}"/>
    <cellStyle name="Normal 3 3 3 3 4 5" xfId="20715" xr:uid="{00000000-0005-0000-0000-0000CC320000}"/>
    <cellStyle name="Normal 3 3 3 3 5" xfId="12305" xr:uid="{00000000-0005-0000-0000-0000CD320000}"/>
    <cellStyle name="Normal 3 3 3 3 5 2" xfId="42627" xr:uid="{00000000-0005-0000-0000-0000CE320000}"/>
    <cellStyle name="Normal 3 3 3 3 5 3" xfId="27403" xr:uid="{00000000-0005-0000-0000-0000CF320000}"/>
    <cellStyle name="Normal 3 3 3 3 6" xfId="7284" xr:uid="{00000000-0005-0000-0000-0000D0320000}"/>
    <cellStyle name="Normal 3 3 3 3 6 2" xfId="37610" xr:uid="{00000000-0005-0000-0000-0000D1320000}"/>
    <cellStyle name="Normal 3 3 3 3 6 3" xfId="22386" xr:uid="{00000000-0005-0000-0000-0000D2320000}"/>
    <cellStyle name="Normal 3 3 3 3 7" xfId="32598" xr:uid="{00000000-0005-0000-0000-0000D3320000}"/>
    <cellStyle name="Normal 3 3 3 3 8" xfId="17373" xr:uid="{00000000-0005-0000-0000-0000D4320000}"/>
    <cellStyle name="Normal 3 3 3 4" xfId="2631" xr:uid="{00000000-0005-0000-0000-0000D5320000}"/>
    <cellStyle name="Normal 3 3 3 4 2" xfId="4321" xr:uid="{00000000-0005-0000-0000-0000D6320000}"/>
    <cellStyle name="Normal 3 3 3 4 2 2" xfId="14394" xr:uid="{00000000-0005-0000-0000-0000D7320000}"/>
    <cellStyle name="Normal 3 3 3 4 2 2 2" xfId="44716" xr:uid="{00000000-0005-0000-0000-0000D8320000}"/>
    <cellStyle name="Normal 3 3 3 4 2 2 3" xfId="29492" xr:uid="{00000000-0005-0000-0000-0000D9320000}"/>
    <cellStyle name="Normal 3 3 3 4 2 3" xfId="9374" xr:uid="{00000000-0005-0000-0000-0000DA320000}"/>
    <cellStyle name="Normal 3 3 3 4 2 3 2" xfId="39699" xr:uid="{00000000-0005-0000-0000-0000DB320000}"/>
    <cellStyle name="Normal 3 3 3 4 2 3 3" xfId="24475" xr:uid="{00000000-0005-0000-0000-0000DC320000}"/>
    <cellStyle name="Normal 3 3 3 4 2 4" xfId="34686" xr:uid="{00000000-0005-0000-0000-0000DD320000}"/>
    <cellStyle name="Normal 3 3 3 4 2 5" xfId="19462" xr:uid="{00000000-0005-0000-0000-0000DE320000}"/>
    <cellStyle name="Normal 3 3 3 4 3" xfId="6013" xr:uid="{00000000-0005-0000-0000-0000DF320000}"/>
    <cellStyle name="Normal 3 3 3 4 3 2" xfId="16065" xr:uid="{00000000-0005-0000-0000-0000E0320000}"/>
    <cellStyle name="Normal 3 3 3 4 3 2 2" xfId="46387" xr:uid="{00000000-0005-0000-0000-0000E1320000}"/>
    <cellStyle name="Normal 3 3 3 4 3 2 3" xfId="31163" xr:uid="{00000000-0005-0000-0000-0000E2320000}"/>
    <cellStyle name="Normal 3 3 3 4 3 3" xfId="11045" xr:uid="{00000000-0005-0000-0000-0000E3320000}"/>
    <cellStyle name="Normal 3 3 3 4 3 3 2" xfId="41370" xr:uid="{00000000-0005-0000-0000-0000E4320000}"/>
    <cellStyle name="Normal 3 3 3 4 3 3 3" xfId="26146" xr:uid="{00000000-0005-0000-0000-0000E5320000}"/>
    <cellStyle name="Normal 3 3 3 4 3 4" xfId="36357" xr:uid="{00000000-0005-0000-0000-0000E6320000}"/>
    <cellStyle name="Normal 3 3 3 4 3 5" xfId="21133" xr:uid="{00000000-0005-0000-0000-0000E7320000}"/>
    <cellStyle name="Normal 3 3 3 4 4" xfId="12723" xr:uid="{00000000-0005-0000-0000-0000E8320000}"/>
    <cellStyle name="Normal 3 3 3 4 4 2" xfId="43045" xr:uid="{00000000-0005-0000-0000-0000E9320000}"/>
    <cellStyle name="Normal 3 3 3 4 4 3" xfId="27821" xr:uid="{00000000-0005-0000-0000-0000EA320000}"/>
    <cellStyle name="Normal 3 3 3 4 5" xfId="7702" xr:uid="{00000000-0005-0000-0000-0000EB320000}"/>
    <cellStyle name="Normal 3 3 3 4 5 2" xfId="38028" xr:uid="{00000000-0005-0000-0000-0000EC320000}"/>
    <cellStyle name="Normal 3 3 3 4 5 3" xfId="22804" xr:uid="{00000000-0005-0000-0000-0000ED320000}"/>
    <cellStyle name="Normal 3 3 3 4 6" xfId="33016" xr:uid="{00000000-0005-0000-0000-0000EE320000}"/>
    <cellStyle name="Normal 3 3 3 4 7" xfId="17791" xr:uid="{00000000-0005-0000-0000-0000EF320000}"/>
    <cellStyle name="Normal 3 3 3 5" xfId="3484" xr:uid="{00000000-0005-0000-0000-0000F0320000}"/>
    <cellStyle name="Normal 3 3 3 5 2" xfId="13558" xr:uid="{00000000-0005-0000-0000-0000F1320000}"/>
    <cellStyle name="Normal 3 3 3 5 2 2" xfId="43880" xr:uid="{00000000-0005-0000-0000-0000F2320000}"/>
    <cellStyle name="Normal 3 3 3 5 2 3" xfId="28656" xr:uid="{00000000-0005-0000-0000-0000F3320000}"/>
    <cellStyle name="Normal 3 3 3 5 3" xfId="8538" xr:uid="{00000000-0005-0000-0000-0000F4320000}"/>
    <cellStyle name="Normal 3 3 3 5 3 2" xfId="38863" xr:uid="{00000000-0005-0000-0000-0000F5320000}"/>
    <cellStyle name="Normal 3 3 3 5 3 3" xfId="23639" xr:uid="{00000000-0005-0000-0000-0000F6320000}"/>
    <cellStyle name="Normal 3 3 3 5 4" xfId="33850" xr:uid="{00000000-0005-0000-0000-0000F7320000}"/>
    <cellStyle name="Normal 3 3 3 5 5" xfId="18626" xr:uid="{00000000-0005-0000-0000-0000F8320000}"/>
    <cellStyle name="Normal 3 3 3 6" xfId="5177" xr:uid="{00000000-0005-0000-0000-0000F9320000}"/>
    <cellStyle name="Normal 3 3 3 6 2" xfId="15229" xr:uid="{00000000-0005-0000-0000-0000FA320000}"/>
    <cellStyle name="Normal 3 3 3 6 2 2" xfId="45551" xr:uid="{00000000-0005-0000-0000-0000FB320000}"/>
    <cellStyle name="Normal 3 3 3 6 2 3" xfId="30327" xr:uid="{00000000-0005-0000-0000-0000FC320000}"/>
    <cellStyle name="Normal 3 3 3 6 3" xfId="10209" xr:uid="{00000000-0005-0000-0000-0000FD320000}"/>
    <cellStyle name="Normal 3 3 3 6 3 2" xfId="40534" xr:uid="{00000000-0005-0000-0000-0000FE320000}"/>
    <cellStyle name="Normal 3 3 3 6 3 3" xfId="25310" xr:uid="{00000000-0005-0000-0000-0000FF320000}"/>
    <cellStyle name="Normal 3 3 3 6 4" xfId="35521" xr:uid="{00000000-0005-0000-0000-000000330000}"/>
    <cellStyle name="Normal 3 3 3 6 5" xfId="20297" xr:uid="{00000000-0005-0000-0000-000001330000}"/>
    <cellStyle name="Normal 3 3 3 7" xfId="11887" xr:uid="{00000000-0005-0000-0000-000002330000}"/>
    <cellStyle name="Normal 3 3 3 7 2" xfId="42209" xr:uid="{00000000-0005-0000-0000-000003330000}"/>
    <cellStyle name="Normal 3 3 3 7 3" xfId="26985" xr:uid="{00000000-0005-0000-0000-000004330000}"/>
    <cellStyle name="Normal 3 3 3 8" xfId="6866" xr:uid="{00000000-0005-0000-0000-000005330000}"/>
    <cellStyle name="Normal 3 3 3 8 2" xfId="37192" xr:uid="{00000000-0005-0000-0000-000006330000}"/>
    <cellStyle name="Normal 3 3 3 8 3" xfId="21968" xr:uid="{00000000-0005-0000-0000-000007330000}"/>
    <cellStyle name="Normal 3 3 3 9" xfId="32181" xr:uid="{00000000-0005-0000-0000-000008330000}"/>
    <cellStyle name="Normal 3 3 4" xfId="1891" xr:uid="{00000000-0005-0000-0000-000009330000}"/>
    <cellStyle name="Normal 3 3 4 2" xfId="2314" xr:uid="{00000000-0005-0000-0000-00000A330000}"/>
    <cellStyle name="Normal 3 3 4 2 2" xfId="3153" xr:uid="{00000000-0005-0000-0000-00000B330000}"/>
    <cellStyle name="Normal 3 3 4 2 2 2" xfId="4843" xr:uid="{00000000-0005-0000-0000-00000C330000}"/>
    <cellStyle name="Normal 3 3 4 2 2 2 2" xfId="14916" xr:uid="{00000000-0005-0000-0000-00000D330000}"/>
    <cellStyle name="Normal 3 3 4 2 2 2 2 2" xfId="45238" xr:uid="{00000000-0005-0000-0000-00000E330000}"/>
    <cellStyle name="Normal 3 3 4 2 2 2 2 3" xfId="30014" xr:uid="{00000000-0005-0000-0000-00000F330000}"/>
    <cellStyle name="Normal 3 3 4 2 2 2 3" xfId="9896" xr:uid="{00000000-0005-0000-0000-000010330000}"/>
    <cellStyle name="Normal 3 3 4 2 2 2 3 2" xfId="40221" xr:uid="{00000000-0005-0000-0000-000011330000}"/>
    <cellStyle name="Normal 3 3 4 2 2 2 3 3" xfId="24997" xr:uid="{00000000-0005-0000-0000-000012330000}"/>
    <cellStyle name="Normal 3 3 4 2 2 2 4" xfId="35208" xr:uid="{00000000-0005-0000-0000-000013330000}"/>
    <cellStyle name="Normal 3 3 4 2 2 2 5" xfId="19984" xr:uid="{00000000-0005-0000-0000-000014330000}"/>
    <cellStyle name="Normal 3 3 4 2 2 3" xfId="6535" xr:uid="{00000000-0005-0000-0000-000015330000}"/>
    <cellStyle name="Normal 3 3 4 2 2 3 2" xfId="16587" xr:uid="{00000000-0005-0000-0000-000016330000}"/>
    <cellStyle name="Normal 3 3 4 2 2 3 2 2" xfId="46909" xr:uid="{00000000-0005-0000-0000-000017330000}"/>
    <cellStyle name="Normal 3 3 4 2 2 3 2 3" xfId="31685" xr:uid="{00000000-0005-0000-0000-000018330000}"/>
    <cellStyle name="Normal 3 3 4 2 2 3 3" xfId="11567" xr:uid="{00000000-0005-0000-0000-000019330000}"/>
    <cellStyle name="Normal 3 3 4 2 2 3 3 2" xfId="41892" xr:uid="{00000000-0005-0000-0000-00001A330000}"/>
    <cellStyle name="Normal 3 3 4 2 2 3 3 3" xfId="26668" xr:uid="{00000000-0005-0000-0000-00001B330000}"/>
    <cellStyle name="Normal 3 3 4 2 2 3 4" xfId="36879" xr:uid="{00000000-0005-0000-0000-00001C330000}"/>
    <cellStyle name="Normal 3 3 4 2 2 3 5" xfId="21655" xr:uid="{00000000-0005-0000-0000-00001D330000}"/>
    <cellStyle name="Normal 3 3 4 2 2 4" xfId="13245" xr:uid="{00000000-0005-0000-0000-00001E330000}"/>
    <cellStyle name="Normal 3 3 4 2 2 4 2" xfId="43567" xr:uid="{00000000-0005-0000-0000-00001F330000}"/>
    <cellStyle name="Normal 3 3 4 2 2 4 3" xfId="28343" xr:uid="{00000000-0005-0000-0000-000020330000}"/>
    <cellStyle name="Normal 3 3 4 2 2 5" xfId="8224" xr:uid="{00000000-0005-0000-0000-000021330000}"/>
    <cellStyle name="Normal 3 3 4 2 2 5 2" xfId="38550" xr:uid="{00000000-0005-0000-0000-000022330000}"/>
    <cellStyle name="Normal 3 3 4 2 2 5 3" xfId="23326" xr:uid="{00000000-0005-0000-0000-000023330000}"/>
    <cellStyle name="Normal 3 3 4 2 2 6" xfId="33538" xr:uid="{00000000-0005-0000-0000-000024330000}"/>
    <cellStyle name="Normal 3 3 4 2 2 7" xfId="18313" xr:uid="{00000000-0005-0000-0000-000025330000}"/>
    <cellStyle name="Normal 3 3 4 2 3" xfId="4006" xr:uid="{00000000-0005-0000-0000-000026330000}"/>
    <cellStyle name="Normal 3 3 4 2 3 2" xfId="14080" xr:uid="{00000000-0005-0000-0000-000027330000}"/>
    <cellStyle name="Normal 3 3 4 2 3 2 2" xfId="44402" xr:uid="{00000000-0005-0000-0000-000028330000}"/>
    <cellStyle name="Normal 3 3 4 2 3 2 3" xfId="29178" xr:uid="{00000000-0005-0000-0000-000029330000}"/>
    <cellStyle name="Normal 3 3 4 2 3 3" xfId="9060" xr:uid="{00000000-0005-0000-0000-00002A330000}"/>
    <cellStyle name="Normal 3 3 4 2 3 3 2" xfId="39385" xr:uid="{00000000-0005-0000-0000-00002B330000}"/>
    <cellStyle name="Normal 3 3 4 2 3 3 3" xfId="24161" xr:uid="{00000000-0005-0000-0000-00002C330000}"/>
    <cellStyle name="Normal 3 3 4 2 3 4" xfId="34372" xr:uid="{00000000-0005-0000-0000-00002D330000}"/>
    <cellStyle name="Normal 3 3 4 2 3 5" xfId="19148" xr:uid="{00000000-0005-0000-0000-00002E330000}"/>
    <cellStyle name="Normal 3 3 4 2 4" xfId="5699" xr:uid="{00000000-0005-0000-0000-00002F330000}"/>
    <cellStyle name="Normal 3 3 4 2 4 2" xfId="15751" xr:uid="{00000000-0005-0000-0000-000030330000}"/>
    <cellStyle name="Normal 3 3 4 2 4 2 2" xfId="46073" xr:uid="{00000000-0005-0000-0000-000031330000}"/>
    <cellStyle name="Normal 3 3 4 2 4 2 3" xfId="30849" xr:uid="{00000000-0005-0000-0000-000032330000}"/>
    <cellStyle name="Normal 3 3 4 2 4 3" xfId="10731" xr:uid="{00000000-0005-0000-0000-000033330000}"/>
    <cellStyle name="Normal 3 3 4 2 4 3 2" xfId="41056" xr:uid="{00000000-0005-0000-0000-000034330000}"/>
    <cellStyle name="Normal 3 3 4 2 4 3 3" xfId="25832" xr:uid="{00000000-0005-0000-0000-000035330000}"/>
    <cellStyle name="Normal 3 3 4 2 4 4" xfId="36043" xr:uid="{00000000-0005-0000-0000-000036330000}"/>
    <cellStyle name="Normal 3 3 4 2 4 5" xfId="20819" xr:uid="{00000000-0005-0000-0000-000037330000}"/>
    <cellStyle name="Normal 3 3 4 2 5" xfId="12409" xr:uid="{00000000-0005-0000-0000-000038330000}"/>
    <cellStyle name="Normal 3 3 4 2 5 2" xfId="42731" xr:uid="{00000000-0005-0000-0000-000039330000}"/>
    <cellStyle name="Normal 3 3 4 2 5 3" xfId="27507" xr:uid="{00000000-0005-0000-0000-00003A330000}"/>
    <cellStyle name="Normal 3 3 4 2 6" xfId="7388" xr:uid="{00000000-0005-0000-0000-00003B330000}"/>
    <cellStyle name="Normal 3 3 4 2 6 2" xfId="37714" xr:uid="{00000000-0005-0000-0000-00003C330000}"/>
    <cellStyle name="Normal 3 3 4 2 6 3" xfId="22490" xr:uid="{00000000-0005-0000-0000-00003D330000}"/>
    <cellStyle name="Normal 3 3 4 2 7" xfId="32702" xr:uid="{00000000-0005-0000-0000-00003E330000}"/>
    <cellStyle name="Normal 3 3 4 2 8" xfId="17477" xr:uid="{00000000-0005-0000-0000-00003F330000}"/>
    <cellStyle name="Normal 3 3 4 3" xfId="2735" xr:uid="{00000000-0005-0000-0000-000040330000}"/>
    <cellStyle name="Normal 3 3 4 3 2" xfId="4425" xr:uid="{00000000-0005-0000-0000-000041330000}"/>
    <cellStyle name="Normal 3 3 4 3 2 2" xfId="14498" xr:uid="{00000000-0005-0000-0000-000042330000}"/>
    <cellStyle name="Normal 3 3 4 3 2 2 2" xfId="44820" xr:uid="{00000000-0005-0000-0000-000043330000}"/>
    <cellStyle name="Normal 3 3 4 3 2 2 3" xfId="29596" xr:uid="{00000000-0005-0000-0000-000044330000}"/>
    <cellStyle name="Normal 3 3 4 3 2 3" xfId="9478" xr:uid="{00000000-0005-0000-0000-000045330000}"/>
    <cellStyle name="Normal 3 3 4 3 2 3 2" xfId="39803" xr:uid="{00000000-0005-0000-0000-000046330000}"/>
    <cellStyle name="Normal 3 3 4 3 2 3 3" xfId="24579" xr:uid="{00000000-0005-0000-0000-000047330000}"/>
    <cellStyle name="Normal 3 3 4 3 2 4" xfId="34790" xr:uid="{00000000-0005-0000-0000-000048330000}"/>
    <cellStyle name="Normal 3 3 4 3 2 5" xfId="19566" xr:uid="{00000000-0005-0000-0000-000049330000}"/>
    <cellStyle name="Normal 3 3 4 3 3" xfId="6117" xr:uid="{00000000-0005-0000-0000-00004A330000}"/>
    <cellStyle name="Normal 3 3 4 3 3 2" xfId="16169" xr:uid="{00000000-0005-0000-0000-00004B330000}"/>
    <cellStyle name="Normal 3 3 4 3 3 2 2" xfId="46491" xr:uid="{00000000-0005-0000-0000-00004C330000}"/>
    <cellStyle name="Normal 3 3 4 3 3 2 3" xfId="31267" xr:uid="{00000000-0005-0000-0000-00004D330000}"/>
    <cellStyle name="Normal 3 3 4 3 3 3" xfId="11149" xr:uid="{00000000-0005-0000-0000-00004E330000}"/>
    <cellStyle name="Normal 3 3 4 3 3 3 2" xfId="41474" xr:uid="{00000000-0005-0000-0000-00004F330000}"/>
    <cellStyle name="Normal 3 3 4 3 3 3 3" xfId="26250" xr:uid="{00000000-0005-0000-0000-000050330000}"/>
    <cellStyle name="Normal 3 3 4 3 3 4" xfId="36461" xr:uid="{00000000-0005-0000-0000-000051330000}"/>
    <cellStyle name="Normal 3 3 4 3 3 5" xfId="21237" xr:uid="{00000000-0005-0000-0000-000052330000}"/>
    <cellStyle name="Normal 3 3 4 3 4" xfId="12827" xr:uid="{00000000-0005-0000-0000-000053330000}"/>
    <cellStyle name="Normal 3 3 4 3 4 2" xfId="43149" xr:uid="{00000000-0005-0000-0000-000054330000}"/>
    <cellStyle name="Normal 3 3 4 3 4 3" xfId="27925" xr:uid="{00000000-0005-0000-0000-000055330000}"/>
    <cellStyle name="Normal 3 3 4 3 5" xfId="7806" xr:uid="{00000000-0005-0000-0000-000056330000}"/>
    <cellStyle name="Normal 3 3 4 3 5 2" xfId="38132" xr:uid="{00000000-0005-0000-0000-000057330000}"/>
    <cellStyle name="Normal 3 3 4 3 5 3" xfId="22908" xr:uid="{00000000-0005-0000-0000-000058330000}"/>
    <cellStyle name="Normal 3 3 4 3 6" xfId="33120" xr:uid="{00000000-0005-0000-0000-000059330000}"/>
    <cellStyle name="Normal 3 3 4 3 7" xfId="17895" xr:uid="{00000000-0005-0000-0000-00005A330000}"/>
    <cellStyle name="Normal 3 3 4 4" xfId="3588" xr:uid="{00000000-0005-0000-0000-00005B330000}"/>
    <cellStyle name="Normal 3 3 4 4 2" xfId="13662" xr:uid="{00000000-0005-0000-0000-00005C330000}"/>
    <cellStyle name="Normal 3 3 4 4 2 2" xfId="43984" xr:uid="{00000000-0005-0000-0000-00005D330000}"/>
    <cellStyle name="Normal 3 3 4 4 2 3" xfId="28760" xr:uid="{00000000-0005-0000-0000-00005E330000}"/>
    <cellStyle name="Normal 3 3 4 4 3" xfId="8642" xr:uid="{00000000-0005-0000-0000-00005F330000}"/>
    <cellStyle name="Normal 3 3 4 4 3 2" xfId="38967" xr:uid="{00000000-0005-0000-0000-000060330000}"/>
    <cellStyle name="Normal 3 3 4 4 3 3" xfId="23743" xr:uid="{00000000-0005-0000-0000-000061330000}"/>
    <cellStyle name="Normal 3 3 4 4 4" xfId="33954" xr:uid="{00000000-0005-0000-0000-000062330000}"/>
    <cellStyle name="Normal 3 3 4 4 5" xfId="18730" xr:uid="{00000000-0005-0000-0000-000063330000}"/>
    <cellStyle name="Normal 3 3 4 5" xfId="5281" xr:uid="{00000000-0005-0000-0000-000064330000}"/>
    <cellStyle name="Normal 3 3 4 5 2" xfId="15333" xr:uid="{00000000-0005-0000-0000-000065330000}"/>
    <cellStyle name="Normal 3 3 4 5 2 2" xfId="45655" xr:uid="{00000000-0005-0000-0000-000066330000}"/>
    <cellStyle name="Normal 3 3 4 5 2 3" xfId="30431" xr:uid="{00000000-0005-0000-0000-000067330000}"/>
    <cellStyle name="Normal 3 3 4 5 3" xfId="10313" xr:uid="{00000000-0005-0000-0000-000068330000}"/>
    <cellStyle name="Normal 3 3 4 5 3 2" xfId="40638" xr:uid="{00000000-0005-0000-0000-000069330000}"/>
    <cellStyle name="Normal 3 3 4 5 3 3" xfId="25414" xr:uid="{00000000-0005-0000-0000-00006A330000}"/>
    <cellStyle name="Normal 3 3 4 5 4" xfId="35625" xr:uid="{00000000-0005-0000-0000-00006B330000}"/>
    <cellStyle name="Normal 3 3 4 5 5" xfId="20401" xr:uid="{00000000-0005-0000-0000-00006C330000}"/>
    <cellStyle name="Normal 3 3 4 6" xfId="11991" xr:uid="{00000000-0005-0000-0000-00006D330000}"/>
    <cellStyle name="Normal 3 3 4 6 2" xfId="42313" xr:uid="{00000000-0005-0000-0000-00006E330000}"/>
    <cellStyle name="Normal 3 3 4 6 3" xfId="27089" xr:uid="{00000000-0005-0000-0000-00006F330000}"/>
    <cellStyle name="Normal 3 3 4 7" xfId="6970" xr:uid="{00000000-0005-0000-0000-000070330000}"/>
    <cellStyle name="Normal 3 3 4 7 2" xfId="37296" xr:uid="{00000000-0005-0000-0000-000071330000}"/>
    <cellStyle name="Normal 3 3 4 7 3" xfId="22072" xr:uid="{00000000-0005-0000-0000-000072330000}"/>
    <cellStyle name="Normal 3 3 4 8" xfId="32284" xr:uid="{00000000-0005-0000-0000-000073330000}"/>
    <cellStyle name="Normal 3 3 4 9" xfId="17059" xr:uid="{00000000-0005-0000-0000-000074330000}"/>
    <cellStyle name="Normal 3 3 5" xfId="2104" xr:uid="{00000000-0005-0000-0000-000075330000}"/>
    <cellStyle name="Normal 3 3 5 2" xfId="2945" xr:uid="{00000000-0005-0000-0000-000076330000}"/>
    <cellStyle name="Normal 3 3 5 2 2" xfId="4635" xr:uid="{00000000-0005-0000-0000-000077330000}"/>
    <cellStyle name="Normal 3 3 5 2 2 2" xfId="14708" xr:uid="{00000000-0005-0000-0000-000078330000}"/>
    <cellStyle name="Normal 3 3 5 2 2 2 2" xfId="45030" xr:uid="{00000000-0005-0000-0000-000079330000}"/>
    <cellStyle name="Normal 3 3 5 2 2 2 3" xfId="29806" xr:uid="{00000000-0005-0000-0000-00007A330000}"/>
    <cellStyle name="Normal 3 3 5 2 2 3" xfId="9688" xr:uid="{00000000-0005-0000-0000-00007B330000}"/>
    <cellStyle name="Normal 3 3 5 2 2 3 2" xfId="40013" xr:uid="{00000000-0005-0000-0000-00007C330000}"/>
    <cellStyle name="Normal 3 3 5 2 2 3 3" xfId="24789" xr:uid="{00000000-0005-0000-0000-00007D330000}"/>
    <cellStyle name="Normal 3 3 5 2 2 4" xfId="35000" xr:uid="{00000000-0005-0000-0000-00007E330000}"/>
    <cellStyle name="Normal 3 3 5 2 2 5" xfId="19776" xr:uid="{00000000-0005-0000-0000-00007F330000}"/>
    <cellStyle name="Normal 3 3 5 2 3" xfId="6327" xr:uid="{00000000-0005-0000-0000-000080330000}"/>
    <cellStyle name="Normal 3 3 5 2 3 2" xfId="16379" xr:uid="{00000000-0005-0000-0000-000081330000}"/>
    <cellStyle name="Normal 3 3 5 2 3 2 2" xfId="46701" xr:uid="{00000000-0005-0000-0000-000082330000}"/>
    <cellStyle name="Normal 3 3 5 2 3 2 3" xfId="31477" xr:uid="{00000000-0005-0000-0000-000083330000}"/>
    <cellStyle name="Normal 3 3 5 2 3 3" xfId="11359" xr:uid="{00000000-0005-0000-0000-000084330000}"/>
    <cellStyle name="Normal 3 3 5 2 3 3 2" xfId="41684" xr:uid="{00000000-0005-0000-0000-000085330000}"/>
    <cellStyle name="Normal 3 3 5 2 3 3 3" xfId="26460" xr:uid="{00000000-0005-0000-0000-000086330000}"/>
    <cellStyle name="Normal 3 3 5 2 3 4" xfId="36671" xr:uid="{00000000-0005-0000-0000-000087330000}"/>
    <cellStyle name="Normal 3 3 5 2 3 5" xfId="21447" xr:uid="{00000000-0005-0000-0000-000088330000}"/>
    <cellStyle name="Normal 3 3 5 2 4" xfId="13037" xr:uid="{00000000-0005-0000-0000-000089330000}"/>
    <cellStyle name="Normal 3 3 5 2 4 2" xfId="43359" xr:uid="{00000000-0005-0000-0000-00008A330000}"/>
    <cellStyle name="Normal 3 3 5 2 4 3" xfId="28135" xr:uid="{00000000-0005-0000-0000-00008B330000}"/>
    <cellStyle name="Normal 3 3 5 2 5" xfId="8016" xr:uid="{00000000-0005-0000-0000-00008C330000}"/>
    <cellStyle name="Normal 3 3 5 2 5 2" xfId="38342" xr:uid="{00000000-0005-0000-0000-00008D330000}"/>
    <cellStyle name="Normal 3 3 5 2 5 3" xfId="23118" xr:uid="{00000000-0005-0000-0000-00008E330000}"/>
    <cellStyle name="Normal 3 3 5 2 6" xfId="33330" xr:uid="{00000000-0005-0000-0000-00008F330000}"/>
    <cellStyle name="Normal 3 3 5 2 7" xfId="18105" xr:uid="{00000000-0005-0000-0000-000090330000}"/>
    <cellStyle name="Normal 3 3 5 3" xfId="3798" xr:uid="{00000000-0005-0000-0000-000091330000}"/>
    <cellStyle name="Normal 3 3 5 3 2" xfId="13872" xr:uid="{00000000-0005-0000-0000-000092330000}"/>
    <cellStyle name="Normal 3 3 5 3 2 2" xfId="44194" xr:uid="{00000000-0005-0000-0000-000093330000}"/>
    <cellStyle name="Normal 3 3 5 3 2 3" xfId="28970" xr:uid="{00000000-0005-0000-0000-000094330000}"/>
    <cellStyle name="Normal 3 3 5 3 3" xfId="8852" xr:uid="{00000000-0005-0000-0000-000095330000}"/>
    <cellStyle name="Normal 3 3 5 3 3 2" xfId="39177" xr:uid="{00000000-0005-0000-0000-000096330000}"/>
    <cellStyle name="Normal 3 3 5 3 3 3" xfId="23953" xr:uid="{00000000-0005-0000-0000-000097330000}"/>
    <cellStyle name="Normal 3 3 5 3 4" xfId="34164" xr:uid="{00000000-0005-0000-0000-000098330000}"/>
    <cellStyle name="Normal 3 3 5 3 5" xfId="18940" xr:uid="{00000000-0005-0000-0000-000099330000}"/>
    <cellStyle name="Normal 3 3 5 4" xfId="5491" xr:uid="{00000000-0005-0000-0000-00009A330000}"/>
    <cellStyle name="Normal 3 3 5 4 2" xfId="15543" xr:uid="{00000000-0005-0000-0000-00009B330000}"/>
    <cellStyle name="Normal 3 3 5 4 2 2" xfId="45865" xr:uid="{00000000-0005-0000-0000-00009C330000}"/>
    <cellStyle name="Normal 3 3 5 4 2 3" xfId="30641" xr:uid="{00000000-0005-0000-0000-00009D330000}"/>
    <cellStyle name="Normal 3 3 5 4 3" xfId="10523" xr:uid="{00000000-0005-0000-0000-00009E330000}"/>
    <cellStyle name="Normal 3 3 5 4 3 2" xfId="40848" xr:uid="{00000000-0005-0000-0000-00009F330000}"/>
    <cellStyle name="Normal 3 3 5 4 3 3" xfId="25624" xr:uid="{00000000-0005-0000-0000-0000A0330000}"/>
    <cellStyle name="Normal 3 3 5 4 4" xfId="35835" xr:uid="{00000000-0005-0000-0000-0000A1330000}"/>
    <cellStyle name="Normal 3 3 5 4 5" xfId="20611" xr:uid="{00000000-0005-0000-0000-0000A2330000}"/>
    <cellStyle name="Normal 3 3 5 5" xfId="12201" xr:uid="{00000000-0005-0000-0000-0000A3330000}"/>
    <cellStyle name="Normal 3 3 5 5 2" xfId="42523" xr:uid="{00000000-0005-0000-0000-0000A4330000}"/>
    <cellStyle name="Normal 3 3 5 5 3" xfId="27299" xr:uid="{00000000-0005-0000-0000-0000A5330000}"/>
    <cellStyle name="Normal 3 3 5 6" xfId="7180" xr:uid="{00000000-0005-0000-0000-0000A6330000}"/>
    <cellStyle name="Normal 3 3 5 6 2" xfId="37506" xr:uid="{00000000-0005-0000-0000-0000A7330000}"/>
    <cellStyle name="Normal 3 3 5 6 3" xfId="22282" xr:uid="{00000000-0005-0000-0000-0000A8330000}"/>
    <cellStyle name="Normal 3 3 5 7" xfId="32494" xr:uid="{00000000-0005-0000-0000-0000A9330000}"/>
    <cellStyle name="Normal 3 3 5 8" xfId="17269" xr:uid="{00000000-0005-0000-0000-0000AA330000}"/>
    <cellStyle name="Normal 3 3 6" xfId="2525" xr:uid="{00000000-0005-0000-0000-0000AB330000}"/>
    <cellStyle name="Normal 3 3 6 2" xfId="4217" xr:uid="{00000000-0005-0000-0000-0000AC330000}"/>
    <cellStyle name="Normal 3 3 6 2 2" xfId="14290" xr:uid="{00000000-0005-0000-0000-0000AD330000}"/>
    <cellStyle name="Normal 3 3 6 2 2 2" xfId="44612" xr:uid="{00000000-0005-0000-0000-0000AE330000}"/>
    <cellStyle name="Normal 3 3 6 2 2 3" xfId="29388" xr:uid="{00000000-0005-0000-0000-0000AF330000}"/>
    <cellStyle name="Normal 3 3 6 2 3" xfId="9270" xr:uid="{00000000-0005-0000-0000-0000B0330000}"/>
    <cellStyle name="Normal 3 3 6 2 3 2" xfId="39595" xr:uid="{00000000-0005-0000-0000-0000B1330000}"/>
    <cellStyle name="Normal 3 3 6 2 3 3" xfId="24371" xr:uid="{00000000-0005-0000-0000-0000B2330000}"/>
    <cellStyle name="Normal 3 3 6 2 4" xfId="34582" xr:uid="{00000000-0005-0000-0000-0000B3330000}"/>
    <cellStyle name="Normal 3 3 6 2 5" xfId="19358" xr:uid="{00000000-0005-0000-0000-0000B4330000}"/>
    <cellStyle name="Normal 3 3 6 3" xfId="5909" xr:uid="{00000000-0005-0000-0000-0000B5330000}"/>
    <cellStyle name="Normal 3 3 6 3 2" xfId="15961" xr:uid="{00000000-0005-0000-0000-0000B6330000}"/>
    <cellStyle name="Normal 3 3 6 3 2 2" xfId="46283" xr:uid="{00000000-0005-0000-0000-0000B7330000}"/>
    <cellStyle name="Normal 3 3 6 3 2 3" xfId="31059" xr:uid="{00000000-0005-0000-0000-0000B8330000}"/>
    <cellStyle name="Normal 3 3 6 3 3" xfId="10941" xr:uid="{00000000-0005-0000-0000-0000B9330000}"/>
    <cellStyle name="Normal 3 3 6 3 3 2" xfId="41266" xr:uid="{00000000-0005-0000-0000-0000BA330000}"/>
    <cellStyle name="Normal 3 3 6 3 3 3" xfId="26042" xr:uid="{00000000-0005-0000-0000-0000BB330000}"/>
    <cellStyle name="Normal 3 3 6 3 4" xfId="36253" xr:uid="{00000000-0005-0000-0000-0000BC330000}"/>
    <cellStyle name="Normal 3 3 6 3 5" xfId="21029" xr:uid="{00000000-0005-0000-0000-0000BD330000}"/>
    <cellStyle name="Normal 3 3 6 4" xfId="12619" xr:uid="{00000000-0005-0000-0000-0000BE330000}"/>
    <cellStyle name="Normal 3 3 6 4 2" xfId="42941" xr:uid="{00000000-0005-0000-0000-0000BF330000}"/>
    <cellStyle name="Normal 3 3 6 4 3" xfId="27717" xr:uid="{00000000-0005-0000-0000-0000C0330000}"/>
    <cellStyle name="Normal 3 3 6 5" xfId="7598" xr:uid="{00000000-0005-0000-0000-0000C1330000}"/>
    <cellStyle name="Normal 3 3 6 5 2" xfId="37924" xr:uid="{00000000-0005-0000-0000-0000C2330000}"/>
    <cellStyle name="Normal 3 3 6 5 3" xfId="22700" xr:uid="{00000000-0005-0000-0000-0000C3330000}"/>
    <cellStyle name="Normal 3 3 6 6" xfId="32912" xr:uid="{00000000-0005-0000-0000-0000C4330000}"/>
    <cellStyle name="Normal 3 3 6 7" xfId="17687" xr:uid="{00000000-0005-0000-0000-0000C5330000}"/>
    <cellStyle name="Normal 3 3 7" xfId="3376" xr:uid="{00000000-0005-0000-0000-0000C6330000}"/>
    <cellStyle name="Normal 3 3 7 2" xfId="13454" xr:uid="{00000000-0005-0000-0000-0000C7330000}"/>
    <cellStyle name="Normal 3 3 7 2 2" xfId="43776" xr:uid="{00000000-0005-0000-0000-0000C8330000}"/>
    <cellStyle name="Normal 3 3 7 2 3" xfId="28552" xr:uid="{00000000-0005-0000-0000-0000C9330000}"/>
    <cellStyle name="Normal 3 3 7 3" xfId="8434" xr:uid="{00000000-0005-0000-0000-0000CA330000}"/>
    <cellStyle name="Normal 3 3 7 3 2" xfId="38759" xr:uid="{00000000-0005-0000-0000-0000CB330000}"/>
    <cellStyle name="Normal 3 3 7 3 3" xfId="23535" xr:uid="{00000000-0005-0000-0000-0000CC330000}"/>
    <cellStyle name="Normal 3 3 7 4" xfId="33746" xr:uid="{00000000-0005-0000-0000-0000CD330000}"/>
    <cellStyle name="Normal 3 3 7 5" xfId="18522" xr:uid="{00000000-0005-0000-0000-0000CE330000}"/>
    <cellStyle name="Normal 3 3 8" xfId="5070" xr:uid="{00000000-0005-0000-0000-0000CF330000}"/>
    <cellStyle name="Normal 3 3 8 2" xfId="15125" xr:uid="{00000000-0005-0000-0000-0000D0330000}"/>
    <cellStyle name="Normal 3 3 8 2 2" xfId="45447" xr:uid="{00000000-0005-0000-0000-0000D1330000}"/>
    <cellStyle name="Normal 3 3 8 2 3" xfId="30223" xr:uid="{00000000-0005-0000-0000-0000D2330000}"/>
    <cellStyle name="Normal 3 3 8 3" xfId="10105" xr:uid="{00000000-0005-0000-0000-0000D3330000}"/>
    <cellStyle name="Normal 3 3 8 3 2" xfId="40430" xr:uid="{00000000-0005-0000-0000-0000D4330000}"/>
    <cellStyle name="Normal 3 3 8 3 3" xfId="25206" xr:uid="{00000000-0005-0000-0000-0000D5330000}"/>
    <cellStyle name="Normal 3 3 8 4" xfId="35417" xr:uid="{00000000-0005-0000-0000-0000D6330000}"/>
    <cellStyle name="Normal 3 3 8 5" xfId="20193" xr:uid="{00000000-0005-0000-0000-0000D7330000}"/>
    <cellStyle name="Normal 3 3 9" xfId="11781" xr:uid="{00000000-0005-0000-0000-0000D8330000}"/>
    <cellStyle name="Normal 3 3 9 2" xfId="42105" xr:uid="{00000000-0005-0000-0000-0000D9330000}"/>
    <cellStyle name="Normal 3 3 9 3" xfId="26881" xr:uid="{00000000-0005-0000-0000-0000DA330000}"/>
    <cellStyle name="Normal 3 4" xfId="1108" xr:uid="{00000000-0005-0000-0000-0000DB330000}"/>
    <cellStyle name="Normal 3 5" xfId="31953" xr:uid="{00000000-0005-0000-0000-0000DC330000}"/>
    <cellStyle name="Normal 3 6" xfId="951" xr:uid="{00000000-0005-0000-0000-0000DD330000}"/>
    <cellStyle name="Normal 3 7" xfId="410" xr:uid="{00000000-0005-0000-0000-0000DE330000}"/>
    <cellStyle name="Normal 3 8" xfId="47395" xr:uid="{00000000-0005-0000-0000-0000DF330000}"/>
    <cellStyle name="Normal 3 9" xfId="47617" xr:uid="{00000000-0005-0000-0000-0000E0330000}"/>
    <cellStyle name="Normal 30" xfId="953" xr:uid="{00000000-0005-0000-0000-0000E1330000}"/>
    <cellStyle name="Normal 30 2" xfId="954" xr:uid="{00000000-0005-0000-0000-0000E2330000}"/>
    <cellStyle name="Normal 30 3" xfId="1432" xr:uid="{00000000-0005-0000-0000-0000E3330000}"/>
    <cellStyle name="Normal 30 3 10" xfId="6761" xr:uid="{00000000-0005-0000-0000-0000E4330000}"/>
    <cellStyle name="Normal 30 3 10 2" xfId="37089" xr:uid="{00000000-0005-0000-0000-0000E5330000}"/>
    <cellStyle name="Normal 30 3 10 3" xfId="21865" xr:uid="{00000000-0005-0000-0000-0000E6330000}"/>
    <cellStyle name="Normal 30 3 11" xfId="32080" xr:uid="{00000000-0005-0000-0000-0000E7330000}"/>
    <cellStyle name="Normal 30 3 12" xfId="16850" xr:uid="{00000000-0005-0000-0000-0000E8330000}"/>
    <cellStyle name="Normal 30 3 2" xfId="1725" xr:uid="{00000000-0005-0000-0000-0000E9330000}"/>
    <cellStyle name="Normal 30 3 2 10" xfId="32132" xr:uid="{00000000-0005-0000-0000-0000EA330000}"/>
    <cellStyle name="Normal 30 3 2 11" xfId="16904" xr:uid="{00000000-0005-0000-0000-0000EB330000}"/>
    <cellStyle name="Normal 30 3 2 2" xfId="1833" xr:uid="{00000000-0005-0000-0000-0000EC330000}"/>
    <cellStyle name="Normal 30 3 2 2 10" xfId="17008" xr:uid="{00000000-0005-0000-0000-0000ED330000}"/>
    <cellStyle name="Normal 30 3 2 2 2" xfId="2050" xr:uid="{00000000-0005-0000-0000-0000EE330000}"/>
    <cellStyle name="Normal 30 3 2 2 2 2" xfId="2471" xr:uid="{00000000-0005-0000-0000-0000EF330000}"/>
    <cellStyle name="Normal 30 3 2 2 2 2 2" xfId="3310" xr:uid="{00000000-0005-0000-0000-0000F0330000}"/>
    <cellStyle name="Normal 30 3 2 2 2 2 2 2" xfId="5000" xr:uid="{00000000-0005-0000-0000-0000F1330000}"/>
    <cellStyle name="Normal 30 3 2 2 2 2 2 2 2" xfId="15073" xr:uid="{00000000-0005-0000-0000-0000F2330000}"/>
    <cellStyle name="Normal 30 3 2 2 2 2 2 2 2 2" xfId="45395" xr:uid="{00000000-0005-0000-0000-0000F3330000}"/>
    <cellStyle name="Normal 30 3 2 2 2 2 2 2 2 3" xfId="30171" xr:uid="{00000000-0005-0000-0000-0000F4330000}"/>
    <cellStyle name="Normal 30 3 2 2 2 2 2 2 3" xfId="10053" xr:uid="{00000000-0005-0000-0000-0000F5330000}"/>
    <cellStyle name="Normal 30 3 2 2 2 2 2 2 3 2" xfId="40378" xr:uid="{00000000-0005-0000-0000-0000F6330000}"/>
    <cellStyle name="Normal 30 3 2 2 2 2 2 2 3 3" xfId="25154" xr:uid="{00000000-0005-0000-0000-0000F7330000}"/>
    <cellStyle name="Normal 30 3 2 2 2 2 2 2 4" xfId="35365" xr:uid="{00000000-0005-0000-0000-0000F8330000}"/>
    <cellStyle name="Normal 30 3 2 2 2 2 2 2 5" xfId="20141" xr:uid="{00000000-0005-0000-0000-0000F9330000}"/>
    <cellStyle name="Normal 30 3 2 2 2 2 2 3" xfId="6692" xr:uid="{00000000-0005-0000-0000-0000FA330000}"/>
    <cellStyle name="Normal 30 3 2 2 2 2 2 3 2" xfId="16744" xr:uid="{00000000-0005-0000-0000-0000FB330000}"/>
    <cellStyle name="Normal 30 3 2 2 2 2 2 3 2 2" xfId="47066" xr:uid="{00000000-0005-0000-0000-0000FC330000}"/>
    <cellStyle name="Normal 30 3 2 2 2 2 2 3 2 3" xfId="31842" xr:uid="{00000000-0005-0000-0000-0000FD330000}"/>
    <cellStyle name="Normal 30 3 2 2 2 2 2 3 3" xfId="11724" xr:uid="{00000000-0005-0000-0000-0000FE330000}"/>
    <cellStyle name="Normal 30 3 2 2 2 2 2 3 3 2" xfId="42049" xr:uid="{00000000-0005-0000-0000-0000FF330000}"/>
    <cellStyle name="Normal 30 3 2 2 2 2 2 3 3 3" xfId="26825" xr:uid="{00000000-0005-0000-0000-000000340000}"/>
    <cellStyle name="Normal 30 3 2 2 2 2 2 3 4" xfId="37036" xr:uid="{00000000-0005-0000-0000-000001340000}"/>
    <cellStyle name="Normal 30 3 2 2 2 2 2 3 5" xfId="21812" xr:uid="{00000000-0005-0000-0000-000002340000}"/>
    <cellStyle name="Normal 30 3 2 2 2 2 2 4" xfId="13402" xr:uid="{00000000-0005-0000-0000-000003340000}"/>
    <cellStyle name="Normal 30 3 2 2 2 2 2 4 2" xfId="43724" xr:uid="{00000000-0005-0000-0000-000004340000}"/>
    <cellStyle name="Normal 30 3 2 2 2 2 2 4 3" xfId="28500" xr:uid="{00000000-0005-0000-0000-000005340000}"/>
    <cellStyle name="Normal 30 3 2 2 2 2 2 5" xfId="8381" xr:uid="{00000000-0005-0000-0000-000006340000}"/>
    <cellStyle name="Normal 30 3 2 2 2 2 2 5 2" xfId="38707" xr:uid="{00000000-0005-0000-0000-000007340000}"/>
    <cellStyle name="Normal 30 3 2 2 2 2 2 5 3" xfId="23483" xr:uid="{00000000-0005-0000-0000-000008340000}"/>
    <cellStyle name="Normal 30 3 2 2 2 2 2 6" xfId="33695" xr:uid="{00000000-0005-0000-0000-000009340000}"/>
    <cellStyle name="Normal 30 3 2 2 2 2 2 7" xfId="18470" xr:uid="{00000000-0005-0000-0000-00000A340000}"/>
    <cellStyle name="Normal 30 3 2 2 2 2 3" xfId="4163" xr:uid="{00000000-0005-0000-0000-00000B340000}"/>
    <cellStyle name="Normal 30 3 2 2 2 2 3 2" xfId="14237" xr:uid="{00000000-0005-0000-0000-00000C340000}"/>
    <cellStyle name="Normal 30 3 2 2 2 2 3 2 2" xfId="44559" xr:uid="{00000000-0005-0000-0000-00000D340000}"/>
    <cellStyle name="Normal 30 3 2 2 2 2 3 2 3" xfId="29335" xr:uid="{00000000-0005-0000-0000-00000E340000}"/>
    <cellStyle name="Normal 30 3 2 2 2 2 3 3" xfId="9217" xr:uid="{00000000-0005-0000-0000-00000F340000}"/>
    <cellStyle name="Normal 30 3 2 2 2 2 3 3 2" xfId="39542" xr:uid="{00000000-0005-0000-0000-000010340000}"/>
    <cellStyle name="Normal 30 3 2 2 2 2 3 3 3" xfId="24318" xr:uid="{00000000-0005-0000-0000-000011340000}"/>
    <cellStyle name="Normal 30 3 2 2 2 2 3 4" xfId="34529" xr:uid="{00000000-0005-0000-0000-000012340000}"/>
    <cellStyle name="Normal 30 3 2 2 2 2 3 5" xfId="19305" xr:uid="{00000000-0005-0000-0000-000013340000}"/>
    <cellStyle name="Normal 30 3 2 2 2 2 4" xfId="5856" xr:uid="{00000000-0005-0000-0000-000014340000}"/>
    <cellStyle name="Normal 30 3 2 2 2 2 4 2" xfId="15908" xr:uid="{00000000-0005-0000-0000-000015340000}"/>
    <cellStyle name="Normal 30 3 2 2 2 2 4 2 2" xfId="46230" xr:uid="{00000000-0005-0000-0000-000016340000}"/>
    <cellStyle name="Normal 30 3 2 2 2 2 4 2 3" xfId="31006" xr:uid="{00000000-0005-0000-0000-000017340000}"/>
    <cellStyle name="Normal 30 3 2 2 2 2 4 3" xfId="10888" xr:uid="{00000000-0005-0000-0000-000018340000}"/>
    <cellStyle name="Normal 30 3 2 2 2 2 4 3 2" xfId="41213" xr:uid="{00000000-0005-0000-0000-000019340000}"/>
    <cellStyle name="Normal 30 3 2 2 2 2 4 3 3" xfId="25989" xr:uid="{00000000-0005-0000-0000-00001A340000}"/>
    <cellStyle name="Normal 30 3 2 2 2 2 4 4" xfId="36200" xr:uid="{00000000-0005-0000-0000-00001B340000}"/>
    <cellStyle name="Normal 30 3 2 2 2 2 4 5" xfId="20976" xr:uid="{00000000-0005-0000-0000-00001C340000}"/>
    <cellStyle name="Normal 30 3 2 2 2 2 5" xfId="12566" xr:uid="{00000000-0005-0000-0000-00001D340000}"/>
    <cellStyle name="Normal 30 3 2 2 2 2 5 2" xfId="42888" xr:uid="{00000000-0005-0000-0000-00001E340000}"/>
    <cellStyle name="Normal 30 3 2 2 2 2 5 3" xfId="27664" xr:uid="{00000000-0005-0000-0000-00001F340000}"/>
    <cellStyle name="Normal 30 3 2 2 2 2 6" xfId="7545" xr:uid="{00000000-0005-0000-0000-000020340000}"/>
    <cellStyle name="Normal 30 3 2 2 2 2 6 2" xfId="37871" xr:uid="{00000000-0005-0000-0000-000021340000}"/>
    <cellStyle name="Normal 30 3 2 2 2 2 6 3" xfId="22647" xr:uid="{00000000-0005-0000-0000-000022340000}"/>
    <cellStyle name="Normal 30 3 2 2 2 2 7" xfId="32859" xr:uid="{00000000-0005-0000-0000-000023340000}"/>
    <cellStyle name="Normal 30 3 2 2 2 2 8" xfId="17634" xr:uid="{00000000-0005-0000-0000-000024340000}"/>
    <cellStyle name="Normal 30 3 2 2 2 3" xfId="2892" xr:uid="{00000000-0005-0000-0000-000025340000}"/>
    <cellStyle name="Normal 30 3 2 2 2 3 2" xfId="4582" xr:uid="{00000000-0005-0000-0000-000026340000}"/>
    <cellStyle name="Normal 30 3 2 2 2 3 2 2" xfId="14655" xr:uid="{00000000-0005-0000-0000-000027340000}"/>
    <cellStyle name="Normal 30 3 2 2 2 3 2 2 2" xfId="44977" xr:uid="{00000000-0005-0000-0000-000028340000}"/>
    <cellStyle name="Normal 30 3 2 2 2 3 2 2 3" xfId="29753" xr:uid="{00000000-0005-0000-0000-000029340000}"/>
    <cellStyle name="Normal 30 3 2 2 2 3 2 3" xfId="9635" xr:uid="{00000000-0005-0000-0000-00002A340000}"/>
    <cellStyle name="Normal 30 3 2 2 2 3 2 3 2" xfId="39960" xr:uid="{00000000-0005-0000-0000-00002B340000}"/>
    <cellStyle name="Normal 30 3 2 2 2 3 2 3 3" xfId="24736" xr:uid="{00000000-0005-0000-0000-00002C340000}"/>
    <cellStyle name="Normal 30 3 2 2 2 3 2 4" xfId="34947" xr:uid="{00000000-0005-0000-0000-00002D340000}"/>
    <cellStyle name="Normal 30 3 2 2 2 3 2 5" xfId="19723" xr:uid="{00000000-0005-0000-0000-00002E340000}"/>
    <cellStyle name="Normal 30 3 2 2 2 3 3" xfId="6274" xr:uid="{00000000-0005-0000-0000-00002F340000}"/>
    <cellStyle name="Normal 30 3 2 2 2 3 3 2" xfId="16326" xr:uid="{00000000-0005-0000-0000-000030340000}"/>
    <cellStyle name="Normal 30 3 2 2 2 3 3 2 2" xfId="46648" xr:uid="{00000000-0005-0000-0000-000031340000}"/>
    <cellStyle name="Normal 30 3 2 2 2 3 3 2 3" xfId="31424" xr:uid="{00000000-0005-0000-0000-000032340000}"/>
    <cellStyle name="Normal 30 3 2 2 2 3 3 3" xfId="11306" xr:uid="{00000000-0005-0000-0000-000033340000}"/>
    <cellStyle name="Normal 30 3 2 2 2 3 3 3 2" xfId="41631" xr:uid="{00000000-0005-0000-0000-000034340000}"/>
    <cellStyle name="Normal 30 3 2 2 2 3 3 3 3" xfId="26407" xr:uid="{00000000-0005-0000-0000-000035340000}"/>
    <cellStyle name="Normal 30 3 2 2 2 3 3 4" xfId="36618" xr:uid="{00000000-0005-0000-0000-000036340000}"/>
    <cellStyle name="Normal 30 3 2 2 2 3 3 5" xfId="21394" xr:uid="{00000000-0005-0000-0000-000037340000}"/>
    <cellStyle name="Normal 30 3 2 2 2 3 4" xfId="12984" xr:uid="{00000000-0005-0000-0000-000038340000}"/>
    <cellStyle name="Normal 30 3 2 2 2 3 4 2" xfId="43306" xr:uid="{00000000-0005-0000-0000-000039340000}"/>
    <cellStyle name="Normal 30 3 2 2 2 3 4 3" xfId="28082" xr:uid="{00000000-0005-0000-0000-00003A340000}"/>
    <cellStyle name="Normal 30 3 2 2 2 3 5" xfId="7963" xr:uid="{00000000-0005-0000-0000-00003B340000}"/>
    <cellStyle name="Normal 30 3 2 2 2 3 5 2" xfId="38289" xr:uid="{00000000-0005-0000-0000-00003C340000}"/>
    <cellStyle name="Normal 30 3 2 2 2 3 5 3" xfId="23065" xr:uid="{00000000-0005-0000-0000-00003D340000}"/>
    <cellStyle name="Normal 30 3 2 2 2 3 6" xfId="33277" xr:uid="{00000000-0005-0000-0000-00003E340000}"/>
    <cellStyle name="Normal 30 3 2 2 2 3 7" xfId="18052" xr:uid="{00000000-0005-0000-0000-00003F340000}"/>
    <cellStyle name="Normal 30 3 2 2 2 4" xfId="3745" xr:uid="{00000000-0005-0000-0000-000040340000}"/>
    <cellStyle name="Normal 30 3 2 2 2 4 2" xfId="13819" xr:uid="{00000000-0005-0000-0000-000041340000}"/>
    <cellStyle name="Normal 30 3 2 2 2 4 2 2" xfId="44141" xr:uid="{00000000-0005-0000-0000-000042340000}"/>
    <cellStyle name="Normal 30 3 2 2 2 4 2 3" xfId="28917" xr:uid="{00000000-0005-0000-0000-000043340000}"/>
    <cellStyle name="Normal 30 3 2 2 2 4 3" xfId="8799" xr:uid="{00000000-0005-0000-0000-000044340000}"/>
    <cellStyle name="Normal 30 3 2 2 2 4 3 2" xfId="39124" xr:uid="{00000000-0005-0000-0000-000045340000}"/>
    <cellStyle name="Normal 30 3 2 2 2 4 3 3" xfId="23900" xr:uid="{00000000-0005-0000-0000-000046340000}"/>
    <cellStyle name="Normal 30 3 2 2 2 4 4" xfId="34111" xr:uid="{00000000-0005-0000-0000-000047340000}"/>
    <cellStyle name="Normal 30 3 2 2 2 4 5" xfId="18887" xr:uid="{00000000-0005-0000-0000-000048340000}"/>
    <cellStyle name="Normal 30 3 2 2 2 5" xfId="5438" xr:uid="{00000000-0005-0000-0000-000049340000}"/>
    <cellStyle name="Normal 30 3 2 2 2 5 2" xfId="15490" xr:uid="{00000000-0005-0000-0000-00004A340000}"/>
    <cellStyle name="Normal 30 3 2 2 2 5 2 2" xfId="45812" xr:uid="{00000000-0005-0000-0000-00004B340000}"/>
    <cellStyle name="Normal 30 3 2 2 2 5 2 3" xfId="30588" xr:uid="{00000000-0005-0000-0000-00004C340000}"/>
    <cellStyle name="Normal 30 3 2 2 2 5 3" xfId="10470" xr:uid="{00000000-0005-0000-0000-00004D340000}"/>
    <cellStyle name="Normal 30 3 2 2 2 5 3 2" xfId="40795" xr:uid="{00000000-0005-0000-0000-00004E340000}"/>
    <cellStyle name="Normal 30 3 2 2 2 5 3 3" xfId="25571" xr:uid="{00000000-0005-0000-0000-00004F340000}"/>
    <cellStyle name="Normal 30 3 2 2 2 5 4" xfId="35782" xr:uid="{00000000-0005-0000-0000-000050340000}"/>
    <cellStyle name="Normal 30 3 2 2 2 5 5" xfId="20558" xr:uid="{00000000-0005-0000-0000-000051340000}"/>
    <cellStyle name="Normal 30 3 2 2 2 6" xfId="12148" xr:uid="{00000000-0005-0000-0000-000052340000}"/>
    <cellStyle name="Normal 30 3 2 2 2 6 2" xfId="42470" xr:uid="{00000000-0005-0000-0000-000053340000}"/>
    <cellStyle name="Normal 30 3 2 2 2 6 3" xfId="27246" xr:uid="{00000000-0005-0000-0000-000054340000}"/>
    <cellStyle name="Normal 30 3 2 2 2 7" xfId="7127" xr:uid="{00000000-0005-0000-0000-000055340000}"/>
    <cellStyle name="Normal 30 3 2 2 2 7 2" xfId="37453" xr:uid="{00000000-0005-0000-0000-000056340000}"/>
    <cellStyle name="Normal 30 3 2 2 2 7 3" xfId="22229" xr:uid="{00000000-0005-0000-0000-000057340000}"/>
    <cellStyle name="Normal 30 3 2 2 2 8" xfId="32441" xr:uid="{00000000-0005-0000-0000-000058340000}"/>
    <cellStyle name="Normal 30 3 2 2 2 9" xfId="17216" xr:uid="{00000000-0005-0000-0000-000059340000}"/>
    <cellStyle name="Normal 30 3 2 2 3" xfId="2263" xr:uid="{00000000-0005-0000-0000-00005A340000}"/>
    <cellStyle name="Normal 30 3 2 2 3 2" xfId="3102" xr:uid="{00000000-0005-0000-0000-00005B340000}"/>
    <cellStyle name="Normal 30 3 2 2 3 2 2" xfId="4792" xr:uid="{00000000-0005-0000-0000-00005C340000}"/>
    <cellStyle name="Normal 30 3 2 2 3 2 2 2" xfId="14865" xr:uid="{00000000-0005-0000-0000-00005D340000}"/>
    <cellStyle name="Normal 30 3 2 2 3 2 2 2 2" xfId="45187" xr:uid="{00000000-0005-0000-0000-00005E340000}"/>
    <cellStyle name="Normal 30 3 2 2 3 2 2 2 3" xfId="29963" xr:uid="{00000000-0005-0000-0000-00005F340000}"/>
    <cellStyle name="Normal 30 3 2 2 3 2 2 3" xfId="9845" xr:uid="{00000000-0005-0000-0000-000060340000}"/>
    <cellStyle name="Normal 30 3 2 2 3 2 2 3 2" xfId="40170" xr:uid="{00000000-0005-0000-0000-000061340000}"/>
    <cellStyle name="Normal 30 3 2 2 3 2 2 3 3" xfId="24946" xr:uid="{00000000-0005-0000-0000-000062340000}"/>
    <cellStyle name="Normal 30 3 2 2 3 2 2 4" xfId="35157" xr:uid="{00000000-0005-0000-0000-000063340000}"/>
    <cellStyle name="Normal 30 3 2 2 3 2 2 5" xfId="19933" xr:uid="{00000000-0005-0000-0000-000064340000}"/>
    <cellStyle name="Normal 30 3 2 2 3 2 3" xfId="6484" xr:uid="{00000000-0005-0000-0000-000065340000}"/>
    <cellStyle name="Normal 30 3 2 2 3 2 3 2" xfId="16536" xr:uid="{00000000-0005-0000-0000-000066340000}"/>
    <cellStyle name="Normal 30 3 2 2 3 2 3 2 2" xfId="46858" xr:uid="{00000000-0005-0000-0000-000067340000}"/>
    <cellStyle name="Normal 30 3 2 2 3 2 3 2 3" xfId="31634" xr:uid="{00000000-0005-0000-0000-000068340000}"/>
    <cellStyle name="Normal 30 3 2 2 3 2 3 3" xfId="11516" xr:uid="{00000000-0005-0000-0000-000069340000}"/>
    <cellStyle name="Normal 30 3 2 2 3 2 3 3 2" xfId="41841" xr:uid="{00000000-0005-0000-0000-00006A340000}"/>
    <cellStyle name="Normal 30 3 2 2 3 2 3 3 3" xfId="26617" xr:uid="{00000000-0005-0000-0000-00006B340000}"/>
    <cellStyle name="Normal 30 3 2 2 3 2 3 4" xfId="36828" xr:uid="{00000000-0005-0000-0000-00006C340000}"/>
    <cellStyle name="Normal 30 3 2 2 3 2 3 5" xfId="21604" xr:uid="{00000000-0005-0000-0000-00006D340000}"/>
    <cellStyle name="Normal 30 3 2 2 3 2 4" xfId="13194" xr:uid="{00000000-0005-0000-0000-00006E340000}"/>
    <cellStyle name="Normal 30 3 2 2 3 2 4 2" xfId="43516" xr:uid="{00000000-0005-0000-0000-00006F340000}"/>
    <cellStyle name="Normal 30 3 2 2 3 2 4 3" xfId="28292" xr:uid="{00000000-0005-0000-0000-000070340000}"/>
    <cellStyle name="Normal 30 3 2 2 3 2 5" xfId="8173" xr:uid="{00000000-0005-0000-0000-000071340000}"/>
    <cellStyle name="Normal 30 3 2 2 3 2 5 2" xfId="38499" xr:uid="{00000000-0005-0000-0000-000072340000}"/>
    <cellStyle name="Normal 30 3 2 2 3 2 5 3" xfId="23275" xr:uid="{00000000-0005-0000-0000-000073340000}"/>
    <cellStyle name="Normal 30 3 2 2 3 2 6" xfId="33487" xr:uid="{00000000-0005-0000-0000-000074340000}"/>
    <cellStyle name="Normal 30 3 2 2 3 2 7" xfId="18262" xr:uid="{00000000-0005-0000-0000-000075340000}"/>
    <cellStyle name="Normal 30 3 2 2 3 3" xfId="3955" xr:uid="{00000000-0005-0000-0000-000076340000}"/>
    <cellStyle name="Normal 30 3 2 2 3 3 2" xfId="14029" xr:uid="{00000000-0005-0000-0000-000077340000}"/>
    <cellStyle name="Normal 30 3 2 2 3 3 2 2" xfId="44351" xr:uid="{00000000-0005-0000-0000-000078340000}"/>
    <cellStyle name="Normal 30 3 2 2 3 3 2 3" xfId="29127" xr:uid="{00000000-0005-0000-0000-000079340000}"/>
    <cellStyle name="Normal 30 3 2 2 3 3 3" xfId="9009" xr:uid="{00000000-0005-0000-0000-00007A340000}"/>
    <cellStyle name="Normal 30 3 2 2 3 3 3 2" xfId="39334" xr:uid="{00000000-0005-0000-0000-00007B340000}"/>
    <cellStyle name="Normal 30 3 2 2 3 3 3 3" xfId="24110" xr:uid="{00000000-0005-0000-0000-00007C340000}"/>
    <cellStyle name="Normal 30 3 2 2 3 3 4" xfId="34321" xr:uid="{00000000-0005-0000-0000-00007D340000}"/>
    <cellStyle name="Normal 30 3 2 2 3 3 5" xfId="19097" xr:uid="{00000000-0005-0000-0000-00007E340000}"/>
    <cellStyle name="Normal 30 3 2 2 3 4" xfId="5648" xr:uid="{00000000-0005-0000-0000-00007F340000}"/>
    <cellStyle name="Normal 30 3 2 2 3 4 2" xfId="15700" xr:uid="{00000000-0005-0000-0000-000080340000}"/>
    <cellStyle name="Normal 30 3 2 2 3 4 2 2" xfId="46022" xr:uid="{00000000-0005-0000-0000-000081340000}"/>
    <cellStyle name="Normal 30 3 2 2 3 4 2 3" xfId="30798" xr:uid="{00000000-0005-0000-0000-000082340000}"/>
    <cellStyle name="Normal 30 3 2 2 3 4 3" xfId="10680" xr:uid="{00000000-0005-0000-0000-000083340000}"/>
    <cellStyle name="Normal 30 3 2 2 3 4 3 2" xfId="41005" xr:uid="{00000000-0005-0000-0000-000084340000}"/>
    <cellStyle name="Normal 30 3 2 2 3 4 3 3" xfId="25781" xr:uid="{00000000-0005-0000-0000-000085340000}"/>
    <cellStyle name="Normal 30 3 2 2 3 4 4" xfId="35992" xr:uid="{00000000-0005-0000-0000-000086340000}"/>
    <cellStyle name="Normal 30 3 2 2 3 4 5" xfId="20768" xr:uid="{00000000-0005-0000-0000-000087340000}"/>
    <cellStyle name="Normal 30 3 2 2 3 5" xfId="12358" xr:uid="{00000000-0005-0000-0000-000088340000}"/>
    <cellStyle name="Normal 30 3 2 2 3 5 2" xfId="42680" xr:uid="{00000000-0005-0000-0000-000089340000}"/>
    <cellStyle name="Normal 30 3 2 2 3 5 3" xfId="27456" xr:uid="{00000000-0005-0000-0000-00008A340000}"/>
    <cellStyle name="Normal 30 3 2 2 3 6" xfId="7337" xr:uid="{00000000-0005-0000-0000-00008B340000}"/>
    <cellStyle name="Normal 30 3 2 2 3 6 2" xfId="37663" xr:uid="{00000000-0005-0000-0000-00008C340000}"/>
    <cellStyle name="Normal 30 3 2 2 3 6 3" xfId="22439" xr:uid="{00000000-0005-0000-0000-00008D340000}"/>
    <cellStyle name="Normal 30 3 2 2 3 7" xfId="32651" xr:uid="{00000000-0005-0000-0000-00008E340000}"/>
    <cellStyle name="Normal 30 3 2 2 3 8" xfId="17426" xr:uid="{00000000-0005-0000-0000-00008F340000}"/>
    <cellStyle name="Normal 30 3 2 2 4" xfId="2684" xr:uid="{00000000-0005-0000-0000-000090340000}"/>
    <cellStyle name="Normal 30 3 2 2 4 2" xfId="4374" xr:uid="{00000000-0005-0000-0000-000091340000}"/>
    <cellStyle name="Normal 30 3 2 2 4 2 2" xfId="14447" xr:uid="{00000000-0005-0000-0000-000092340000}"/>
    <cellStyle name="Normal 30 3 2 2 4 2 2 2" xfId="44769" xr:uid="{00000000-0005-0000-0000-000093340000}"/>
    <cellStyle name="Normal 30 3 2 2 4 2 2 3" xfId="29545" xr:uid="{00000000-0005-0000-0000-000094340000}"/>
    <cellStyle name="Normal 30 3 2 2 4 2 3" xfId="9427" xr:uid="{00000000-0005-0000-0000-000095340000}"/>
    <cellStyle name="Normal 30 3 2 2 4 2 3 2" xfId="39752" xr:uid="{00000000-0005-0000-0000-000096340000}"/>
    <cellStyle name="Normal 30 3 2 2 4 2 3 3" xfId="24528" xr:uid="{00000000-0005-0000-0000-000097340000}"/>
    <cellStyle name="Normal 30 3 2 2 4 2 4" xfId="34739" xr:uid="{00000000-0005-0000-0000-000098340000}"/>
    <cellStyle name="Normal 30 3 2 2 4 2 5" xfId="19515" xr:uid="{00000000-0005-0000-0000-000099340000}"/>
    <cellStyle name="Normal 30 3 2 2 4 3" xfId="6066" xr:uid="{00000000-0005-0000-0000-00009A340000}"/>
    <cellStyle name="Normal 30 3 2 2 4 3 2" xfId="16118" xr:uid="{00000000-0005-0000-0000-00009B340000}"/>
    <cellStyle name="Normal 30 3 2 2 4 3 2 2" xfId="46440" xr:uid="{00000000-0005-0000-0000-00009C340000}"/>
    <cellStyle name="Normal 30 3 2 2 4 3 2 3" xfId="31216" xr:uid="{00000000-0005-0000-0000-00009D340000}"/>
    <cellStyle name="Normal 30 3 2 2 4 3 3" xfId="11098" xr:uid="{00000000-0005-0000-0000-00009E340000}"/>
    <cellStyle name="Normal 30 3 2 2 4 3 3 2" xfId="41423" xr:uid="{00000000-0005-0000-0000-00009F340000}"/>
    <cellStyle name="Normal 30 3 2 2 4 3 3 3" xfId="26199" xr:uid="{00000000-0005-0000-0000-0000A0340000}"/>
    <cellStyle name="Normal 30 3 2 2 4 3 4" xfId="36410" xr:uid="{00000000-0005-0000-0000-0000A1340000}"/>
    <cellStyle name="Normal 30 3 2 2 4 3 5" xfId="21186" xr:uid="{00000000-0005-0000-0000-0000A2340000}"/>
    <cellStyle name="Normal 30 3 2 2 4 4" xfId="12776" xr:uid="{00000000-0005-0000-0000-0000A3340000}"/>
    <cellStyle name="Normal 30 3 2 2 4 4 2" xfId="43098" xr:uid="{00000000-0005-0000-0000-0000A4340000}"/>
    <cellStyle name="Normal 30 3 2 2 4 4 3" xfId="27874" xr:uid="{00000000-0005-0000-0000-0000A5340000}"/>
    <cellStyle name="Normal 30 3 2 2 4 5" xfId="7755" xr:uid="{00000000-0005-0000-0000-0000A6340000}"/>
    <cellStyle name="Normal 30 3 2 2 4 5 2" xfId="38081" xr:uid="{00000000-0005-0000-0000-0000A7340000}"/>
    <cellStyle name="Normal 30 3 2 2 4 5 3" xfId="22857" xr:uid="{00000000-0005-0000-0000-0000A8340000}"/>
    <cellStyle name="Normal 30 3 2 2 4 6" xfId="33069" xr:uid="{00000000-0005-0000-0000-0000A9340000}"/>
    <cellStyle name="Normal 30 3 2 2 4 7" xfId="17844" xr:uid="{00000000-0005-0000-0000-0000AA340000}"/>
    <cellStyle name="Normal 30 3 2 2 5" xfId="3537" xr:uid="{00000000-0005-0000-0000-0000AB340000}"/>
    <cellStyle name="Normal 30 3 2 2 5 2" xfId="13611" xr:uid="{00000000-0005-0000-0000-0000AC340000}"/>
    <cellStyle name="Normal 30 3 2 2 5 2 2" xfId="43933" xr:uid="{00000000-0005-0000-0000-0000AD340000}"/>
    <cellStyle name="Normal 30 3 2 2 5 2 3" xfId="28709" xr:uid="{00000000-0005-0000-0000-0000AE340000}"/>
    <cellStyle name="Normal 30 3 2 2 5 3" xfId="8591" xr:uid="{00000000-0005-0000-0000-0000AF340000}"/>
    <cellStyle name="Normal 30 3 2 2 5 3 2" xfId="38916" xr:uid="{00000000-0005-0000-0000-0000B0340000}"/>
    <cellStyle name="Normal 30 3 2 2 5 3 3" xfId="23692" xr:uid="{00000000-0005-0000-0000-0000B1340000}"/>
    <cellStyle name="Normal 30 3 2 2 5 4" xfId="33903" xr:uid="{00000000-0005-0000-0000-0000B2340000}"/>
    <cellStyle name="Normal 30 3 2 2 5 5" xfId="18679" xr:uid="{00000000-0005-0000-0000-0000B3340000}"/>
    <cellStyle name="Normal 30 3 2 2 6" xfId="5230" xr:uid="{00000000-0005-0000-0000-0000B4340000}"/>
    <cellStyle name="Normal 30 3 2 2 6 2" xfId="15282" xr:uid="{00000000-0005-0000-0000-0000B5340000}"/>
    <cellStyle name="Normal 30 3 2 2 6 2 2" xfId="45604" xr:uid="{00000000-0005-0000-0000-0000B6340000}"/>
    <cellStyle name="Normal 30 3 2 2 6 2 3" xfId="30380" xr:uid="{00000000-0005-0000-0000-0000B7340000}"/>
    <cellStyle name="Normal 30 3 2 2 6 3" xfId="10262" xr:uid="{00000000-0005-0000-0000-0000B8340000}"/>
    <cellStyle name="Normal 30 3 2 2 6 3 2" xfId="40587" xr:uid="{00000000-0005-0000-0000-0000B9340000}"/>
    <cellStyle name="Normal 30 3 2 2 6 3 3" xfId="25363" xr:uid="{00000000-0005-0000-0000-0000BA340000}"/>
    <cellStyle name="Normal 30 3 2 2 6 4" xfId="35574" xr:uid="{00000000-0005-0000-0000-0000BB340000}"/>
    <cellStyle name="Normal 30 3 2 2 6 5" xfId="20350" xr:uid="{00000000-0005-0000-0000-0000BC340000}"/>
    <cellStyle name="Normal 30 3 2 2 7" xfId="11940" xr:uid="{00000000-0005-0000-0000-0000BD340000}"/>
    <cellStyle name="Normal 30 3 2 2 7 2" xfId="42262" xr:uid="{00000000-0005-0000-0000-0000BE340000}"/>
    <cellStyle name="Normal 30 3 2 2 7 3" xfId="27038" xr:uid="{00000000-0005-0000-0000-0000BF340000}"/>
    <cellStyle name="Normal 30 3 2 2 8" xfId="6919" xr:uid="{00000000-0005-0000-0000-0000C0340000}"/>
    <cellStyle name="Normal 30 3 2 2 8 2" xfId="37245" xr:uid="{00000000-0005-0000-0000-0000C1340000}"/>
    <cellStyle name="Normal 30 3 2 2 8 3" xfId="22021" xr:uid="{00000000-0005-0000-0000-0000C2340000}"/>
    <cellStyle name="Normal 30 3 2 2 9" xfId="32233" xr:uid="{00000000-0005-0000-0000-0000C3340000}"/>
    <cellStyle name="Normal 30 3 2 3" xfId="1946" xr:uid="{00000000-0005-0000-0000-0000C4340000}"/>
    <cellStyle name="Normal 30 3 2 3 2" xfId="2367" xr:uid="{00000000-0005-0000-0000-0000C5340000}"/>
    <cellStyle name="Normal 30 3 2 3 2 2" xfId="3206" xr:uid="{00000000-0005-0000-0000-0000C6340000}"/>
    <cellStyle name="Normal 30 3 2 3 2 2 2" xfId="4896" xr:uid="{00000000-0005-0000-0000-0000C7340000}"/>
    <cellStyle name="Normal 30 3 2 3 2 2 2 2" xfId="14969" xr:uid="{00000000-0005-0000-0000-0000C8340000}"/>
    <cellStyle name="Normal 30 3 2 3 2 2 2 2 2" xfId="45291" xr:uid="{00000000-0005-0000-0000-0000C9340000}"/>
    <cellStyle name="Normal 30 3 2 3 2 2 2 2 3" xfId="30067" xr:uid="{00000000-0005-0000-0000-0000CA340000}"/>
    <cellStyle name="Normal 30 3 2 3 2 2 2 3" xfId="9949" xr:uid="{00000000-0005-0000-0000-0000CB340000}"/>
    <cellStyle name="Normal 30 3 2 3 2 2 2 3 2" xfId="40274" xr:uid="{00000000-0005-0000-0000-0000CC340000}"/>
    <cellStyle name="Normal 30 3 2 3 2 2 2 3 3" xfId="25050" xr:uid="{00000000-0005-0000-0000-0000CD340000}"/>
    <cellStyle name="Normal 30 3 2 3 2 2 2 4" xfId="35261" xr:uid="{00000000-0005-0000-0000-0000CE340000}"/>
    <cellStyle name="Normal 30 3 2 3 2 2 2 5" xfId="20037" xr:uid="{00000000-0005-0000-0000-0000CF340000}"/>
    <cellStyle name="Normal 30 3 2 3 2 2 3" xfId="6588" xr:uid="{00000000-0005-0000-0000-0000D0340000}"/>
    <cellStyle name="Normal 30 3 2 3 2 2 3 2" xfId="16640" xr:uid="{00000000-0005-0000-0000-0000D1340000}"/>
    <cellStyle name="Normal 30 3 2 3 2 2 3 2 2" xfId="46962" xr:uid="{00000000-0005-0000-0000-0000D2340000}"/>
    <cellStyle name="Normal 30 3 2 3 2 2 3 2 3" xfId="31738" xr:uid="{00000000-0005-0000-0000-0000D3340000}"/>
    <cellStyle name="Normal 30 3 2 3 2 2 3 3" xfId="11620" xr:uid="{00000000-0005-0000-0000-0000D4340000}"/>
    <cellStyle name="Normal 30 3 2 3 2 2 3 3 2" xfId="41945" xr:uid="{00000000-0005-0000-0000-0000D5340000}"/>
    <cellStyle name="Normal 30 3 2 3 2 2 3 3 3" xfId="26721" xr:uid="{00000000-0005-0000-0000-0000D6340000}"/>
    <cellStyle name="Normal 30 3 2 3 2 2 3 4" xfId="36932" xr:uid="{00000000-0005-0000-0000-0000D7340000}"/>
    <cellStyle name="Normal 30 3 2 3 2 2 3 5" xfId="21708" xr:uid="{00000000-0005-0000-0000-0000D8340000}"/>
    <cellStyle name="Normal 30 3 2 3 2 2 4" xfId="13298" xr:uid="{00000000-0005-0000-0000-0000D9340000}"/>
    <cellStyle name="Normal 30 3 2 3 2 2 4 2" xfId="43620" xr:uid="{00000000-0005-0000-0000-0000DA340000}"/>
    <cellStyle name="Normal 30 3 2 3 2 2 4 3" xfId="28396" xr:uid="{00000000-0005-0000-0000-0000DB340000}"/>
    <cellStyle name="Normal 30 3 2 3 2 2 5" xfId="8277" xr:uid="{00000000-0005-0000-0000-0000DC340000}"/>
    <cellStyle name="Normal 30 3 2 3 2 2 5 2" xfId="38603" xr:uid="{00000000-0005-0000-0000-0000DD340000}"/>
    <cellStyle name="Normal 30 3 2 3 2 2 5 3" xfId="23379" xr:uid="{00000000-0005-0000-0000-0000DE340000}"/>
    <cellStyle name="Normal 30 3 2 3 2 2 6" xfId="33591" xr:uid="{00000000-0005-0000-0000-0000DF340000}"/>
    <cellStyle name="Normal 30 3 2 3 2 2 7" xfId="18366" xr:uid="{00000000-0005-0000-0000-0000E0340000}"/>
    <cellStyle name="Normal 30 3 2 3 2 3" xfId="4059" xr:uid="{00000000-0005-0000-0000-0000E1340000}"/>
    <cellStyle name="Normal 30 3 2 3 2 3 2" xfId="14133" xr:uid="{00000000-0005-0000-0000-0000E2340000}"/>
    <cellStyle name="Normal 30 3 2 3 2 3 2 2" xfId="44455" xr:uid="{00000000-0005-0000-0000-0000E3340000}"/>
    <cellStyle name="Normal 30 3 2 3 2 3 2 3" xfId="29231" xr:uid="{00000000-0005-0000-0000-0000E4340000}"/>
    <cellStyle name="Normal 30 3 2 3 2 3 3" xfId="9113" xr:uid="{00000000-0005-0000-0000-0000E5340000}"/>
    <cellStyle name="Normal 30 3 2 3 2 3 3 2" xfId="39438" xr:uid="{00000000-0005-0000-0000-0000E6340000}"/>
    <cellStyle name="Normal 30 3 2 3 2 3 3 3" xfId="24214" xr:uid="{00000000-0005-0000-0000-0000E7340000}"/>
    <cellStyle name="Normal 30 3 2 3 2 3 4" xfId="34425" xr:uid="{00000000-0005-0000-0000-0000E8340000}"/>
    <cellStyle name="Normal 30 3 2 3 2 3 5" xfId="19201" xr:uid="{00000000-0005-0000-0000-0000E9340000}"/>
    <cellStyle name="Normal 30 3 2 3 2 4" xfId="5752" xr:uid="{00000000-0005-0000-0000-0000EA340000}"/>
    <cellStyle name="Normal 30 3 2 3 2 4 2" xfId="15804" xr:uid="{00000000-0005-0000-0000-0000EB340000}"/>
    <cellStyle name="Normal 30 3 2 3 2 4 2 2" xfId="46126" xr:uid="{00000000-0005-0000-0000-0000EC340000}"/>
    <cellStyle name="Normal 30 3 2 3 2 4 2 3" xfId="30902" xr:uid="{00000000-0005-0000-0000-0000ED340000}"/>
    <cellStyle name="Normal 30 3 2 3 2 4 3" xfId="10784" xr:uid="{00000000-0005-0000-0000-0000EE340000}"/>
    <cellStyle name="Normal 30 3 2 3 2 4 3 2" xfId="41109" xr:uid="{00000000-0005-0000-0000-0000EF340000}"/>
    <cellStyle name="Normal 30 3 2 3 2 4 3 3" xfId="25885" xr:uid="{00000000-0005-0000-0000-0000F0340000}"/>
    <cellStyle name="Normal 30 3 2 3 2 4 4" xfId="36096" xr:uid="{00000000-0005-0000-0000-0000F1340000}"/>
    <cellStyle name="Normal 30 3 2 3 2 4 5" xfId="20872" xr:uid="{00000000-0005-0000-0000-0000F2340000}"/>
    <cellStyle name="Normal 30 3 2 3 2 5" xfId="12462" xr:uid="{00000000-0005-0000-0000-0000F3340000}"/>
    <cellStyle name="Normal 30 3 2 3 2 5 2" xfId="42784" xr:uid="{00000000-0005-0000-0000-0000F4340000}"/>
    <cellStyle name="Normal 30 3 2 3 2 5 3" xfId="27560" xr:uid="{00000000-0005-0000-0000-0000F5340000}"/>
    <cellStyle name="Normal 30 3 2 3 2 6" xfId="7441" xr:uid="{00000000-0005-0000-0000-0000F6340000}"/>
    <cellStyle name="Normal 30 3 2 3 2 6 2" xfId="37767" xr:uid="{00000000-0005-0000-0000-0000F7340000}"/>
    <cellStyle name="Normal 30 3 2 3 2 6 3" xfId="22543" xr:uid="{00000000-0005-0000-0000-0000F8340000}"/>
    <cellStyle name="Normal 30 3 2 3 2 7" xfId="32755" xr:uid="{00000000-0005-0000-0000-0000F9340000}"/>
    <cellStyle name="Normal 30 3 2 3 2 8" xfId="17530" xr:uid="{00000000-0005-0000-0000-0000FA340000}"/>
    <cellStyle name="Normal 30 3 2 3 3" xfId="2788" xr:uid="{00000000-0005-0000-0000-0000FB340000}"/>
    <cellStyle name="Normal 30 3 2 3 3 2" xfId="4478" xr:uid="{00000000-0005-0000-0000-0000FC340000}"/>
    <cellStyle name="Normal 30 3 2 3 3 2 2" xfId="14551" xr:uid="{00000000-0005-0000-0000-0000FD340000}"/>
    <cellStyle name="Normal 30 3 2 3 3 2 2 2" xfId="44873" xr:uid="{00000000-0005-0000-0000-0000FE340000}"/>
    <cellStyle name="Normal 30 3 2 3 3 2 2 3" xfId="29649" xr:uid="{00000000-0005-0000-0000-0000FF340000}"/>
    <cellStyle name="Normal 30 3 2 3 3 2 3" xfId="9531" xr:uid="{00000000-0005-0000-0000-000000350000}"/>
    <cellStyle name="Normal 30 3 2 3 3 2 3 2" xfId="39856" xr:uid="{00000000-0005-0000-0000-000001350000}"/>
    <cellStyle name="Normal 30 3 2 3 3 2 3 3" xfId="24632" xr:uid="{00000000-0005-0000-0000-000002350000}"/>
    <cellStyle name="Normal 30 3 2 3 3 2 4" xfId="34843" xr:uid="{00000000-0005-0000-0000-000003350000}"/>
    <cellStyle name="Normal 30 3 2 3 3 2 5" xfId="19619" xr:uid="{00000000-0005-0000-0000-000004350000}"/>
    <cellStyle name="Normal 30 3 2 3 3 3" xfId="6170" xr:uid="{00000000-0005-0000-0000-000005350000}"/>
    <cellStyle name="Normal 30 3 2 3 3 3 2" xfId="16222" xr:uid="{00000000-0005-0000-0000-000006350000}"/>
    <cellStyle name="Normal 30 3 2 3 3 3 2 2" xfId="46544" xr:uid="{00000000-0005-0000-0000-000007350000}"/>
    <cellStyle name="Normal 30 3 2 3 3 3 2 3" xfId="31320" xr:uid="{00000000-0005-0000-0000-000008350000}"/>
    <cellStyle name="Normal 30 3 2 3 3 3 3" xfId="11202" xr:uid="{00000000-0005-0000-0000-000009350000}"/>
    <cellStyle name="Normal 30 3 2 3 3 3 3 2" xfId="41527" xr:uid="{00000000-0005-0000-0000-00000A350000}"/>
    <cellStyle name="Normal 30 3 2 3 3 3 3 3" xfId="26303" xr:uid="{00000000-0005-0000-0000-00000B350000}"/>
    <cellStyle name="Normal 30 3 2 3 3 3 4" xfId="36514" xr:uid="{00000000-0005-0000-0000-00000C350000}"/>
    <cellStyle name="Normal 30 3 2 3 3 3 5" xfId="21290" xr:uid="{00000000-0005-0000-0000-00000D350000}"/>
    <cellStyle name="Normal 30 3 2 3 3 4" xfId="12880" xr:uid="{00000000-0005-0000-0000-00000E350000}"/>
    <cellStyle name="Normal 30 3 2 3 3 4 2" xfId="43202" xr:uid="{00000000-0005-0000-0000-00000F350000}"/>
    <cellStyle name="Normal 30 3 2 3 3 4 3" xfId="27978" xr:uid="{00000000-0005-0000-0000-000010350000}"/>
    <cellStyle name="Normal 30 3 2 3 3 5" xfId="7859" xr:uid="{00000000-0005-0000-0000-000011350000}"/>
    <cellStyle name="Normal 30 3 2 3 3 5 2" xfId="38185" xr:uid="{00000000-0005-0000-0000-000012350000}"/>
    <cellStyle name="Normal 30 3 2 3 3 5 3" xfId="22961" xr:uid="{00000000-0005-0000-0000-000013350000}"/>
    <cellStyle name="Normal 30 3 2 3 3 6" xfId="33173" xr:uid="{00000000-0005-0000-0000-000014350000}"/>
    <cellStyle name="Normal 30 3 2 3 3 7" xfId="17948" xr:uid="{00000000-0005-0000-0000-000015350000}"/>
    <cellStyle name="Normal 30 3 2 3 4" xfId="3641" xr:uid="{00000000-0005-0000-0000-000016350000}"/>
    <cellStyle name="Normal 30 3 2 3 4 2" xfId="13715" xr:uid="{00000000-0005-0000-0000-000017350000}"/>
    <cellStyle name="Normal 30 3 2 3 4 2 2" xfId="44037" xr:uid="{00000000-0005-0000-0000-000018350000}"/>
    <cellStyle name="Normal 30 3 2 3 4 2 3" xfId="28813" xr:uid="{00000000-0005-0000-0000-000019350000}"/>
    <cellStyle name="Normal 30 3 2 3 4 3" xfId="8695" xr:uid="{00000000-0005-0000-0000-00001A350000}"/>
    <cellStyle name="Normal 30 3 2 3 4 3 2" xfId="39020" xr:uid="{00000000-0005-0000-0000-00001B350000}"/>
    <cellStyle name="Normal 30 3 2 3 4 3 3" xfId="23796" xr:uid="{00000000-0005-0000-0000-00001C350000}"/>
    <cellStyle name="Normal 30 3 2 3 4 4" xfId="34007" xr:uid="{00000000-0005-0000-0000-00001D350000}"/>
    <cellStyle name="Normal 30 3 2 3 4 5" xfId="18783" xr:uid="{00000000-0005-0000-0000-00001E350000}"/>
    <cellStyle name="Normal 30 3 2 3 5" xfId="5334" xr:uid="{00000000-0005-0000-0000-00001F350000}"/>
    <cellStyle name="Normal 30 3 2 3 5 2" xfId="15386" xr:uid="{00000000-0005-0000-0000-000020350000}"/>
    <cellStyle name="Normal 30 3 2 3 5 2 2" xfId="45708" xr:uid="{00000000-0005-0000-0000-000021350000}"/>
    <cellStyle name="Normal 30 3 2 3 5 2 3" xfId="30484" xr:uid="{00000000-0005-0000-0000-000022350000}"/>
    <cellStyle name="Normal 30 3 2 3 5 3" xfId="10366" xr:uid="{00000000-0005-0000-0000-000023350000}"/>
    <cellStyle name="Normal 30 3 2 3 5 3 2" xfId="40691" xr:uid="{00000000-0005-0000-0000-000024350000}"/>
    <cellStyle name="Normal 30 3 2 3 5 3 3" xfId="25467" xr:uid="{00000000-0005-0000-0000-000025350000}"/>
    <cellStyle name="Normal 30 3 2 3 5 4" xfId="35678" xr:uid="{00000000-0005-0000-0000-000026350000}"/>
    <cellStyle name="Normal 30 3 2 3 5 5" xfId="20454" xr:uid="{00000000-0005-0000-0000-000027350000}"/>
    <cellStyle name="Normal 30 3 2 3 6" xfId="12044" xr:uid="{00000000-0005-0000-0000-000028350000}"/>
    <cellStyle name="Normal 30 3 2 3 6 2" xfId="42366" xr:uid="{00000000-0005-0000-0000-000029350000}"/>
    <cellStyle name="Normal 30 3 2 3 6 3" xfId="27142" xr:uid="{00000000-0005-0000-0000-00002A350000}"/>
    <cellStyle name="Normal 30 3 2 3 7" xfId="7023" xr:uid="{00000000-0005-0000-0000-00002B350000}"/>
    <cellStyle name="Normal 30 3 2 3 7 2" xfId="37349" xr:uid="{00000000-0005-0000-0000-00002C350000}"/>
    <cellStyle name="Normal 30 3 2 3 7 3" xfId="22125" xr:uid="{00000000-0005-0000-0000-00002D350000}"/>
    <cellStyle name="Normal 30 3 2 3 8" xfId="32337" xr:uid="{00000000-0005-0000-0000-00002E350000}"/>
    <cellStyle name="Normal 30 3 2 3 9" xfId="17112" xr:uid="{00000000-0005-0000-0000-00002F350000}"/>
    <cellStyle name="Normal 30 3 2 4" xfId="2159" xr:uid="{00000000-0005-0000-0000-000030350000}"/>
    <cellStyle name="Normal 30 3 2 4 2" xfId="2998" xr:uid="{00000000-0005-0000-0000-000031350000}"/>
    <cellStyle name="Normal 30 3 2 4 2 2" xfId="4688" xr:uid="{00000000-0005-0000-0000-000032350000}"/>
    <cellStyle name="Normal 30 3 2 4 2 2 2" xfId="14761" xr:uid="{00000000-0005-0000-0000-000033350000}"/>
    <cellStyle name="Normal 30 3 2 4 2 2 2 2" xfId="45083" xr:uid="{00000000-0005-0000-0000-000034350000}"/>
    <cellStyle name="Normal 30 3 2 4 2 2 2 3" xfId="29859" xr:uid="{00000000-0005-0000-0000-000035350000}"/>
    <cellStyle name="Normal 30 3 2 4 2 2 3" xfId="9741" xr:uid="{00000000-0005-0000-0000-000036350000}"/>
    <cellStyle name="Normal 30 3 2 4 2 2 3 2" xfId="40066" xr:uid="{00000000-0005-0000-0000-000037350000}"/>
    <cellStyle name="Normal 30 3 2 4 2 2 3 3" xfId="24842" xr:uid="{00000000-0005-0000-0000-000038350000}"/>
    <cellStyle name="Normal 30 3 2 4 2 2 4" xfId="35053" xr:uid="{00000000-0005-0000-0000-000039350000}"/>
    <cellStyle name="Normal 30 3 2 4 2 2 5" xfId="19829" xr:uid="{00000000-0005-0000-0000-00003A350000}"/>
    <cellStyle name="Normal 30 3 2 4 2 3" xfId="6380" xr:uid="{00000000-0005-0000-0000-00003B350000}"/>
    <cellStyle name="Normal 30 3 2 4 2 3 2" xfId="16432" xr:uid="{00000000-0005-0000-0000-00003C350000}"/>
    <cellStyle name="Normal 30 3 2 4 2 3 2 2" xfId="46754" xr:uid="{00000000-0005-0000-0000-00003D350000}"/>
    <cellStyle name="Normal 30 3 2 4 2 3 2 3" xfId="31530" xr:uid="{00000000-0005-0000-0000-00003E350000}"/>
    <cellStyle name="Normal 30 3 2 4 2 3 3" xfId="11412" xr:uid="{00000000-0005-0000-0000-00003F350000}"/>
    <cellStyle name="Normal 30 3 2 4 2 3 3 2" xfId="41737" xr:uid="{00000000-0005-0000-0000-000040350000}"/>
    <cellStyle name="Normal 30 3 2 4 2 3 3 3" xfId="26513" xr:uid="{00000000-0005-0000-0000-000041350000}"/>
    <cellStyle name="Normal 30 3 2 4 2 3 4" xfId="36724" xr:uid="{00000000-0005-0000-0000-000042350000}"/>
    <cellStyle name="Normal 30 3 2 4 2 3 5" xfId="21500" xr:uid="{00000000-0005-0000-0000-000043350000}"/>
    <cellStyle name="Normal 30 3 2 4 2 4" xfId="13090" xr:uid="{00000000-0005-0000-0000-000044350000}"/>
    <cellStyle name="Normal 30 3 2 4 2 4 2" xfId="43412" xr:uid="{00000000-0005-0000-0000-000045350000}"/>
    <cellStyle name="Normal 30 3 2 4 2 4 3" xfId="28188" xr:uid="{00000000-0005-0000-0000-000046350000}"/>
    <cellStyle name="Normal 30 3 2 4 2 5" xfId="8069" xr:uid="{00000000-0005-0000-0000-000047350000}"/>
    <cellStyle name="Normal 30 3 2 4 2 5 2" xfId="38395" xr:uid="{00000000-0005-0000-0000-000048350000}"/>
    <cellStyle name="Normal 30 3 2 4 2 5 3" xfId="23171" xr:uid="{00000000-0005-0000-0000-000049350000}"/>
    <cellStyle name="Normal 30 3 2 4 2 6" xfId="33383" xr:uid="{00000000-0005-0000-0000-00004A350000}"/>
    <cellStyle name="Normal 30 3 2 4 2 7" xfId="18158" xr:uid="{00000000-0005-0000-0000-00004B350000}"/>
    <cellStyle name="Normal 30 3 2 4 3" xfId="3851" xr:uid="{00000000-0005-0000-0000-00004C350000}"/>
    <cellStyle name="Normal 30 3 2 4 3 2" xfId="13925" xr:uid="{00000000-0005-0000-0000-00004D350000}"/>
    <cellStyle name="Normal 30 3 2 4 3 2 2" xfId="44247" xr:uid="{00000000-0005-0000-0000-00004E350000}"/>
    <cellStyle name="Normal 30 3 2 4 3 2 3" xfId="29023" xr:uid="{00000000-0005-0000-0000-00004F350000}"/>
    <cellStyle name="Normal 30 3 2 4 3 3" xfId="8905" xr:uid="{00000000-0005-0000-0000-000050350000}"/>
    <cellStyle name="Normal 30 3 2 4 3 3 2" xfId="39230" xr:uid="{00000000-0005-0000-0000-000051350000}"/>
    <cellStyle name="Normal 30 3 2 4 3 3 3" xfId="24006" xr:uid="{00000000-0005-0000-0000-000052350000}"/>
    <cellStyle name="Normal 30 3 2 4 3 4" xfId="34217" xr:uid="{00000000-0005-0000-0000-000053350000}"/>
    <cellStyle name="Normal 30 3 2 4 3 5" xfId="18993" xr:uid="{00000000-0005-0000-0000-000054350000}"/>
    <cellStyle name="Normal 30 3 2 4 4" xfId="5544" xr:uid="{00000000-0005-0000-0000-000055350000}"/>
    <cellStyle name="Normal 30 3 2 4 4 2" xfId="15596" xr:uid="{00000000-0005-0000-0000-000056350000}"/>
    <cellStyle name="Normal 30 3 2 4 4 2 2" xfId="45918" xr:uid="{00000000-0005-0000-0000-000057350000}"/>
    <cellStyle name="Normal 30 3 2 4 4 2 3" xfId="30694" xr:uid="{00000000-0005-0000-0000-000058350000}"/>
    <cellStyle name="Normal 30 3 2 4 4 3" xfId="10576" xr:uid="{00000000-0005-0000-0000-000059350000}"/>
    <cellStyle name="Normal 30 3 2 4 4 3 2" xfId="40901" xr:uid="{00000000-0005-0000-0000-00005A350000}"/>
    <cellStyle name="Normal 30 3 2 4 4 3 3" xfId="25677" xr:uid="{00000000-0005-0000-0000-00005B350000}"/>
    <cellStyle name="Normal 30 3 2 4 4 4" xfId="35888" xr:uid="{00000000-0005-0000-0000-00005C350000}"/>
    <cellStyle name="Normal 30 3 2 4 4 5" xfId="20664" xr:uid="{00000000-0005-0000-0000-00005D350000}"/>
    <cellStyle name="Normal 30 3 2 4 5" xfId="12254" xr:uid="{00000000-0005-0000-0000-00005E350000}"/>
    <cellStyle name="Normal 30 3 2 4 5 2" xfId="42576" xr:uid="{00000000-0005-0000-0000-00005F350000}"/>
    <cellStyle name="Normal 30 3 2 4 5 3" xfId="27352" xr:uid="{00000000-0005-0000-0000-000060350000}"/>
    <cellStyle name="Normal 30 3 2 4 6" xfId="7233" xr:uid="{00000000-0005-0000-0000-000061350000}"/>
    <cellStyle name="Normal 30 3 2 4 6 2" xfId="37559" xr:uid="{00000000-0005-0000-0000-000062350000}"/>
    <cellStyle name="Normal 30 3 2 4 6 3" xfId="22335" xr:uid="{00000000-0005-0000-0000-000063350000}"/>
    <cellStyle name="Normal 30 3 2 4 7" xfId="32547" xr:uid="{00000000-0005-0000-0000-000064350000}"/>
    <cellStyle name="Normal 30 3 2 4 8" xfId="17322" xr:uid="{00000000-0005-0000-0000-000065350000}"/>
    <cellStyle name="Normal 30 3 2 5" xfId="2580" xr:uid="{00000000-0005-0000-0000-000066350000}"/>
    <cellStyle name="Normal 30 3 2 5 2" xfId="4270" xr:uid="{00000000-0005-0000-0000-000067350000}"/>
    <cellStyle name="Normal 30 3 2 5 2 2" xfId="14343" xr:uid="{00000000-0005-0000-0000-000068350000}"/>
    <cellStyle name="Normal 30 3 2 5 2 2 2" xfId="44665" xr:uid="{00000000-0005-0000-0000-000069350000}"/>
    <cellStyle name="Normal 30 3 2 5 2 2 3" xfId="29441" xr:uid="{00000000-0005-0000-0000-00006A350000}"/>
    <cellStyle name="Normal 30 3 2 5 2 3" xfId="9323" xr:uid="{00000000-0005-0000-0000-00006B350000}"/>
    <cellStyle name="Normal 30 3 2 5 2 3 2" xfId="39648" xr:uid="{00000000-0005-0000-0000-00006C350000}"/>
    <cellStyle name="Normal 30 3 2 5 2 3 3" xfId="24424" xr:uid="{00000000-0005-0000-0000-00006D350000}"/>
    <cellStyle name="Normal 30 3 2 5 2 4" xfId="34635" xr:uid="{00000000-0005-0000-0000-00006E350000}"/>
    <cellStyle name="Normal 30 3 2 5 2 5" xfId="19411" xr:uid="{00000000-0005-0000-0000-00006F350000}"/>
    <cellStyle name="Normal 30 3 2 5 3" xfId="5962" xr:uid="{00000000-0005-0000-0000-000070350000}"/>
    <cellStyle name="Normal 30 3 2 5 3 2" xfId="16014" xr:uid="{00000000-0005-0000-0000-000071350000}"/>
    <cellStyle name="Normal 30 3 2 5 3 2 2" xfId="46336" xr:uid="{00000000-0005-0000-0000-000072350000}"/>
    <cellStyle name="Normal 30 3 2 5 3 2 3" xfId="31112" xr:uid="{00000000-0005-0000-0000-000073350000}"/>
    <cellStyle name="Normal 30 3 2 5 3 3" xfId="10994" xr:uid="{00000000-0005-0000-0000-000074350000}"/>
    <cellStyle name="Normal 30 3 2 5 3 3 2" xfId="41319" xr:uid="{00000000-0005-0000-0000-000075350000}"/>
    <cellStyle name="Normal 30 3 2 5 3 3 3" xfId="26095" xr:uid="{00000000-0005-0000-0000-000076350000}"/>
    <cellStyle name="Normal 30 3 2 5 3 4" xfId="36306" xr:uid="{00000000-0005-0000-0000-000077350000}"/>
    <cellStyle name="Normal 30 3 2 5 3 5" xfId="21082" xr:uid="{00000000-0005-0000-0000-000078350000}"/>
    <cellStyle name="Normal 30 3 2 5 4" xfId="12672" xr:uid="{00000000-0005-0000-0000-000079350000}"/>
    <cellStyle name="Normal 30 3 2 5 4 2" xfId="42994" xr:uid="{00000000-0005-0000-0000-00007A350000}"/>
    <cellStyle name="Normal 30 3 2 5 4 3" xfId="27770" xr:uid="{00000000-0005-0000-0000-00007B350000}"/>
    <cellStyle name="Normal 30 3 2 5 5" xfId="7651" xr:uid="{00000000-0005-0000-0000-00007C350000}"/>
    <cellStyle name="Normal 30 3 2 5 5 2" xfId="37977" xr:uid="{00000000-0005-0000-0000-00007D350000}"/>
    <cellStyle name="Normal 30 3 2 5 5 3" xfId="22753" xr:uid="{00000000-0005-0000-0000-00007E350000}"/>
    <cellStyle name="Normal 30 3 2 5 6" xfId="32965" xr:uid="{00000000-0005-0000-0000-00007F350000}"/>
    <cellStyle name="Normal 30 3 2 5 7" xfId="17740" xr:uid="{00000000-0005-0000-0000-000080350000}"/>
    <cellStyle name="Normal 30 3 2 6" xfId="3433" xr:uid="{00000000-0005-0000-0000-000081350000}"/>
    <cellStyle name="Normal 30 3 2 6 2" xfId="13507" xr:uid="{00000000-0005-0000-0000-000082350000}"/>
    <cellStyle name="Normal 30 3 2 6 2 2" xfId="43829" xr:uid="{00000000-0005-0000-0000-000083350000}"/>
    <cellStyle name="Normal 30 3 2 6 2 3" xfId="28605" xr:uid="{00000000-0005-0000-0000-000084350000}"/>
    <cellStyle name="Normal 30 3 2 6 3" xfId="8487" xr:uid="{00000000-0005-0000-0000-000085350000}"/>
    <cellStyle name="Normal 30 3 2 6 3 2" xfId="38812" xr:uid="{00000000-0005-0000-0000-000086350000}"/>
    <cellStyle name="Normal 30 3 2 6 3 3" xfId="23588" xr:uid="{00000000-0005-0000-0000-000087350000}"/>
    <cellStyle name="Normal 30 3 2 6 4" xfId="33799" xr:uid="{00000000-0005-0000-0000-000088350000}"/>
    <cellStyle name="Normal 30 3 2 6 5" xfId="18575" xr:uid="{00000000-0005-0000-0000-000089350000}"/>
    <cellStyle name="Normal 30 3 2 7" xfId="5126" xr:uid="{00000000-0005-0000-0000-00008A350000}"/>
    <cellStyle name="Normal 30 3 2 7 2" xfId="15178" xr:uid="{00000000-0005-0000-0000-00008B350000}"/>
    <cellStyle name="Normal 30 3 2 7 2 2" xfId="45500" xr:uid="{00000000-0005-0000-0000-00008C350000}"/>
    <cellStyle name="Normal 30 3 2 7 2 3" xfId="30276" xr:uid="{00000000-0005-0000-0000-00008D350000}"/>
    <cellStyle name="Normal 30 3 2 7 3" xfId="10158" xr:uid="{00000000-0005-0000-0000-00008E350000}"/>
    <cellStyle name="Normal 30 3 2 7 3 2" xfId="40483" xr:uid="{00000000-0005-0000-0000-00008F350000}"/>
    <cellStyle name="Normal 30 3 2 7 3 3" xfId="25259" xr:uid="{00000000-0005-0000-0000-000090350000}"/>
    <cellStyle name="Normal 30 3 2 7 4" xfId="35470" xr:uid="{00000000-0005-0000-0000-000091350000}"/>
    <cellStyle name="Normal 30 3 2 7 5" xfId="20246" xr:uid="{00000000-0005-0000-0000-000092350000}"/>
    <cellStyle name="Normal 30 3 2 8" xfId="11836" xr:uid="{00000000-0005-0000-0000-000093350000}"/>
    <cellStyle name="Normal 30 3 2 8 2" xfId="42158" xr:uid="{00000000-0005-0000-0000-000094350000}"/>
    <cellStyle name="Normal 30 3 2 8 3" xfId="26934" xr:uid="{00000000-0005-0000-0000-000095350000}"/>
    <cellStyle name="Normal 30 3 2 9" xfId="6815" xr:uid="{00000000-0005-0000-0000-000096350000}"/>
    <cellStyle name="Normal 30 3 2 9 2" xfId="37141" xr:uid="{00000000-0005-0000-0000-000097350000}"/>
    <cellStyle name="Normal 30 3 2 9 3" xfId="21917" xr:uid="{00000000-0005-0000-0000-000098350000}"/>
    <cellStyle name="Normal 30 3 3" xfId="1779" xr:uid="{00000000-0005-0000-0000-000099350000}"/>
    <cellStyle name="Normal 30 3 3 10" xfId="16956" xr:uid="{00000000-0005-0000-0000-00009A350000}"/>
    <cellStyle name="Normal 30 3 3 2" xfId="1998" xr:uid="{00000000-0005-0000-0000-00009B350000}"/>
    <cellStyle name="Normal 30 3 3 2 2" xfId="2419" xr:uid="{00000000-0005-0000-0000-00009C350000}"/>
    <cellStyle name="Normal 30 3 3 2 2 2" xfId="3258" xr:uid="{00000000-0005-0000-0000-00009D350000}"/>
    <cellStyle name="Normal 30 3 3 2 2 2 2" xfId="4948" xr:uid="{00000000-0005-0000-0000-00009E350000}"/>
    <cellStyle name="Normal 30 3 3 2 2 2 2 2" xfId="15021" xr:uid="{00000000-0005-0000-0000-00009F350000}"/>
    <cellStyle name="Normal 30 3 3 2 2 2 2 2 2" xfId="45343" xr:uid="{00000000-0005-0000-0000-0000A0350000}"/>
    <cellStyle name="Normal 30 3 3 2 2 2 2 2 3" xfId="30119" xr:uid="{00000000-0005-0000-0000-0000A1350000}"/>
    <cellStyle name="Normal 30 3 3 2 2 2 2 3" xfId="10001" xr:uid="{00000000-0005-0000-0000-0000A2350000}"/>
    <cellStyle name="Normal 30 3 3 2 2 2 2 3 2" xfId="40326" xr:uid="{00000000-0005-0000-0000-0000A3350000}"/>
    <cellStyle name="Normal 30 3 3 2 2 2 2 3 3" xfId="25102" xr:uid="{00000000-0005-0000-0000-0000A4350000}"/>
    <cellStyle name="Normal 30 3 3 2 2 2 2 4" xfId="35313" xr:uid="{00000000-0005-0000-0000-0000A5350000}"/>
    <cellStyle name="Normal 30 3 3 2 2 2 2 5" xfId="20089" xr:uid="{00000000-0005-0000-0000-0000A6350000}"/>
    <cellStyle name="Normal 30 3 3 2 2 2 3" xfId="6640" xr:uid="{00000000-0005-0000-0000-0000A7350000}"/>
    <cellStyle name="Normal 30 3 3 2 2 2 3 2" xfId="16692" xr:uid="{00000000-0005-0000-0000-0000A8350000}"/>
    <cellStyle name="Normal 30 3 3 2 2 2 3 2 2" xfId="47014" xr:uid="{00000000-0005-0000-0000-0000A9350000}"/>
    <cellStyle name="Normal 30 3 3 2 2 2 3 2 3" xfId="31790" xr:uid="{00000000-0005-0000-0000-0000AA350000}"/>
    <cellStyle name="Normal 30 3 3 2 2 2 3 3" xfId="11672" xr:uid="{00000000-0005-0000-0000-0000AB350000}"/>
    <cellStyle name="Normal 30 3 3 2 2 2 3 3 2" xfId="41997" xr:uid="{00000000-0005-0000-0000-0000AC350000}"/>
    <cellStyle name="Normal 30 3 3 2 2 2 3 3 3" xfId="26773" xr:uid="{00000000-0005-0000-0000-0000AD350000}"/>
    <cellStyle name="Normal 30 3 3 2 2 2 3 4" xfId="36984" xr:uid="{00000000-0005-0000-0000-0000AE350000}"/>
    <cellStyle name="Normal 30 3 3 2 2 2 3 5" xfId="21760" xr:uid="{00000000-0005-0000-0000-0000AF350000}"/>
    <cellStyle name="Normal 30 3 3 2 2 2 4" xfId="13350" xr:uid="{00000000-0005-0000-0000-0000B0350000}"/>
    <cellStyle name="Normal 30 3 3 2 2 2 4 2" xfId="43672" xr:uid="{00000000-0005-0000-0000-0000B1350000}"/>
    <cellStyle name="Normal 30 3 3 2 2 2 4 3" xfId="28448" xr:uid="{00000000-0005-0000-0000-0000B2350000}"/>
    <cellStyle name="Normal 30 3 3 2 2 2 5" xfId="8329" xr:uid="{00000000-0005-0000-0000-0000B3350000}"/>
    <cellStyle name="Normal 30 3 3 2 2 2 5 2" xfId="38655" xr:uid="{00000000-0005-0000-0000-0000B4350000}"/>
    <cellStyle name="Normal 30 3 3 2 2 2 5 3" xfId="23431" xr:uid="{00000000-0005-0000-0000-0000B5350000}"/>
    <cellStyle name="Normal 30 3 3 2 2 2 6" xfId="33643" xr:uid="{00000000-0005-0000-0000-0000B6350000}"/>
    <cellStyle name="Normal 30 3 3 2 2 2 7" xfId="18418" xr:uid="{00000000-0005-0000-0000-0000B7350000}"/>
    <cellStyle name="Normal 30 3 3 2 2 3" xfId="4111" xr:uid="{00000000-0005-0000-0000-0000B8350000}"/>
    <cellStyle name="Normal 30 3 3 2 2 3 2" xfId="14185" xr:uid="{00000000-0005-0000-0000-0000B9350000}"/>
    <cellStyle name="Normal 30 3 3 2 2 3 2 2" xfId="44507" xr:uid="{00000000-0005-0000-0000-0000BA350000}"/>
    <cellStyle name="Normal 30 3 3 2 2 3 2 3" xfId="29283" xr:uid="{00000000-0005-0000-0000-0000BB350000}"/>
    <cellStyle name="Normal 30 3 3 2 2 3 3" xfId="9165" xr:uid="{00000000-0005-0000-0000-0000BC350000}"/>
    <cellStyle name="Normal 30 3 3 2 2 3 3 2" xfId="39490" xr:uid="{00000000-0005-0000-0000-0000BD350000}"/>
    <cellStyle name="Normal 30 3 3 2 2 3 3 3" xfId="24266" xr:uid="{00000000-0005-0000-0000-0000BE350000}"/>
    <cellStyle name="Normal 30 3 3 2 2 3 4" xfId="34477" xr:uid="{00000000-0005-0000-0000-0000BF350000}"/>
    <cellStyle name="Normal 30 3 3 2 2 3 5" xfId="19253" xr:uid="{00000000-0005-0000-0000-0000C0350000}"/>
    <cellStyle name="Normal 30 3 3 2 2 4" xfId="5804" xr:uid="{00000000-0005-0000-0000-0000C1350000}"/>
    <cellStyle name="Normal 30 3 3 2 2 4 2" xfId="15856" xr:uid="{00000000-0005-0000-0000-0000C2350000}"/>
    <cellStyle name="Normal 30 3 3 2 2 4 2 2" xfId="46178" xr:uid="{00000000-0005-0000-0000-0000C3350000}"/>
    <cellStyle name="Normal 30 3 3 2 2 4 2 3" xfId="30954" xr:uid="{00000000-0005-0000-0000-0000C4350000}"/>
    <cellStyle name="Normal 30 3 3 2 2 4 3" xfId="10836" xr:uid="{00000000-0005-0000-0000-0000C5350000}"/>
    <cellStyle name="Normal 30 3 3 2 2 4 3 2" xfId="41161" xr:uid="{00000000-0005-0000-0000-0000C6350000}"/>
    <cellStyle name="Normal 30 3 3 2 2 4 3 3" xfId="25937" xr:uid="{00000000-0005-0000-0000-0000C7350000}"/>
    <cellStyle name="Normal 30 3 3 2 2 4 4" xfId="36148" xr:uid="{00000000-0005-0000-0000-0000C8350000}"/>
    <cellStyle name="Normal 30 3 3 2 2 4 5" xfId="20924" xr:uid="{00000000-0005-0000-0000-0000C9350000}"/>
    <cellStyle name="Normal 30 3 3 2 2 5" xfId="12514" xr:uid="{00000000-0005-0000-0000-0000CA350000}"/>
    <cellStyle name="Normal 30 3 3 2 2 5 2" xfId="42836" xr:uid="{00000000-0005-0000-0000-0000CB350000}"/>
    <cellStyle name="Normal 30 3 3 2 2 5 3" xfId="27612" xr:uid="{00000000-0005-0000-0000-0000CC350000}"/>
    <cellStyle name="Normal 30 3 3 2 2 6" xfId="7493" xr:uid="{00000000-0005-0000-0000-0000CD350000}"/>
    <cellStyle name="Normal 30 3 3 2 2 6 2" xfId="37819" xr:uid="{00000000-0005-0000-0000-0000CE350000}"/>
    <cellStyle name="Normal 30 3 3 2 2 6 3" xfId="22595" xr:uid="{00000000-0005-0000-0000-0000CF350000}"/>
    <cellStyle name="Normal 30 3 3 2 2 7" xfId="32807" xr:uid="{00000000-0005-0000-0000-0000D0350000}"/>
    <cellStyle name="Normal 30 3 3 2 2 8" xfId="17582" xr:uid="{00000000-0005-0000-0000-0000D1350000}"/>
    <cellStyle name="Normal 30 3 3 2 3" xfId="2840" xr:uid="{00000000-0005-0000-0000-0000D2350000}"/>
    <cellStyle name="Normal 30 3 3 2 3 2" xfId="4530" xr:uid="{00000000-0005-0000-0000-0000D3350000}"/>
    <cellStyle name="Normal 30 3 3 2 3 2 2" xfId="14603" xr:uid="{00000000-0005-0000-0000-0000D4350000}"/>
    <cellStyle name="Normal 30 3 3 2 3 2 2 2" xfId="44925" xr:uid="{00000000-0005-0000-0000-0000D5350000}"/>
    <cellStyle name="Normal 30 3 3 2 3 2 2 3" xfId="29701" xr:uid="{00000000-0005-0000-0000-0000D6350000}"/>
    <cellStyle name="Normal 30 3 3 2 3 2 3" xfId="9583" xr:uid="{00000000-0005-0000-0000-0000D7350000}"/>
    <cellStyle name="Normal 30 3 3 2 3 2 3 2" xfId="39908" xr:uid="{00000000-0005-0000-0000-0000D8350000}"/>
    <cellStyle name="Normal 30 3 3 2 3 2 3 3" xfId="24684" xr:uid="{00000000-0005-0000-0000-0000D9350000}"/>
    <cellStyle name="Normal 30 3 3 2 3 2 4" xfId="34895" xr:uid="{00000000-0005-0000-0000-0000DA350000}"/>
    <cellStyle name="Normal 30 3 3 2 3 2 5" xfId="19671" xr:uid="{00000000-0005-0000-0000-0000DB350000}"/>
    <cellStyle name="Normal 30 3 3 2 3 3" xfId="6222" xr:uid="{00000000-0005-0000-0000-0000DC350000}"/>
    <cellStyle name="Normal 30 3 3 2 3 3 2" xfId="16274" xr:uid="{00000000-0005-0000-0000-0000DD350000}"/>
    <cellStyle name="Normal 30 3 3 2 3 3 2 2" xfId="46596" xr:uid="{00000000-0005-0000-0000-0000DE350000}"/>
    <cellStyle name="Normal 30 3 3 2 3 3 2 3" xfId="31372" xr:uid="{00000000-0005-0000-0000-0000DF350000}"/>
    <cellStyle name="Normal 30 3 3 2 3 3 3" xfId="11254" xr:uid="{00000000-0005-0000-0000-0000E0350000}"/>
    <cellStyle name="Normal 30 3 3 2 3 3 3 2" xfId="41579" xr:uid="{00000000-0005-0000-0000-0000E1350000}"/>
    <cellStyle name="Normal 30 3 3 2 3 3 3 3" xfId="26355" xr:uid="{00000000-0005-0000-0000-0000E2350000}"/>
    <cellStyle name="Normal 30 3 3 2 3 3 4" xfId="36566" xr:uid="{00000000-0005-0000-0000-0000E3350000}"/>
    <cellStyle name="Normal 30 3 3 2 3 3 5" xfId="21342" xr:uid="{00000000-0005-0000-0000-0000E4350000}"/>
    <cellStyle name="Normal 30 3 3 2 3 4" xfId="12932" xr:uid="{00000000-0005-0000-0000-0000E5350000}"/>
    <cellStyle name="Normal 30 3 3 2 3 4 2" xfId="43254" xr:uid="{00000000-0005-0000-0000-0000E6350000}"/>
    <cellStyle name="Normal 30 3 3 2 3 4 3" xfId="28030" xr:uid="{00000000-0005-0000-0000-0000E7350000}"/>
    <cellStyle name="Normal 30 3 3 2 3 5" xfId="7911" xr:uid="{00000000-0005-0000-0000-0000E8350000}"/>
    <cellStyle name="Normal 30 3 3 2 3 5 2" xfId="38237" xr:uid="{00000000-0005-0000-0000-0000E9350000}"/>
    <cellStyle name="Normal 30 3 3 2 3 5 3" xfId="23013" xr:uid="{00000000-0005-0000-0000-0000EA350000}"/>
    <cellStyle name="Normal 30 3 3 2 3 6" xfId="33225" xr:uid="{00000000-0005-0000-0000-0000EB350000}"/>
    <cellStyle name="Normal 30 3 3 2 3 7" xfId="18000" xr:uid="{00000000-0005-0000-0000-0000EC350000}"/>
    <cellStyle name="Normal 30 3 3 2 4" xfId="3693" xr:uid="{00000000-0005-0000-0000-0000ED350000}"/>
    <cellStyle name="Normal 30 3 3 2 4 2" xfId="13767" xr:uid="{00000000-0005-0000-0000-0000EE350000}"/>
    <cellStyle name="Normal 30 3 3 2 4 2 2" xfId="44089" xr:uid="{00000000-0005-0000-0000-0000EF350000}"/>
    <cellStyle name="Normal 30 3 3 2 4 2 3" xfId="28865" xr:uid="{00000000-0005-0000-0000-0000F0350000}"/>
    <cellStyle name="Normal 30 3 3 2 4 3" xfId="8747" xr:uid="{00000000-0005-0000-0000-0000F1350000}"/>
    <cellStyle name="Normal 30 3 3 2 4 3 2" xfId="39072" xr:uid="{00000000-0005-0000-0000-0000F2350000}"/>
    <cellStyle name="Normal 30 3 3 2 4 3 3" xfId="23848" xr:uid="{00000000-0005-0000-0000-0000F3350000}"/>
    <cellStyle name="Normal 30 3 3 2 4 4" xfId="34059" xr:uid="{00000000-0005-0000-0000-0000F4350000}"/>
    <cellStyle name="Normal 30 3 3 2 4 5" xfId="18835" xr:uid="{00000000-0005-0000-0000-0000F5350000}"/>
    <cellStyle name="Normal 30 3 3 2 5" xfId="5386" xr:uid="{00000000-0005-0000-0000-0000F6350000}"/>
    <cellStyle name="Normal 30 3 3 2 5 2" xfId="15438" xr:uid="{00000000-0005-0000-0000-0000F7350000}"/>
    <cellStyle name="Normal 30 3 3 2 5 2 2" xfId="45760" xr:uid="{00000000-0005-0000-0000-0000F8350000}"/>
    <cellStyle name="Normal 30 3 3 2 5 2 3" xfId="30536" xr:uid="{00000000-0005-0000-0000-0000F9350000}"/>
    <cellStyle name="Normal 30 3 3 2 5 3" xfId="10418" xr:uid="{00000000-0005-0000-0000-0000FA350000}"/>
    <cellStyle name="Normal 30 3 3 2 5 3 2" xfId="40743" xr:uid="{00000000-0005-0000-0000-0000FB350000}"/>
    <cellStyle name="Normal 30 3 3 2 5 3 3" xfId="25519" xr:uid="{00000000-0005-0000-0000-0000FC350000}"/>
    <cellStyle name="Normal 30 3 3 2 5 4" xfId="35730" xr:uid="{00000000-0005-0000-0000-0000FD350000}"/>
    <cellStyle name="Normal 30 3 3 2 5 5" xfId="20506" xr:uid="{00000000-0005-0000-0000-0000FE350000}"/>
    <cellStyle name="Normal 30 3 3 2 6" xfId="12096" xr:uid="{00000000-0005-0000-0000-0000FF350000}"/>
    <cellStyle name="Normal 30 3 3 2 6 2" xfId="42418" xr:uid="{00000000-0005-0000-0000-000000360000}"/>
    <cellStyle name="Normal 30 3 3 2 6 3" xfId="27194" xr:uid="{00000000-0005-0000-0000-000001360000}"/>
    <cellStyle name="Normal 30 3 3 2 7" xfId="7075" xr:uid="{00000000-0005-0000-0000-000002360000}"/>
    <cellStyle name="Normal 30 3 3 2 7 2" xfId="37401" xr:uid="{00000000-0005-0000-0000-000003360000}"/>
    <cellStyle name="Normal 30 3 3 2 7 3" xfId="22177" xr:uid="{00000000-0005-0000-0000-000004360000}"/>
    <cellStyle name="Normal 30 3 3 2 8" xfId="32389" xr:uid="{00000000-0005-0000-0000-000005360000}"/>
    <cellStyle name="Normal 30 3 3 2 9" xfId="17164" xr:uid="{00000000-0005-0000-0000-000006360000}"/>
    <cellStyle name="Normal 30 3 3 3" xfId="2211" xr:uid="{00000000-0005-0000-0000-000007360000}"/>
    <cellStyle name="Normal 30 3 3 3 2" xfId="3050" xr:uid="{00000000-0005-0000-0000-000008360000}"/>
    <cellStyle name="Normal 30 3 3 3 2 2" xfId="4740" xr:uid="{00000000-0005-0000-0000-000009360000}"/>
    <cellStyle name="Normal 30 3 3 3 2 2 2" xfId="14813" xr:uid="{00000000-0005-0000-0000-00000A360000}"/>
    <cellStyle name="Normal 30 3 3 3 2 2 2 2" xfId="45135" xr:uid="{00000000-0005-0000-0000-00000B360000}"/>
    <cellStyle name="Normal 30 3 3 3 2 2 2 3" xfId="29911" xr:uid="{00000000-0005-0000-0000-00000C360000}"/>
    <cellStyle name="Normal 30 3 3 3 2 2 3" xfId="9793" xr:uid="{00000000-0005-0000-0000-00000D360000}"/>
    <cellStyle name="Normal 30 3 3 3 2 2 3 2" xfId="40118" xr:uid="{00000000-0005-0000-0000-00000E360000}"/>
    <cellStyle name="Normal 30 3 3 3 2 2 3 3" xfId="24894" xr:uid="{00000000-0005-0000-0000-00000F360000}"/>
    <cellStyle name="Normal 30 3 3 3 2 2 4" xfId="35105" xr:uid="{00000000-0005-0000-0000-000010360000}"/>
    <cellStyle name="Normal 30 3 3 3 2 2 5" xfId="19881" xr:uid="{00000000-0005-0000-0000-000011360000}"/>
    <cellStyle name="Normal 30 3 3 3 2 3" xfId="6432" xr:uid="{00000000-0005-0000-0000-000012360000}"/>
    <cellStyle name="Normal 30 3 3 3 2 3 2" xfId="16484" xr:uid="{00000000-0005-0000-0000-000013360000}"/>
    <cellStyle name="Normal 30 3 3 3 2 3 2 2" xfId="46806" xr:uid="{00000000-0005-0000-0000-000014360000}"/>
    <cellStyle name="Normal 30 3 3 3 2 3 2 3" xfId="31582" xr:uid="{00000000-0005-0000-0000-000015360000}"/>
    <cellStyle name="Normal 30 3 3 3 2 3 3" xfId="11464" xr:uid="{00000000-0005-0000-0000-000016360000}"/>
    <cellStyle name="Normal 30 3 3 3 2 3 3 2" xfId="41789" xr:uid="{00000000-0005-0000-0000-000017360000}"/>
    <cellStyle name="Normal 30 3 3 3 2 3 3 3" xfId="26565" xr:uid="{00000000-0005-0000-0000-000018360000}"/>
    <cellStyle name="Normal 30 3 3 3 2 3 4" xfId="36776" xr:uid="{00000000-0005-0000-0000-000019360000}"/>
    <cellStyle name="Normal 30 3 3 3 2 3 5" xfId="21552" xr:uid="{00000000-0005-0000-0000-00001A360000}"/>
    <cellStyle name="Normal 30 3 3 3 2 4" xfId="13142" xr:uid="{00000000-0005-0000-0000-00001B360000}"/>
    <cellStyle name="Normal 30 3 3 3 2 4 2" xfId="43464" xr:uid="{00000000-0005-0000-0000-00001C360000}"/>
    <cellStyle name="Normal 30 3 3 3 2 4 3" xfId="28240" xr:uid="{00000000-0005-0000-0000-00001D360000}"/>
    <cellStyle name="Normal 30 3 3 3 2 5" xfId="8121" xr:uid="{00000000-0005-0000-0000-00001E360000}"/>
    <cellStyle name="Normal 30 3 3 3 2 5 2" xfId="38447" xr:uid="{00000000-0005-0000-0000-00001F360000}"/>
    <cellStyle name="Normal 30 3 3 3 2 5 3" xfId="23223" xr:uid="{00000000-0005-0000-0000-000020360000}"/>
    <cellStyle name="Normal 30 3 3 3 2 6" xfId="33435" xr:uid="{00000000-0005-0000-0000-000021360000}"/>
    <cellStyle name="Normal 30 3 3 3 2 7" xfId="18210" xr:uid="{00000000-0005-0000-0000-000022360000}"/>
    <cellStyle name="Normal 30 3 3 3 3" xfId="3903" xr:uid="{00000000-0005-0000-0000-000023360000}"/>
    <cellStyle name="Normal 30 3 3 3 3 2" xfId="13977" xr:uid="{00000000-0005-0000-0000-000024360000}"/>
    <cellStyle name="Normal 30 3 3 3 3 2 2" xfId="44299" xr:uid="{00000000-0005-0000-0000-000025360000}"/>
    <cellStyle name="Normal 30 3 3 3 3 2 3" xfId="29075" xr:uid="{00000000-0005-0000-0000-000026360000}"/>
    <cellStyle name="Normal 30 3 3 3 3 3" xfId="8957" xr:uid="{00000000-0005-0000-0000-000027360000}"/>
    <cellStyle name="Normal 30 3 3 3 3 3 2" xfId="39282" xr:uid="{00000000-0005-0000-0000-000028360000}"/>
    <cellStyle name="Normal 30 3 3 3 3 3 3" xfId="24058" xr:uid="{00000000-0005-0000-0000-000029360000}"/>
    <cellStyle name="Normal 30 3 3 3 3 4" xfId="34269" xr:uid="{00000000-0005-0000-0000-00002A360000}"/>
    <cellStyle name="Normal 30 3 3 3 3 5" xfId="19045" xr:uid="{00000000-0005-0000-0000-00002B360000}"/>
    <cellStyle name="Normal 30 3 3 3 4" xfId="5596" xr:uid="{00000000-0005-0000-0000-00002C360000}"/>
    <cellStyle name="Normal 30 3 3 3 4 2" xfId="15648" xr:uid="{00000000-0005-0000-0000-00002D360000}"/>
    <cellStyle name="Normal 30 3 3 3 4 2 2" xfId="45970" xr:uid="{00000000-0005-0000-0000-00002E360000}"/>
    <cellStyle name="Normal 30 3 3 3 4 2 3" xfId="30746" xr:uid="{00000000-0005-0000-0000-00002F360000}"/>
    <cellStyle name="Normal 30 3 3 3 4 3" xfId="10628" xr:uid="{00000000-0005-0000-0000-000030360000}"/>
    <cellStyle name="Normal 30 3 3 3 4 3 2" xfId="40953" xr:uid="{00000000-0005-0000-0000-000031360000}"/>
    <cellStyle name="Normal 30 3 3 3 4 3 3" xfId="25729" xr:uid="{00000000-0005-0000-0000-000032360000}"/>
    <cellStyle name="Normal 30 3 3 3 4 4" xfId="35940" xr:uid="{00000000-0005-0000-0000-000033360000}"/>
    <cellStyle name="Normal 30 3 3 3 4 5" xfId="20716" xr:uid="{00000000-0005-0000-0000-000034360000}"/>
    <cellStyle name="Normal 30 3 3 3 5" xfId="12306" xr:uid="{00000000-0005-0000-0000-000035360000}"/>
    <cellStyle name="Normal 30 3 3 3 5 2" xfId="42628" xr:uid="{00000000-0005-0000-0000-000036360000}"/>
    <cellStyle name="Normal 30 3 3 3 5 3" xfId="27404" xr:uid="{00000000-0005-0000-0000-000037360000}"/>
    <cellStyle name="Normal 30 3 3 3 6" xfId="7285" xr:uid="{00000000-0005-0000-0000-000038360000}"/>
    <cellStyle name="Normal 30 3 3 3 6 2" xfId="37611" xr:uid="{00000000-0005-0000-0000-000039360000}"/>
    <cellStyle name="Normal 30 3 3 3 6 3" xfId="22387" xr:uid="{00000000-0005-0000-0000-00003A360000}"/>
    <cellStyle name="Normal 30 3 3 3 7" xfId="32599" xr:uid="{00000000-0005-0000-0000-00003B360000}"/>
    <cellStyle name="Normal 30 3 3 3 8" xfId="17374" xr:uid="{00000000-0005-0000-0000-00003C360000}"/>
    <cellStyle name="Normal 30 3 3 4" xfId="2632" xr:uid="{00000000-0005-0000-0000-00003D360000}"/>
    <cellStyle name="Normal 30 3 3 4 2" xfId="4322" xr:uid="{00000000-0005-0000-0000-00003E360000}"/>
    <cellStyle name="Normal 30 3 3 4 2 2" xfId="14395" xr:uid="{00000000-0005-0000-0000-00003F360000}"/>
    <cellStyle name="Normal 30 3 3 4 2 2 2" xfId="44717" xr:uid="{00000000-0005-0000-0000-000040360000}"/>
    <cellStyle name="Normal 30 3 3 4 2 2 3" xfId="29493" xr:uid="{00000000-0005-0000-0000-000041360000}"/>
    <cellStyle name="Normal 30 3 3 4 2 3" xfId="9375" xr:uid="{00000000-0005-0000-0000-000042360000}"/>
    <cellStyle name="Normal 30 3 3 4 2 3 2" xfId="39700" xr:uid="{00000000-0005-0000-0000-000043360000}"/>
    <cellStyle name="Normal 30 3 3 4 2 3 3" xfId="24476" xr:uid="{00000000-0005-0000-0000-000044360000}"/>
    <cellStyle name="Normal 30 3 3 4 2 4" xfId="34687" xr:uid="{00000000-0005-0000-0000-000045360000}"/>
    <cellStyle name="Normal 30 3 3 4 2 5" xfId="19463" xr:uid="{00000000-0005-0000-0000-000046360000}"/>
    <cellStyle name="Normal 30 3 3 4 3" xfId="6014" xr:uid="{00000000-0005-0000-0000-000047360000}"/>
    <cellStyle name="Normal 30 3 3 4 3 2" xfId="16066" xr:uid="{00000000-0005-0000-0000-000048360000}"/>
    <cellStyle name="Normal 30 3 3 4 3 2 2" xfId="46388" xr:uid="{00000000-0005-0000-0000-000049360000}"/>
    <cellStyle name="Normal 30 3 3 4 3 2 3" xfId="31164" xr:uid="{00000000-0005-0000-0000-00004A360000}"/>
    <cellStyle name="Normal 30 3 3 4 3 3" xfId="11046" xr:uid="{00000000-0005-0000-0000-00004B360000}"/>
    <cellStyle name="Normal 30 3 3 4 3 3 2" xfId="41371" xr:uid="{00000000-0005-0000-0000-00004C360000}"/>
    <cellStyle name="Normal 30 3 3 4 3 3 3" xfId="26147" xr:uid="{00000000-0005-0000-0000-00004D360000}"/>
    <cellStyle name="Normal 30 3 3 4 3 4" xfId="36358" xr:uid="{00000000-0005-0000-0000-00004E360000}"/>
    <cellStyle name="Normal 30 3 3 4 3 5" xfId="21134" xr:uid="{00000000-0005-0000-0000-00004F360000}"/>
    <cellStyle name="Normal 30 3 3 4 4" xfId="12724" xr:uid="{00000000-0005-0000-0000-000050360000}"/>
    <cellStyle name="Normal 30 3 3 4 4 2" xfId="43046" xr:uid="{00000000-0005-0000-0000-000051360000}"/>
    <cellStyle name="Normal 30 3 3 4 4 3" xfId="27822" xr:uid="{00000000-0005-0000-0000-000052360000}"/>
    <cellStyle name="Normal 30 3 3 4 5" xfId="7703" xr:uid="{00000000-0005-0000-0000-000053360000}"/>
    <cellStyle name="Normal 30 3 3 4 5 2" xfId="38029" xr:uid="{00000000-0005-0000-0000-000054360000}"/>
    <cellStyle name="Normal 30 3 3 4 5 3" xfId="22805" xr:uid="{00000000-0005-0000-0000-000055360000}"/>
    <cellStyle name="Normal 30 3 3 4 6" xfId="33017" xr:uid="{00000000-0005-0000-0000-000056360000}"/>
    <cellStyle name="Normal 30 3 3 4 7" xfId="17792" xr:uid="{00000000-0005-0000-0000-000057360000}"/>
    <cellStyle name="Normal 30 3 3 5" xfId="3485" xr:uid="{00000000-0005-0000-0000-000058360000}"/>
    <cellStyle name="Normal 30 3 3 5 2" xfId="13559" xr:uid="{00000000-0005-0000-0000-000059360000}"/>
    <cellStyle name="Normal 30 3 3 5 2 2" xfId="43881" xr:uid="{00000000-0005-0000-0000-00005A360000}"/>
    <cellStyle name="Normal 30 3 3 5 2 3" xfId="28657" xr:uid="{00000000-0005-0000-0000-00005B360000}"/>
    <cellStyle name="Normal 30 3 3 5 3" xfId="8539" xr:uid="{00000000-0005-0000-0000-00005C360000}"/>
    <cellStyle name="Normal 30 3 3 5 3 2" xfId="38864" xr:uid="{00000000-0005-0000-0000-00005D360000}"/>
    <cellStyle name="Normal 30 3 3 5 3 3" xfId="23640" xr:uid="{00000000-0005-0000-0000-00005E360000}"/>
    <cellStyle name="Normal 30 3 3 5 4" xfId="33851" xr:uid="{00000000-0005-0000-0000-00005F360000}"/>
    <cellStyle name="Normal 30 3 3 5 5" xfId="18627" xr:uid="{00000000-0005-0000-0000-000060360000}"/>
    <cellStyle name="Normal 30 3 3 6" xfId="5178" xr:uid="{00000000-0005-0000-0000-000061360000}"/>
    <cellStyle name="Normal 30 3 3 6 2" xfId="15230" xr:uid="{00000000-0005-0000-0000-000062360000}"/>
    <cellStyle name="Normal 30 3 3 6 2 2" xfId="45552" xr:uid="{00000000-0005-0000-0000-000063360000}"/>
    <cellStyle name="Normal 30 3 3 6 2 3" xfId="30328" xr:uid="{00000000-0005-0000-0000-000064360000}"/>
    <cellStyle name="Normal 30 3 3 6 3" xfId="10210" xr:uid="{00000000-0005-0000-0000-000065360000}"/>
    <cellStyle name="Normal 30 3 3 6 3 2" xfId="40535" xr:uid="{00000000-0005-0000-0000-000066360000}"/>
    <cellStyle name="Normal 30 3 3 6 3 3" xfId="25311" xr:uid="{00000000-0005-0000-0000-000067360000}"/>
    <cellStyle name="Normal 30 3 3 6 4" xfId="35522" xr:uid="{00000000-0005-0000-0000-000068360000}"/>
    <cellStyle name="Normal 30 3 3 6 5" xfId="20298" xr:uid="{00000000-0005-0000-0000-000069360000}"/>
    <cellStyle name="Normal 30 3 3 7" xfId="11888" xr:uid="{00000000-0005-0000-0000-00006A360000}"/>
    <cellStyle name="Normal 30 3 3 7 2" xfId="42210" xr:uid="{00000000-0005-0000-0000-00006B360000}"/>
    <cellStyle name="Normal 30 3 3 7 3" xfId="26986" xr:uid="{00000000-0005-0000-0000-00006C360000}"/>
    <cellStyle name="Normal 30 3 3 8" xfId="6867" xr:uid="{00000000-0005-0000-0000-00006D360000}"/>
    <cellStyle name="Normal 30 3 3 8 2" xfId="37193" xr:uid="{00000000-0005-0000-0000-00006E360000}"/>
    <cellStyle name="Normal 30 3 3 8 3" xfId="21969" xr:uid="{00000000-0005-0000-0000-00006F360000}"/>
    <cellStyle name="Normal 30 3 3 9" xfId="32182" xr:uid="{00000000-0005-0000-0000-000070360000}"/>
    <cellStyle name="Normal 30 3 4" xfId="1892" xr:uid="{00000000-0005-0000-0000-000071360000}"/>
    <cellStyle name="Normal 30 3 4 2" xfId="2315" xr:uid="{00000000-0005-0000-0000-000072360000}"/>
    <cellStyle name="Normal 30 3 4 2 2" xfId="3154" xr:uid="{00000000-0005-0000-0000-000073360000}"/>
    <cellStyle name="Normal 30 3 4 2 2 2" xfId="4844" xr:uid="{00000000-0005-0000-0000-000074360000}"/>
    <cellStyle name="Normal 30 3 4 2 2 2 2" xfId="14917" xr:uid="{00000000-0005-0000-0000-000075360000}"/>
    <cellStyle name="Normal 30 3 4 2 2 2 2 2" xfId="45239" xr:uid="{00000000-0005-0000-0000-000076360000}"/>
    <cellStyle name="Normal 30 3 4 2 2 2 2 3" xfId="30015" xr:uid="{00000000-0005-0000-0000-000077360000}"/>
    <cellStyle name="Normal 30 3 4 2 2 2 3" xfId="9897" xr:uid="{00000000-0005-0000-0000-000078360000}"/>
    <cellStyle name="Normal 30 3 4 2 2 2 3 2" xfId="40222" xr:uid="{00000000-0005-0000-0000-000079360000}"/>
    <cellStyle name="Normal 30 3 4 2 2 2 3 3" xfId="24998" xr:uid="{00000000-0005-0000-0000-00007A360000}"/>
    <cellStyle name="Normal 30 3 4 2 2 2 4" xfId="35209" xr:uid="{00000000-0005-0000-0000-00007B360000}"/>
    <cellStyle name="Normal 30 3 4 2 2 2 5" xfId="19985" xr:uid="{00000000-0005-0000-0000-00007C360000}"/>
    <cellStyle name="Normal 30 3 4 2 2 3" xfId="6536" xr:uid="{00000000-0005-0000-0000-00007D360000}"/>
    <cellStyle name="Normal 30 3 4 2 2 3 2" xfId="16588" xr:uid="{00000000-0005-0000-0000-00007E360000}"/>
    <cellStyle name="Normal 30 3 4 2 2 3 2 2" xfId="46910" xr:uid="{00000000-0005-0000-0000-00007F360000}"/>
    <cellStyle name="Normal 30 3 4 2 2 3 2 3" xfId="31686" xr:uid="{00000000-0005-0000-0000-000080360000}"/>
    <cellStyle name="Normal 30 3 4 2 2 3 3" xfId="11568" xr:uid="{00000000-0005-0000-0000-000081360000}"/>
    <cellStyle name="Normal 30 3 4 2 2 3 3 2" xfId="41893" xr:uid="{00000000-0005-0000-0000-000082360000}"/>
    <cellStyle name="Normal 30 3 4 2 2 3 3 3" xfId="26669" xr:uid="{00000000-0005-0000-0000-000083360000}"/>
    <cellStyle name="Normal 30 3 4 2 2 3 4" xfId="36880" xr:uid="{00000000-0005-0000-0000-000084360000}"/>
    <cellStyle name="Normal 30 3 4 2 2 3 5" xfId="21656" xr:uid="{00000000-0005-0000-0000-000085360000}"/>
    <cellStyle name="Normal 30 3 4 2 2 4" xfId="13246" xr:uid="{00000000-0005-0000-0000-000086360000}"/>
    <cellStyle name="Normal 30 3 4 2 2 4 2" xfId="43568" xr:uid="{00000000-0005-0000-0000-000087360000}"/>
    <cellStyle name="Normal 30 3 4 2 2 4 3" xfId="28344" xr:uid="{00000000-0005-0000-0000-000088360000}"/>
    <cellStyle name="Normal 30 3 4 2 2 5" xfId="8225" xr:uid="{00000000-0005-0000-0000-000089360000}"/>
    <cellStyle name="Normal 30 3 4 2 2 5 2" xfId="38551" xr:uid="{00000000-0005-0000-0000-00008A360000}"/>
    <cellStyle name="Normal 30 3 4 2 2 5 3" xfId="23327" xr:uid="{00000000-0005-0000-0000-00008B360000}"/>
    <cellStyle name="Normal 30 3 4 2 2 6" xfId="33539" xr:uid="{00000000-0005-0000-0000-00008C360000}"/>
    <cellStyle name="Normal 30 3 4 2 2 7" xfId="18314" xr:uid="{00000000-0005-0000-0000-00008D360000}"/>
    <cellStyle name="Normal 30 3 4 2 3" xfId="4007" xr:uid="{00000000-0005-0000-0000-00008E360000}"/>
    <cellStyle name="Normal 30 3 4 2 3 2" xfId="14081" xr:uid="{00000000-0005-0000-0000-00008F360000}"/>
    <cellStyle name="Normal 30 3 4 2 3 2 2" xfId="44403" xr:uid="{00000000-0005-0000-0000-000090360000}"/>
    <cellStyle name="Normal 30 3 4 2 3 2 3" xfId="29179" xr:uid="{00000000-0005-0000-0000-000091360000}"/>
    <cellStyle name="Normal 30 3 4 2 3 3" xfId="9061" xr:uid="{00000000-0005-0000-0000-000092360000}"/>
    <cellStyle name="Normal 30 3 4 2 3 3 2" xfId="39386" xr:uid="{00000000-0005-0000-0000-000093360000}"/>
    <cellStyle name="Normal 30 3 4 2 3 3 3" xfId="24162" xr:uid="{00000000-0005-0000-0000-000094360000}"/>
    <cellStyle name="Normal 30 3 4 2 3 4" xfId="34373" xr:uid="{00000000-0005-0000-0000-000095360000}"/>
    <cellStyle name="Normal 30 3 4 2 3 5" xfId="19149" xr:uid="{00000000-0005-0000-0000-000096360000}"/>
    <cellStyle name="Normal 30 3 4 2 4" xfId="5700" xr:uid="{00000000-0005-0000-0000-000097360000}"/>
    <cellStyle name="Normal 30 3 4 2 4 2" xfId="15752" xr:uid="{00000000-0005-0000-0000-000098360000}"/>
    <cellStyle name="Normal 30 3 4 2 4 2 2" xfId="46074" xr:uid="{00000000-0005-0000-0000-000099360000}"/>
    <cellStyle name="Normal 30 3 4 2 4 2 3" xfId="30850" xr:uid="{00000000-0005-0000-0000-00009A360000}"/>
    <cellStyle name="Normal 30 3 4 2 4 3" xfId="10732" xr:uid="{00000000-0005-0000-0000-00009B360000}"/>
    <cellStyle name="Normal 30 3 4 2 4 3 2" xfId="41057" xr:uid="{00000000-0005-0000-0000-00009C360000}"/>
    <cellStyle name="Normal 30 3 4 2 4 3 3" xfId="25833" xr:uid="{00000000-0005-0000-0000-00009D360000}"/>
    <cellStyle name="Normal 30 3 4 2 4 4" xfId="36044" xr:uid="{00000000-0005-0000-0000-00009E360000}"/>
    <cellStyle name="Normal 30 3 4 2 4 5" xfId="20820" xr:uid="{00000000-0005-0000-0000-00009F360000}"/>
    <cellStyle name="Normal 30 3 4 2 5" xfId="12410" xr:uid="{00000000-0005-0000-0000-0000A0360000}"/>
    <cellStyle name="Normal 30 3 4 2 5 2" xfId="42732" xr:uid="{00000000-0005-0000-0000-0000A1360000}"/>
    <cellStyle name="Normal 30 3 4 2 5 3" xfId="27508" xr:uid="{00000000-0005-0000-0000-0000A2360000}"/>
    <cellStyle name="Normal 30 3 4 2 6" xfId="7389" xr:uid="{00000000-0005-0000-0000-0000A3360000}"/>
    <cellStyle name="Normal 30 3 4 2 6 2" xfId="37715" xr:uid="{00000000-0005-0000-0000-0000A4360000}"/>
    <cellStyle name="Normal 30 3 4 2 6 3" xfId="22491" xr:uid="{00000000-0005-0000-0000-0000A5360000}"/>
    <cellStyle name="Normal 30 3 4 2 7" xfId="32703" xr:uid="{00000000-0005-0000-0000-0000A6360000}"/>
    <cellStyle name="Normal 30 3 4 2 8" xfId="17478" xr:uid="{00000000-0005-0000-0000-0000A7360000}"/>
    <cellStyle name="Normal 30 3 4 3" xfId="2736" xr:uid="{00000000-0005-0000-0000-0000A8360000}"/>
    <cellStyle name="Normal 30 3 4 3 2" xfId="4426" xr:uid="{00000000-0005-0000-0000-0000A9360000}"/>
    <cellStyle name="Normal 30 3 4 3 2 2" xfId="14499" xr:uid="{00000000-0005-0000-0000-0000AA360000}"/>
    <cellStyle name="Normal 30 3 4 3 2 2 2" xfId="44821" xr:uid="{00000000-0005-0000-0000-0000AB360000}"/>
    <cellStyle name="Normal 30 3 4 3 2 2 3" xfId="29597" xr:uid="{00000000-0005-0000-0000-0000AC360000}"/>
    <cellStyle name="Normal 30 3 4 3 2 3" xfId="9479" xr:uid="{00000000-0005-0000-0000-0000AD360000}"/>
    <cellStyle name="Normal 30 3 4 3 2 3 2" xfId="39804" xr:uid="{00000000-0005-0000-0000-0000AE360000}"/>
    <cellStyle name="Normal 30 3 4 3 2 3 3" xfId="24580" xr:uid="{00000000-0005-0000-0000-0000AF360000}"/>
    <cellStyle name="Normal 30 3 4 3 2 4" xfId="34791" xr:uid="{00000000-0005-0000-0000-0000B0360000}"/>
    <cellStyle name="Normal 30 3 4 3 2 5" xfId="19567" xr:uid="{00000000-0005-0000-0000-0000B1360000}"/>
    <cellStyle name="Normal 30 3 4 3 3" xfId="6118" xr:uid="{00000000-0005-0000-0000-0000B2360000}"/>
    <cellStyle name="Normal 30 3 4 3 3 2" xfId="16170" xr:uid="{00000000-0005-0000-0000-0000B3360000}"/>
    <cellStyle name="Normal 30 3 4 3 3 2 2" xfId="46492" xr:uid="{00000000-0005-0000-0000-0000B4360000}"/>
    <cellStyle name="Normal 30 3 4 3 3 2 3" xfId="31268" xr:uid="{00000000-0005-0000-0000-0000B5360000}"/>
    <cellStyle name="Normal 30 3 4 3 3 3" xfId="11150" xr:uid="{00000000-0005-0000-0000-0000B6360000}"/>
    <cellStyle name="Normal 30 3 4 3 3 3 2" xfId="41475" xr:uid="{00000000-0005-0000-0000-0000B7360000}"/>
    <cellStyle name="Normal 30 3 4 3 3 3 3" xfId="26251" xr:uid="{00000000-0005-0000-0000-0000B8360000}"/>
    <cellStyle name="Normal 30 3 4 3 3 4" xfId="36462" xr:uid="{00000000-0005-0000-0000-0000B9360000}"/>
    <cellStyle name="Normal 30 3 4 3 3 5" xfId="21238" xr:uid="{00000000-0005-0000-0000-0000BA360000}"/>
    <cellStyle name="Normal 30 3 4 3 4" xfId="12828" xr:uid="{00000000-0005-0000-0000-0000BB360000}"/>
    <cellStyle name="Normal 30 3 4 3 4 2" xfId="43150" xr:uid="{00000000-0005-0000-0000-0000BC360000}"/>
    <cellStyle name="Normal 30 3 4 3 4 3" xfId="27926" xr:uid="{00000000-0005-0000-0000-0000BD360000}"/>
    <cellStyle name="Normal 30 3 4 3 5" xfId="7807" xr:uid="{00000000-0005-0000-0000-0000BE360000}"/>
    <cellStyle name="Normal 30 3 4 3 5 2" xfId="38133" xr:uid="{00000000-0005-0000-0000-0000BF360000}"/>
    <cellStyle name="Normal 30 3 4 3 5 3" xfId="22909" xr:uid="{00000000-0005-0000-0000-0000C0360000}"/>
    <cellStyle name="Normal 30 3 4 3 6" xfId="33121" xr:uid="{00000000-0005-0000-0000-0000C1360000}"/>
    <cellStyle name="Normal 30 3 4 3 7" xfId="17896" xr:uid="{00000000-0005-0000-0000-0000C2360000}"/>
    <cellStyle name="Normal 30 3 4 4" xfId="3589" xr:uid="{00000000-0005-0000-0000-0000C3360000}"/>
    <cellStyle name="Normal 30 3 4 4 2" xfId="13663" xr:uid="{00000000-0005-0000-0000-0000C4360000}"/>
    <cellStyle name="Normal 30 3 4 4 2 2" xfId="43985" xr:uid="{00000000-0005-0000-0000-0000C5360000}"/>
    <cellStyle name="Normal 30 3 4 4 2 3" xfId="28761" xr:uid="{00000000-0005-0000-0000-0000C6360000}"/>
    <cellStyle name="Normal 30 3 4 4 3" xfId="8643" xr:uid="{00000000-0005-0000-0000-0000C7360000}"/>
    <cellStyle name="Normal 30 3 4 4 3 2" xfId="38968" xr:uid="{00000000-0005-0000-0000-0000C8360000}"/>
    <cellStyle name="Normal 30 3 4 4 3 3" xfId="23744" xr:uid="{00000000-0005-0000-0000-0000C9360000}"/>
    <cellStyle name="Normal 30 3 4 4 4" xfId="33955" xr:uid="{00000000-0005-0000-0000-0000CA360000}"/>
    <cellStyle name="Normal 30 3 4 4 5" xfId="18731" xr:uid="{00000000-0005-0000-0000-0000CB360000}"/>
    <cellStyle name="Normal 30 3 4 5" xfId="5282" xr:uid="{00000000-0005-0000-0000-0000CC360000}"/>
    <cellStyle name="Normal 30 3 4 5 2" xfId="15334" xr:uid="{00000000-0005-0000-0000-0000CD360000}"/>
    <cellStyle name="Normal 30 3 4 5 2 2" xfId="45656" xr:uid="{00000000-0005-0000-0000-0000CE360000}"/>
    <cellStyle name="Normal 30 3 4 5 2 3" xfId="30432" xr:uid="{00000000-0005-0000-0000-0000CF360000}"/>
    <cellStyle name="Normal 30 3 4 5 3" xfId="10314" xr:uid="{00000000-0005-0000-0000-0000D0360000}"/>
    <cellStyle name="Normal 30 3 4 5 3 2" xfId="40639" xr:uid="{00000000-0005-0000-0000-0000D1360000}"/>
    <cellStyle name="Normal 30 3 4 5 3 3" xfId="25415" xr:uid="{00000000-0005-0000-0000-0000D2360000}"/>
    <cellStyle name="Normal 30 3 4 5 4" xfId="35626" xr:uid="{00000000-0005-0000-0000-0000D3360000}"/>
    <cellStyle name="Normal 30 3 4 5 5" xfId="20402" xr:uid="{00000000-0005-0000-0000-0000D4360000}"/>
    <cellStyle name="Normal 30 3 4 6" xfId="11992" xr:uid="{00000000-0005-0000-0000-0000D5360000}"/>
    <cellStyle name="Normal 30 3 4 6 2" xfId="42314" xr:uid="{00000000-0005-0000-0000-0000D6360000}"/>
    <cellStyle name="Normal 30 3 4 6 3" xfId="27090" xr:uid="{00000000-0005-0000-0000-0000D7360000}"/>
    <cellStyle name="Normal 30 3 4 7" xfId="6971" xr:uid="{00000000-0005-0000-0000-0000D8360000}"/>
    <cellStyle name="Normal 30 3 4 7 2" xfId="37297" xr:uid="{00000000-0005-0000-0000-0000D9360000}"/>
    <cellStyle name="Normal 30 3 4 7 3" xfId="22073" xr:uid="{00000000-0005-0000-0000-0000DA360000}"/>
    <cellStyle name="Normal 30 3 4 8" xfId="32285" xr:uid="{00000000-0005-0000-0000-0000DB360000}"/>
    <cellStyle name="Normal 30 3 4 9" xfId="17060" xr:uid="{00000000-0005-0000-0000-0000DC360000}"/>
    <cellStyle name="Normal 30 3 5" xfId="2105" xr:uid="{00000000-0005-0000-0000-0000DD360000}"/>
    <cellStyle name="Normal 30 3 5 2" xfId="2946" xr:uid="{00000000-0005-0000-0000-0000DE360000}"/>
    <cellStyle name="Normal 30 3 5 2 2" xfId="4636" xr:uid="{00000000-0005-0000-0000-0000DF360000}"/>
    <cellStyle name="Normal 30 3 5 2 2 2" xfId="14709" xr:uid="{00000000-0005-0000-0000-0000E0360000}"/>
    <cellStyle name="Normal 30 3 5 2 2 2 2" xfId="45031" xr:uid="{00000000-0005-0000-0000-0000E1360000}"/>
    <cellStyle name="Normal 30 3 5 2 2 2 3" xfId="29807" xr:uid="{00000000-0005-0000-0000-0000E2360000}"/>
    <cellStyle name="Normal 30 3 5 2 2 3" xfId="9689" xr:uid="{00000000-0005-0000-0000-0000E3360000}"/>
    <cellStyle name="Normal 30 3 5 2 2 3 2" xfId="40014" xr:uid="{00000000-0005-0000-0000-0000E4360000}"/>
    <cellStyle name="Normal 30 3 5 2 2 3 3" xfId="24790" xr:uid="{00000000-0005-0000-0000-0000E5360000}"/>
    <cellStyle name="Normal 30 3 5 2 2 4" xfId="35001" xr:uid="{00000000-0005-0000-0000-0000E6360000}"/>
    <cellStyle name="Normal 30 3 5 2 2 5" xfId="19777" xr:uid="{00000000-0005-0000-0000-0000E7360000}"/>
    <cellStyle name="Normal 30 3 5 2 3" xfId="6328" xr:uid="{00000000-0005-0000-0000-0000E8360000}"/>
    <cellStyle name="Normal 30 3 5 2 3 2" xfId="16380" xr:uid="{00000000-0005-0000-0000-0000E9360000}"/>
    <cellStyle name="Normal 30 3 5 2 3 2 2" xfId="46702" xr:uid="{00000000-0005-0000-0000-0000EA360000}"/>
    <cellStyle name="Normal 30 3 5 2 3 2 3" xfId="31478" xr:uid="{00000000-0005-0000-0000-0000EB360000}"/>
    <cellStyle name="Normal 30 3 5 2 3 3" xfId="11360" xr:uid="{00000000-0005-0000-0000-0000EC360000}"/>
    <cellStyle name="Normal 30 3 5 2 3 3 2" xfId="41685" xr:uid="{00000000-0005-0000-0000-0000ED360000}"/>
    <cellStyle name="Normal 30 3 5 2 3 3 3" xfId="26461" xr:uid="{00000000-0005-0000-0000-0000EE360000}"/>
    <cellStyle name="Normal 30 3 5 2 3 4" xfId="36672" xr:uid="{00000000-0005-0000-0000-0000EF360000}"/>
    <cellStyle name="Normal 30 3 5 2 3 5" xfId="21448" xr:uid="{00000000-0005-0000-0000-0000F0360000}"/>
    <cellStyle name="Normal 30 3 5 2 4" xfId="13038" xr:uid="{00000000-0005-0000-0000-0000F1360000}"/>
    <cellStyle name="Normal 30 3 5 2 4 2" xfId="43360" xr:uid="{00000000-0005-0000-0000-0000F2360000}"/>
    <cellStyle name="Normal 30 3 5 2 4 3" xfId="28136" xr:uid="{00000000-0005-0000-0000-0000F3360000}"/>
    <cellStyle name="Normal 30 3 5 2 5" xfId="8017" xr:uid="{00000000-0005-0000-0000-0000F4360000}"/>
    <cellStyle name="Normal 30 3 5 2 5 2" xfId="38343" xr:uid="{00000000-0005-0000-0000-0000F5360000}"/>
    <cellStyle name="Normal 30 3 5 2 5 3" xfId="23119" xr:uid="{00000000-0005-0000-0000-0000F6360000}"/>
    <cellStyle name="Normal 30 3 5 2 6" xfId="33331" xr:uid="{00000000-0005-0000-0000-0000F7360000}"/>
    <cellStyle name="Normal 30 3 5 2 7" xfId="18106" xr:uid="{00000000-0005-0000-0000-0000F8360000}"/>
    <cellStyle name="Normal 30 3 5 3" xfId="3799" xr:uid="{00000000-0005-0000-0000-0000F9360000}"/>
    <cellStyle name="Normal 30 3 5 3 2" xfId="13873" xr:uid="{00000000-0005-0000-0000-0000FA360000}"/>
    <cellStyle name="Normal 30 3 5 3 2 2" xfId="44195" xr:uid="{00000000-0005-0000-0000-0000FB360000}"/>
    <cellStyle name="Normal 30 3 5 3 2 3" xfId="28971" xr:uid="{00000000-0005-0000-0000-0000FC360000}"/>
    <cellStyle name="Normal 30 3 5 3 3" xfId="8853" xr:uid="{00000000-0005-0000-0000-0000FD360000}"/>
    <cellStyle name="Normal 30 3 5 3 3 2" xfId="39178" xr:uid="{00000000-0005-0000-0000-0000FE360000}"/>
    <cellStyle name="Normal 30 3 5 3 3 3" xfId="23954" xr:uid="{00000000-0005-0000-0000-0000FF360000}"/>
    <cellStyle name="Normal 30 3 5 3 4" xfId="34165" xr:uid="{00000000-0005-0000-0000-000000370000}"/>
    <cellStyle name="Normal 30 3 5 3 5" xfId="18941" xr:uid="{00000000-0005-0000-0000-000001370000}"/>
    <cellStyle name="Normal 30 3 5 4" xfId="5492" xr:uid="{00000000-0005-0000-0000-000002370000}"/>
    <cellStyle name="Normal 30 3 5 4 2" xfId="15544" xr:uid="{00000000-0005-0000-0000-000003370000}"/>
    <cellStyle name="Normal 30 3 5 4 2 2" xfId="45866" xr:uid="{00000000-0005-0000-0000-000004370000}"/>
    <cellStyle name="Normal 30 3 5 4 2 3" xfId="30642" xr:uid="{00000000-0005-0000-0000-000005370000}"/>
    <cellStyle name="Normal 30 3 5 4 3" xfId="10524" xr:uid="{00000000-0005-0000-0000-000006370000}"/>
    <cellStyle name="Normal 30 3 5 4 3 2" xfId="40849" xr:uid="{00000000-0005-0000-0000-000007370000}"/>
    <cellStyle name="Normal 30 3 5 4 3 3" xfId="25625" xr:uid="{00000000-0005-0000-0000-000008370000}"/>
    <cellStyle name="Normal 30 3 5 4 4" xfId="35836" xr:uid="{00000000-0005-0000-0000-000009370000}"/>
    <cellStyle name="Normal 30 3 5 4 5" xfId="20612" xr:uid="{00000000-0005-0000-0000-00000A370000}"/>
    <cellStyle name="Normal 30 3 5 5" xfId="12202" xr:uid="{00000000-0005-0000-0000-00000B370000}"/>
    <cellStyle name="Normal 30 3 5 5 2" xfId="42524" xr:uid="{00000000-0005-0000-0000-00000C370000}"/>
    <cellStyle name="Normal 30 3 5 5 3" xfId="27300" xr:uid="{00000000-0005-0000-0000-00000D370000}"/>
    <cellStyle name="Normal 30 3 5 6" xfId="7181" xr:uid="{00000000-0005-0000-0000-00000E370000}"/>
    <cellStyle name="Normal 30 3 5 6 2" xfId="37507" xr:uid="{00000000-0005-0000-0000-00000F370000}"/>
    <cellStyle name="Normal 30 3 5 6 3" xfId="22283" xr:uid="{00000000-0005-0000-0000-000010370000}"/>
    <cellStyle name="Normal 30 3 5 7" xfId="32495" xr:uid="{00000000-0005-0000-0000-000011370000}"/>
    <cellStyle name="Normal 30 3 5 8" xfId="17270" xr:uid="{00000000-0005-0000-0000-000012370000}"/>
    <cellStyle name="Normal 30 3 6" xfId="2526" xr:uid="{00000000-0005-0000-0000-000013370000}"/>
    <cellStyle name="Normal 30 3 6 2" xfId="4218" xr:uid="{00000000-0005-0000-0000-000014370000}"/>
    <cellStyle name="Normal 30 3 6 2 2" xfId="14291" xr:uid="{00000000-0005-0000-0000-000015370000}"/>
    <cellStyle name="Normal 30 3 6 2 2 2" xfId="44613" xr:uid="{00000000-0005-0000-0000-000016370000}"/>
    <cellStyle name="Normal 30 3 6 2 2 3" xfId="29389" xr:uid="{00000000-0005-0000-0000-000017370000}"/>
    <cellStyle name="Normal 30 3 6 2 3" xfId="9271" xr:uid="{00000000-0005-0000-0000-000018370000}"/>
    <cellStyle name="Normal 30 3 6 2 3 2" xfId="39596" xr:uid="{00000000-0005-0000-0000-000019370000}"/>
    <cellStyle name="Normal 30 3 6 2 3 3" xfId="24372" xr:uid="{00000000-0005-0000-0000-00001A370000}"/>
    <cellStyle name="Normal 30 3 6 2 4" xfId="34583" xr:uid="{00000000-0005-0000-0000-00001B370000}"/>
    <cellStyle name="Normal 30 3 6 2 5" xfId="19359" xr:uid="{00000000-0005-0000-0000-00001C370000}"/>
    <cellStyle name="Normal 30 3 6 3" xfId="5910" xr:uid="{00000000-0005-0000-0000-00001D370000}"/>
    <cellStyle name="Normal 30 3 6 3 2" xfId="15962" xr:uid="{00000000-0005-0000-0000-00001E370000}"/>
    <cellStyle name="Normal 30 3 6 3 2 2" xfId="46284" xr:uid="{00000000-0005-0000-0000-00001F370000}"/>
    <cellStyle name="Normal 30 3 6 3 2 3" xfId="31060" xr:uid="{00000000-0005-0000-0000-000020370000}"/>
    <cellStyle name="Normal 30 3 6 3 3" xfId="10942" xr:uid="{00000000-0005-0000-0000-000021370000}"/>
    <cellStyle name="Normal 30 3 6 3 3 2" xfId="41267" xr:uid="{00000000-0005-0000-0000-000022370000}"/>
    <cellStyle name="Normal 30 3 6 3 3 3" xfId="26043" xr:uid="{00000000-0005-0000-0000-000023370000}"/>
    <cellStyle name="Normal 30 3 6 3 4" xfId="36254" xr:uid="{00000000-0005-0000-0000-000024370000}"/>
    <cellStyle name="Normal 30 3 6 3 5" xfId="21030" xr:uid="{00000000-0005-0000-0000-000025370000}"/>
    <cellStyle name="Normal 30 3 6 4" xfId="12620" xr:uid="{00000000-0005-0000-0000-000026370000}"/>
    <cellStyle name="Normal 30 3 6 4 2" xfId="42942" xr:uid="{00000000-0005-0000-0000-000027370000}"/>
    <cellStyle name="Normal 30 3 6 4 3" xfId="27718" xr:uid="{00000000-0005-0000-0000-000028370000}"/>
    <cellStyle name="Normal 30 3 6 5" xfId="7599" xr:uid="{00000000-0005-0000-0000-000029370000}"/>
    <cellStyle name="Normal 30 3 6 5 2" xfId="37925" xr:uid="{00000000-0005-0000-0000-00002A370000}"/>
    <cellStyle name="Normal 30 3 6 5 3" xfId="22701" xr:uid="{00000000-0005-0000-0000-00002B370000}"/>
    <cellStyle name="Normal 30 3 6 6" xfId="32913" xr:uid="{00000000-0005-0000-0000-00002C370000}"/>
    <cellStyle name="Normal 30 3 6 7" xfId="17688" xr:uid="{00000000-0005-0000-0000-00002D370000}"/>
    <cellStyle name="Normal 30 3 7" xfId="3377" xr:uid="{00000000-0005-0000-0000-00002E370000}"/>
    <cellStyle name="Normal 30 3 7 2" xfId="13455" xr:uid="{00000000-0005-0000-0000-00002F370000}"/>
    <cellStyle name="Normal 30 3 7 2 2" xfId="43777" xr:uid="{00000000-0005-0000-0000-000030370000}"/>
    <cellStyle name="Normal 30 3 7 2 3" xfId="28553" xr:uid="{00000000-0005-0000-0000-000031370000}"/>
    <cellStyle name="Normal 30 3 7 3" xfId="8435" xr:uid="{00000000-0005-0000-0000-000032370000}"/>
    <cellStyle name="Normal 30 3 7 3 2" xfId="38760" xr:uid="{00000000-0005-0000-0000-000033370000}"/>
    <cellStyle name="Normal 30 3 7 3 3" xfId="23536" xr:uid="{00000000-0005-0000-0000-000034370000}"/>
    <cellStyle name="Normal 30 3 7 4" xfId="33747" xr:uid="{00000000-0005-0000-0000-000035370000}"/>
    <cellStyle name="Normal 30 3 7 5" xfId="18523" xr:uid="{00000000-0005-0000-0000-000036370000}"/>
    <cellStyle name="Normal 30 3 8" xfId="5071" xr:uid="{00000000-0005-0000-0000-000037370000}"/>
    <cellStyle name="Normal 30 3 8 2" xfId="15126" xr:uid="{00000000-0005-0000-0000-000038370000}"/>
    <cellStyle name="Normal 30 3 8 2 2" xfId="45448" xr:uid="{00000000-0005-0000-0000-000039370000}"/>
    <cellStyle name="Normal 30 3 8 2 3" xfId="30224" xr:uid="{00000000-0005-0000-0000-00003A370000}"/>
    <cellStyle name="Normal 30 3 8 3" xfId="10106" xr:uid="{00000000-0005-0000-0000-00003B370000}"/>
    <cellStyle name="Normal 30 3 8 3 2" xfId="40431" xr:uid="{00000000-0005-0000-0000-00003C370000}"/>
    <cellStyle name="Normal 30 3 8 3 3" xfId="25207" xr:uid="{00000000-0005-0000-0000-00003D370000}"/>
    <cellStyle name="Normal 30 3 8 4" xfId="35418" xr:uid="{00000000-0005-0000-0000-00003E370000}"/>
    <cellStyle name="Normal 30 3 8 5" xfId="20194" xr:uid="{00000000-0005-0000-0000-00003F370000}"/>
    <cellStyle name="Normal 30 3 9" xfId="11782" xr:uid="{00000000-0005-0000-0000-000040370000}"/>
    <cellStyle name="Normal 30 3 9 2" xfId="42106" xr:uid="{00000000-0005-0000-0000-000041370000}"/>
    <cellStyle name="Normal 30 3 9 3" xfId="26882" xr:uid="{00000000-0005-0000-0000-000042370000}"/>
    <cellStyle name="Normal 30 4" xfId="47289" xr:uid="{00000000-0005-0000-0000-000043370000}"/>
    <cellStyle name="Normal 30_Sheet2" xfId="1045" xr:uid="{00000000-0005-0000-0000-000044370000}"/>
    <cellStyle name="Normal 31" xfId="955" xr:uid="{00000000-0005-0000-0000-000045370000}"/>
    <cellStyle name="Normal 32" xfId="956" xr:uid="{00000000-0005-0000-0000-000046370000}"/>
    <cellStyle name="Normal 33" xfId="957" xr:uid="{00000000-0005-0000-0000-000047370000}"/>
    <cellStyle name="Normal 34" xfId="958" xr:uid="{00000000-0005-0000-0000-000048370000}"/>
    <cellStyle name="Normal 35" xfId="959" xr:uid="{00000000-0005-0000-0000-000049370000}"/>
    <cellStyle name="Normal 35 2" xfId="1433" xr:uid="{00000000-0005-0000-0000-00004A370000}"/>
    <cellStyle name="Normal 36" xfId="960" xr:uid="{00000000-0005-0000-0000-00004B370000}"/>
    <cellStyle name="Normal 36 2" xfId="1434" xr:uid="{00000000-0005-0000-0000-00004C370000}"/>
    <cellStyle name="Normal 37" xfId="961" xr:uid="{00000000-0005-0000-0000-00004D370000}"/>
    <cellStyle name="Normal 37 2" xfId="1435" xr:uid="{00000000-0005-0000-0000-00004E370000}"/>
    <cellStyle name="Normal 38" xfId="962" xr:uid="{00000000-0005-0000-0000-00004F370000}"/>
    <cellStyle name="Normal 38 2" xfId="1436" xr:uid="{00000000-0005-0000-0000-000050370000}"/>
    <cellStyle name="Normal 39" xfId="963" xr:uid="{00000000-0005-0000-0000-000051370000}"/>
    <cellStyle name="Normal 39 2" xfId="1437" xr:uid="{00000000-0005-0000-0000-000052370000}"/>
    <cellStyle name="Normal 39 2 2" xfId="47550" xr:uid="{00000000-0005-0000-0000-000053370000}"/>
    <cellStyle name="Normal 39 3" xfId="47458" xr:uid="{00000000-0005-0000-0000-000054370000}"/>
    <cellStyle name="Normal 39 3 2" xfId="47622" xr:uid="{00000000-0005-0000-0000-000055370000}"/>
    <cellStyle name="Normal 4" xfId="127" xr:uid="{00000000-0005-0000-0000-000056370000}"/>
    <cellStyle name="Normal 4 2" xfId="332" xr:uid="{00000000-0005-0000-0000-000057370000}"/>
    <cellStyle name="Normal 4 2 10" xfId="6762" xr:uid="{00000000-0005-0000-0000-000058370000}"/>
    <cellStyle name="Normal 4 2 10 2" xfId="37090" xr:uid="{00000000-0005-0000-0000-000059370000}"/>
    <cellStyle name="Normal 4 2 10 3" xfId="21866" xr:uid="{00000000-0005-0000-0000-00005A370000}"/>
    <cellStyle name="Normal 4 2 11" xfId="32081" xr:uid="{00000000-0005-0000-0000-00005B370000}"/>
    <cellStyle name="Normal 4 2 12" xfId="16851" xr:uid="{00000000-0005-0000-0000-00005C370000}"/>
    <cellStyle name="Normal 4 2 13" xfId="1438" xr:uid="{00000000-0005-0000-0000-00005D370000}"/>
    <cellStyle name="Normal 4 2 14" xfId="47290" xr:uid="{00000000-0005-0000-0000-00005E370000}"/>
    <cellStyle name="Normal 4 2 2" xfId="1726" xr:uid="{00000000-0005-0000-0000-00005F370000}"/>
    <cellStyle name="Normal 4 2 2 10" xfId="32133" xr:uid="{00000000-0005-0000-0000-000060370000}"/>
    <cellStyle name="Normal 4 2 2 11" xfId="16905" xr:uid="{00000000-0005-0000-0000-000061370000}"/>
    <cellStyle name="Normal 4 2 2 2" xfId="1834" xr:uid="{00000000-0005-0000-0000-000062370000}"/>
    <cellStyle name="Normal 4 2 2 2 10" xfId="17009" xr:uid="{00000000-0005-0000-0000-000063370000}"/>
    <cellStyle name="Normal 4 2 2 2 2" xfId="2051" xr:uid="{00000000-0005-0000-0000-000064370000}"/>
    <cellStyle name="Normal 4 2 2 2 2 2" xfId="2472" xr:uid="{00000000-0005-0000-0000-000065370000}"/>
    <cellStyle name="Normal 4 2 2 2 2 2 2" xfId="3311" xr:uid="{00000000-0005-0000-0000-000066370000}"/>
    <cellStyle name="Normal 4 2 2 2 2 2 2 2" xfId="5001" xr:uid="{00000000-0005-0000-0000-000067370000}"/>
    <cellStyle name="Normal 4 2 2 2 2 2 2 2 2" xfId="15074" xr:uid="{00000000-0005-0000-0000-000068370000}"/>
    <cellStyle name="Normal 4 2 2 2 2 2 2 2 2 2" xfId="45396" xr:uid="{00000000-0005-0000-0000-000069370000}"/>
    <cellStyle name="Normal 4 2 2 2 2 2 2 2 2 3" xfId="30172" xr:uid="{00000000-0005-0000-0000-00006A370000}"/>
    <cellStyle name="Normal 4 2 2 2 2 2 2 2 3" xfId="10054" xr:uid="{00000000-0005-0000-0000-00006B370000}"/>
    <cellStyle name="Normal 4 2 2 2 2 2 2 2 3 2" xfId="40379" xr:uid="{00000000-0005-0000-0000-00006C370000}"/>
    <cellStyle name="Normal 4 2 2 2 2 2 2 2 3 3" xfId="25155" xr:uid="{00000000-0005-0000-0000-00006D370000}"/>
    <cellStyle name="Normal 4 2 2 2 2 2 2 2 4" xfId="35366" xr:uid="{00000000-0005-0000-0000-00006E370000}"/>
    <cellStyle name="Normal 4 2 2 2 2 2 2 2 5" xfId="20142" xr:uid="{00000000-0005-0000-0000-00006F370000}"/>
    <cellStyle name="Normal 4 2 2 2 2 2 2 3" xfId="6693" xr:uid="{00000000-0005-0000-0000-000070370000}"/>
    <cellStyle name="Normal 4 2 2 2 2 2 2 3 2" xfId="16745" xr:uid="{00000000-0005-0000-0000-000071370000}"/>
    <cellStyle name="Normal 4 2 2 2 2 2 2 3 2 2" xfId="47067" xr:uid="{00000000-0005-0000-0000-000072370000}"/>
    <cellStyle name="Normal 4 2 2 2 2 2 2 3 2 3" xfId="31843" xr:uid="{00000000-0005-0000-0000-000073370000}"/>
    <cellStyle name="Normal 4 2 2 2 2 2 2 3 3" xfId="11725" xr:uid="{00000000-0005-0000-0000-000074370000}"/>
    <cellStyle name="Normal 4 2 2 2 2 2 2 3 3 2" xfId="42050" xr:uid="{00000000-0005-0000-0000-000075370000}"/>
    <cellStyle name="Normal 4 2 2 2 2 2 2 3 3 3" xfId="26826" xr:uid="{00000000-0005-0000-0000-000076370000}"/>
    <cellStyle name="Normal 4 2 2 2 2 2 2 3 4" xfId="37037" xr:uid="{00000000-0005-0000-0000-000077370000}"/>
    <cellStyle name="Normal 4 2 2 2 2 2 2 3 5" xfId="21813" xr:uid="{00000000-0005-0000-0000-000078370000}"/>
    <cellStyle name="Normal 4 2 2 2 2 2 2 4" xfId="13403" xr:uid="{00000000-0005-0000-0000-000079370000}"/>
    <cellStyle name="Normal 4 2 2 2 2 2 2 4 2" xfId="43725" xr:uid="{00000000-0005-0000-0000-00007A370000}"/>
    <cellStyle name="Normal 4 2 2 2 2 2 2 4 3" xfId="28501" xr:uid="{00000000-0005-0000-0000-00007B370000}"/>
    <cellStyle name="Normal 4 2 2 2 2 2 2 5" xfId="8382" xr:uid="{00000000-0005-0000-0000-00007C370000}"/>
    <cellStyle name="Normal 4 2 2 2 2 2 2 5 2" xfId="38708" xr:uid="{00000000-0005-0000-0000-00007D370000}"/>
    <cellStyle name="Normal 4 2 2 2 2 2 2 5 3" xfId="23484" xr:uid="{00000000-0005-0000-0000-00007E370000}"/>
    <cellStyle name="Normal 4 2 2 2 2 2 2 6" xfId="33696" xr:uid="{00000000-0005-0000-0000-00007F370000}"/>
    <cellStyle name="Normal 4 2 2 2 2 2 2 7" xfId="18471" xr:uid="{00000000-0005-0000-0000-000080370000}"/>
    <cellStyle name="Normal 4 2 2 2 2 2 3" xfId="4164" xr:uid="{00000000-0005-0000-0000-000081370000}"/>
    <cellStyle name="Normal 4 2 2 2 2 2 3 2" xfId="14238" xr:uid="{00000000-0005-0000-0000-000082370000}"/>
    <cellStyle name="Normal 4 2 2 2 2 2 3 2 2" xfId="44560" xr:uid="{00000000-0005-0000-0000-000083370000}"/>
    <cellStyle name="Normal 4 2 2 2 2 2 3 2 3" xfId="29336" xr:uid="{00000000-0005-0000-0000-000084370000}"/>
    <cellStyle name="Normal 4 2 2 2 2 2 3 3" xfId="9218" xr:uid="{00000000-0005-0000-0000-000085370000}"/>
    <cellStyle name="Normal 4 2 2 2 2 2 3 3 2" xfId="39543" xr:uid="{00000000-0005-0000-0000-000086370000}"/>
    <cellStyle name="Normal 4 2 2 2 2 2 3 3 3" xfId="24319" xr:uid="{00000000-0005-0000-0000-000087370000}"/>
    <cellStyle name="Normal 4 2 2 2 2 2 3 4" xfId="34530" xr:uid="{00000000-0005-0000-0000-000088370000}"/>
    <cellStyle name="Normal 4 2 2 2 2 2 3 5" xfId="19306" xr:uid="{00000000-0005-0000-0000-000089370000}"/>
    <cellStyle name="Normal 4 2 2 2 2 2 4" xfId="5857" xr:uid="{00000000-0005-0000-0000-00008A370000}"/>
    <cellStyle name="Normal 4 2 2 2 2 2 4 2" xfId="15909" xr:uid="{00000000-0005-0000-0000-00008B370000}"/>
    <cellStyle name="Normal 4 2 2 2 2 2 4 2 2" xfId="46231" xr:uid="{00000000-0005-0000-0000-00008C370000}"/>
    <cellStyle name="Normal 4 2 2 2 2 2 4 2 3" xfId="31007" xr:uid="{00000000-0005-0000-0000-00008D370000}"/>
    <cellStyle name="Normal 4 2 2 2 2 2 4 3" xfId="10889" xr:uid="{00000000-0005-0000-0000-00008E370000}"/>
    <cellStyle name="Normal 4 2 2 2 2 2 4 3 2" xfId="41214" xr:uid="{00000000-0005-0000-0000-00008F370000}"/>
    <cellStyle name="Normal 4 2 2 2 2 2 4 3 3" xfId="25990" xr:uid="{00000000-0005-0000-0000-000090370000}"/>
    <cellStyle name="Normal 4 2 2 2 2 2 4 4" xfId="36201" xr:uid="{00000000-0005-0000-0000-000091370000}"/>
    <cellStyle name="Normal 4 2 2 2 2 2 4 5" xfId="20977" xr:uid="{00000000-0005-0000-0000-000092370000}"/>
    <cellStyle name="Normal 4 2 2 2 2 2 5" xfId="12567" xr:uid="{00000000-0005-0000-0000-000093370000}"/>
    <cellStyle name="Normal 4 2 2 2 2 2 5 2" xfId="42889" xr:uid="{00000000-0005-0000-0000-000094370000}"/>
    <cellStyle name="Normal 4 2 2 2 2 2 5 3" xfId="27665" xr:uid="{00000000-0005-0000-0000-000095370000}"/>
    <cellStyle name="Normal 4 2 2 2 2 2 6" xfId="7546" xr:uid="{00000000-0005-0000-0000-000096370000}"/>
    <cellStyle name="Normal 4 2 2 2 2 2 6 2" xfId="37872" xr:uid="{00000000-0005-0000-0000-000097370000}"/>
    <cellStyle name="Normal 4 2 2 2 2 2 6 3" xfId="22648" xr:uid="{00000000-0005-0000-0000-000098370000}"/>
    <cellStyle name="Normal 4 2 2 2 2 2 7" xfId="32860" xr:uid="{00000000-0005-0000-0000-000099370000}"/>
    <cellStyle name="Normal 4 2 2 2 2 2 8" xfId="17635" xr:uid="{00000000-0005-0000-0000-00009A370000}"/>
    <cellStyle name="Normal 4 2 2 2 2 3" xfId="2893" xr:uid="{00000000-0005-0000-0000-00009B370000}"/>
    <cellStyle name="Normal 4 2 2 2 2 3 2" xfId="4583" xr:uid="{00000000-0005-0000-0000-00009C370000}"/>
    <cellStyle name="Normal 4 2 2 2 2 3 2 2" xfId="14656" xr:uid="{00000000-0005-0000-0000-00009D370000}"/>
    <cellStyle name="Normal 4 2 2 2 2 3 2 2 2" xfId="44978" xr:uid="{00000000-0005-0000-0000-00009E370000}"/>
    <cellStyle name="Normal 4 2 2 2 2 3 2 2 3" xfId="29754" xr:uid="{00000000-0005-0000-0000-00009F370000}"/>
    <cellStyle name="Normal 4 2 2 2 2 3 2 3" xfId="9636" xr:uid="{00000000-0005-0000-0000-0000A0370000}"/>
    <cellStyle name="Normal 4 2 2 2 2 3 2 3 2" xfId="39961" xr:uid="{00000000-0005-0000-0000-0000A1370000}"/>
    <cellStyle name="Normal 4 2 2 2 2 3 2 3 3" xfId="24737" xr:uid="{00000000-0005-0000-0000-0000A2370000}"/>
    <cellStyle name="Normal 4 2 2 2 2 3 2 4" xfId="34948" xr:uid="{00000000-0005-0000-0000-0000A3370000}"/>
    <cellStyle name="Normal 4 2 2 2 2 3 2 5" xfId="19724" xr:uid="{00000000-0005-0000-0000-0000A4370000}"/>
    <cellStyle name="Normal 4 2 2 2 2 3 3" xfId="6275" xr:uid="{00000000-0005-0000-0000-0000A5370000}"/>
    <cellStyle name="Normal 4 2 2 2 2 3 3 2" xfId="16327" xr:uid="{00000000-0005-0000-0000-0000A6370000}"/>
    <cellStyle name="Normal 4 2 2 2 2 3 3 2 2" xfId="46649" xr:uid="{00000000-0005-0000-0000-0000A7370000}"/>
    <cellStyle name="Normal 4 2 2 2 2 3 3 2 3" xfId="31425" xr:uid="{00000000-0005-0000-0000-0000A8370000}"/>
    <cellStyle name="Normal 4 2 2 2 2 3 3 3" xfId="11307" xr:uid="{00000000-0005-0000-0000-0000A9370000}"/>
    <cellStyle name="Normal 4 2 2 2 2 3 3 3 2" xfId="41632" xr:uid="{00000000-0005-0000-0000-0000AA370000}"/>
    <cellStyle name="Normal 4 2 2 2 2 3 3 3 3" xfId="26408" xr:uid="{00000000-0005-0000-0000-0000AB370000}"/>
    <cellStyle name="Normal 4 2 2 2 2 3 3 4" xfId="36619" xr:uid="{00000000-0005-0000-0000-0000AC370000}"/>
    <cellStyle name="Normal 4 2 2 2 2 3 3 5" xfId="21395" xr:uid="{00000000-0005-0000-0000-0000AD370000}"/>
    <cellStyle name="Normal 4 2 2 2 2 3 4" xfId="12985" xr:uid="{00000000-0005-0000-0000-0000AE370000}"/>
    <cellStyle name="Normal 4 2 2 2 2 3 4 2" xfId="43307" xr:uid="{00000000-0005-0000-0000-0000AF370000}"/>
    <cellStyle name="Normal 4 2 2 2 2 3 4 3" xfId="28083" xr:uid="{00000000-0005-0000-0000-0000B0370000}"/>
    <cellStyle name="Normal 4 2 2 2 2 3 5" xfId="7964" xr:uid="{00000000-0005-0000-0000-0000B1370000}"/>
    <cellStyle name="Normal 4 2 2 2 2 3 5 2" xfId="38290" xr:uid="{00000000-0005-0000-0000-0000B2370000}"/>
    <cellStyle name="Normal 4 2 2 2 2 3 5 3" xfId="23066" xr:uid="{00000000-0005-0000-0000-0000B3370000}"/>
    <cellStyle name="Normal 4 2 2 2 2 3 6" xfId="33278" xr:uid="{00000000-0005-0000-0000-0000B4370000}"/>
    <cellStyle name="Normal 4 2 2 2 2 3 7" xfId="18053" xr:uid="{00000000-0005-0000-0000-0000B5370000}"/>
    <cellStyle name="Normal 4 2 2 2 2 4" xfId="3746" xr:uid="{00000000-0005-0000-0000-0000B6370000}"/>
    <cellStyle name="Normal 4 2 2 2 2 4 2" xfId="13820" xr:uid="{00000000-0005-0000-0000-0000B7370000}"/>
    <cellStyle name="Normal 4 2 2 2 2 4 2 2" xfId="44142" xr:uid="{00000000-0005-0000-0000-0000B8370000}"/>
    <cellStyle name="Normal 4 2 2 2 2 4 2 3" xfId="28918" xr:uid="{00000000-0005-0000-0000-0000B9370000}"/>
    <cellStyle name="Normal 4 2 2 2 2 4 3" xfId="8800" xr:uid="{00000000-0005-0000-0000-0000BA370000}"/>
    <cellStyle name="Normal 4 2 2 2 2 4 3 2" xfId="39125" xr:uid="{00000000-0005-0000-0000-0000BB370000}"/>
    <cellStyle name="Normal 4 2 2 2 2 4 3 3" xfId="23901" xr:uid="{00000000-0005-0000-0000-0000BC370000}"/>
    <cellStyle name="Normal 4 2 2 2 2 4 4" xfId="34112" xr:uid="{00000000-0005-0000-0000-0000BD370000}"/>
    <cellStyle name="Normal 4 2 2 2 2 4 5" xfId="18888" xr:uid="{00000000-0005-0000-0000-0000BE370000}"/>
    <cellStyle name="Normal 4 2 2 2 2 5" xfId="5439" xr:uid="{00000000-0005-0000-0000-0000BF370000}"/>
    <cellStyle name="Normal 4 2 2 2 2 5 2" xfId="15491" xr:uid="{00000000-0005-0000-0000-0000C0370000}"/>
    <cellStyle name="Normal 4 2 2 2 2 5 2 2" xfId="45813" xr:uid="{00000000-0005-0000-0000-0000C1370000}"/>
    <cellStyle name="Normal 4 2 2 2 2 5 2 3" xfId="30589" xr:uid="{00000000-0005-0000-0000-0000C2370000}"/>
    <cellStyle name="Normal 4 2 2 2 2 5 3" xfId="10471" xr:uid="{00000000-0005-0000-0000-0000C3370000}"/>
    <cellStyle name="Normal 4 2 2 2 2 5 3 2" xfId="40796" xr:uid="{00000000-0005-0000-0000-0000C4370000}"/>
    <cellStyle name="Normal 4 2 2 2 2 5 3 3" xfId="25572" xr:uid="{00000000-0005-0000-0000-0000C5370000}"/>
    <cellStyle name="Normal 4 2 2 2 2 5 4" xfId="35783" xr:uid="{00000000-0005-0000-0000-0000C6370000}"/>
    <cellStyle name="Normal 4 2 2 2 2 5 5" xfId="20559" xr:uid="{00000000-0005-0000-0000-0000C7370000}"/>
    <cellStyle name="Normal 4 2 2 2 2 6" xfId="12149" xr:uid="{00000000-0005-0000-0000-0000C8370000}"/>
    <cellStyle name="Normal 4 2 2 2 2 6 2" xfId="42471" xr:uid="{00000000-0005-0000-0000-0000C9370000}"/>
    <cellStyle name="Normal 4 2 2 2 2 6 3" xfId="27247" xr:uid="{00000000-0005-0000-0000-0000CA370000}"/>
    <cellStyle name="Normal 4 2 2 2 2 7" xfId="7128" xr:uid="{00000000-0005-0000-0000-0000CB370000}"/>
    <cellStyle name="Normal 4 2 2 2 2 7 2" xfId="37454" xr:uid="{00000000-0005-0000-0000-0000CC370000}"/>
    <cellStyle name="Normal 4 2 2 2 2 7 3" xfId="22230" xr:uid="{00000000-0005-0000-0000-0000CD370000}"/>
    <cellStyle name="Normal 4 2 2 2 2 8" xfId="32442" xr:uid="{00000000-0005-0000-0000-0000CE370000}"/>
    <cellStyle name="Normal 4 2 2 2 2 9" xfId="17217" xr:uid="{00000000-0005-0000-0000-0000CF370000}"/>
    <cellStyle name="Normal 4 2 2 2 3" xfId="2264" xr:uid="{00000000-0005-0000-0000-0000D0370000}"/>
    <cellStyle name="Normal 4 2 2 2 3 2" xfId="3103" xr:uid="{00000000-0005-0000-0000-0000D1370000}"/>
    <cellStyle name="Normal 4 2 2 2 3 2 2" xfId="4793" xr:uid="{00000000-0005-0000-0000-0000D2370000}"/>
    <cellStyle name="Normal 4 2 2 2 3 2 2 2" xfId="14866" xr:uid="{00000000-0005-0000-0000-0000D3370000}"/>
    <cellStyle name="Normal 4 2 2 2 3 2 2 2 2" xfId="45188" xr:uid="{00000000-0005-0000-0000-0000D4370000}"/>
    <cellStyle name="Normal 4 2 2 2 3 2 2 2 3" xfId="29964" xr:uid="{00000000-0005-0000-0000-0000D5370000}"/>
    <cellStyle name="Normal 4 2 2 2 3 2 2 3" xfId="9846" xr:uid="{00000000-0005-0000-0000-0000D6370000}"/>
    <cellStyle name="Normal 4 2 2 2 3 2 2 3 2" xfId="40171" xr:uid="{00000000-0005-0000-0000-0000D7370000}"/>
    <cellStyle name="Normal 4 2 2 2 3 2 2 3 3" xfId="24947" xr:uid="{00000000-0005-0000-0000-0000D8370000}"/>
    <cellStyle name="Normal 4 2 2 2 3 2 2 4" xfId="35158" xr:uid="{00000000-0005-0000-0000-0000D9370000}"/>
    <cellStyle name="Normal 4 2 2 2 3 2 2 5" xfId="19934" xr:uid="{00000000-0005-0000-0000-0000DA370000}"/>
    <cellStyle name="Normal 4 2 2 2 3 2 3" xfId="6485" xr:uid="{00000000-0005-0000-0000-0000DB370000}"/>
    <cellStyle name="Normal 4 2 2 2 3 2 3 2" xfId="16537" xr:uid="{00000000-0005-0000-0000-0000DC370000}"/>
    <cellStyle name="Normal 4 2 2 2 3 2 3 2 2" xfId="46859" xr:uid="{00000000-0005-0000-0000-0000DD370000}"/>
    <cellStyle name="Normal 4 2 2 2 3 2 3 2 3" xfId="31635" xr:uid="{00000000-0005-0000-0000-0000DE370000}"/>
    <cellStyle name="Normal 4 2 2 2 3 2 3 3" xfId="11517" xr:uid="{00000000-0005-0000-0000-0000DF370000}"/>
    <cellStyle name="Normal 4 2 2 2 3 2 3 3 2" xfId="41842" xr:uid="{00000000-0005-0000-0000-0000E0370000}"/>
    <cellStyle name="Normal 4 2 2 2 3 2 3 3 3" xfId="26618" xr:uid="{00000000-0005-0000-0000-0000E1370000}"/>
    <cellStyle name="Normal 4 2 2 2 3 2 3 4" xfId="36829" xr:uid="{00000000-0005-0000-0000-0000E2370000}"/>
    <cellStyle name="Normal 4 2 2 2 3 2 3 5" xfId="21605" xr:uid="{00000000-0005-0000-0000-0000E3370000}"/>
    <cellStyle name="Normal 4 2 2 2 3 2 4" xfId="13195" xr:uid="{00000000-0005-0000-0000-0000E4370000}"/>
    <cellStyle name="Normal 4 2 2 2 3 2 4 2" xfId="43517" xr:uid="{00000000-0005-0000-0000-0000E5370000}"/>
    <cellStyle name="Normal 4 2 2 2 3 2 4 3" xfId="28293" xr:uid="{00000000-0005-0000-0000-0000E6370000}"/>
    <cellStyle name="Normal 4 2 2 2 3 2 5" xfId="8174" xr:uid="{00000000-0005-0000-0000-0000E7370000}"/>
    <cellStyle name="Normal 4 2 2 2 3 2 5 2" xfId="38500" xr:uid="{00000000-0005-0000-0000-0000E8370000}"/>
    <cellStyle name="Normal 4 2 2 2 3 2 5 3" xfId="23276" xr:uid="{00000000-0005-0000-0000-0000E9370000}"/>
    <cellStyle name="Normal 4 2 2 2 3 2 6" xfId="33488" xr:uid="{00000000-0005-0000-0000-0000EA370000}"/>
    <cellStyle name="Normal 4 2 2 2 3 2 7" xfId="18263" xr:uid="{00000000-0005-0000-0000-0000EB370000}"/>
    <cellStyle name="Normal 4 2 2 2 3 3" xfId="3956" xr:uid="{00000000-0005-0000-0000-0000EC370000}"/>
    <cellStyle name="Normal 4 2 2 2 3 3 2" xfId="14030" xr:uid="{00000000-0005-0000-0000-0000ED370000}"/>
    <cellStyle name="Normal 4 2 2 2 3 3 2 2" xfId="44352" xr:uid="{00000000-0005-0000-0000-0000EE370000}"/>
    <cellStyle name="Normal 4 2 2 2 3 3 2 3" xfId="29128" xr:uid="{00000000-0005-0000-0000-0000EF370000}"/>
    <cellStyle name="Normal 4 2 2 2 3 3 3" xfId="9010" xr:uid="{00000000-0005-0000-0000-0000F0370000}"/>
    <cellStyle name="Normal 4 2 2 2 3 3 3 2" xfId="39335" xr:uid="{00000000-0005-0000-0000-0000F1370000}"/>
    <cellStyle name="Normal 4 2 2 2 3 3 3 3" xfId="24111" xr:uid="{00000000-0005-0000-0000-0000F2370000}"/>
    <cellStyle name="Normal 4 2 2 2 3 3 4" xfId="34322" xr:uid="{00000000-0005-0000-0000-0000F3370000}"/>
    <cellStyle name="Normal 4 2 2 2 3 3 5" xfId="19098" xr:uid="{00000000-0005-0000-0000-0000F4370000}"/>
    <cellStyle name="Normal 4 2 2 2 3 4" xfId="5649" xr:uid="{00000000-0005-0000-0000-0000F5370000}"/>
    <cellStyle name="Normal 4 2 2 2 3 4 2" xfId="15701" xr:uid="{00000000-0005-0000-0000-0000F6370000}"/>
    <cellStyle name="Normal 4 2 2 2 3 4 2 2" xfId="46023" xr:uid="{00000000-0005-0000-0000-0000F7370000}"/>
    <cellStyle name="Normal 4 2 2 2 3 4 2 3" xfId="30799" xr:uid="{00000000-0005-0000-0000-0000F8370000}"/>
    <cellStyle name="Normal 4 2 2 2 3 4 3" xfId="10681" xr:uid="{00000000-0005-0000-0000-0000F9370000}"/>
    <cellStyle name="Normal 4 2 2 2 3 4 3 2" xfId="41006" xr:uid="{00000000-0005-0000-0000-0000FA370000}"/>
    <cellStyle name="Normal 4 2 2 2 3 4 3 3" xfId="25782" xr:uid="{00000000-0005-0000-0000-0000FB370000}"/>
    <cellStyle name="Normal 4 2 2 2 3 4 4" xfId="35993" xr:uid="{00000000-0005-0000-0000-0000FC370000}"/>
    <cellStyle name="Normal 4 2 2 2 3 4 5" xfId="20769" xr:uid="{00000000-0005-0000-0000-0000FD370000}"/>
    <cellStyle name="Normal 4 2 2 2 3 5" xfId="12359" xr:uid="{00000000-0005-0000-0000-0000FE370000}"/>
    <cellStyle name="Normal 4 2 2 2 3 5 2" xfId="42681" xr:uid="{00000000-0005-0000-0000-0000FF370000}"/>
    <cellStyle name="Normal 4 2 2 2 3 5 3" xfId="27457" xr:uid="{00000000-0005-0000-0000-000000380000}"/>
    <cellStyle name="Normal 4 2 2 2 3 6" xfId="7338" xr:uid="{00000000-0005-0000-0000-000001380000}"/>
    <cellStyle name="Normal 4 2 2 2 3 6 2" xfId="37664" xr:uid="{00000000-0005-0000-0000-000002380000}"/>
    <cellStyle name="Normal 4 2 2 2 3 6 3" xfId="22440" xr:uid="{00000000-0005-0000-0000-000003380000}"/>
    <cellStyle name="Normal 4 2 2 2 3 7" xfId="32652" xr:uid="{00000000-0005-0000-0000-000004380000}"/>
    <cellStyle name="Normal 4 2 2 2 3 8" xfId="17427" xr:uid="{00000000-0005-0000-0000-000005380000}"/>
    <cellStyle name="Normal 4 2 2 2 4" xfId="2685" xr:uid="{00000000-0005-0000-0000-000006380000}"/>
    <cellStyle name="Normal 4 2 2 2 4 2" xfId="4375" xr:uid="{00000000-0005-0000-0000-000007380000}"/>
    <cellStyle name="Normal 4 2 2 2 4 2 2" xfId="14448" xr:uid="{00000000-0005-0000-0000-000008380000}"/>
    <cellStyle name="Normal 4 2 2 2 4 2 2 2" xfId="44770" xr:uid="{00000000-0005-0000-0000-000009380000}"/>
    <cellStyle name="Normal 4 2 2 2 4 2 2 3" xfId="29546" xr:uid="{00000000-0005-0000-0000-00000A380000}"/>
    <cellStyle name="Normal 4 2 2 2 4 2 3" xfId="9428" xr:uid="{00000000-0005-0000-0000-00000B380000}"/>
    <cellStyle name="Normal 4 2 2 2 4 2 3 2" xfId="39753" xr:uid="{00000000-0005-0000-0000-00000C380000}"/>
    <cellStyle name="Normal 4 2 2 2 4 2 3 3" xfId="24529" xr:uid="{00000000-0005-0000-0000-00000D380000}"/>
    <cellStyle name="Normal 4 2 2 2 4 2 4" xfId="34740" xr:uid="{00000000-0005-0000-0000-00000E380000}"/>
    <cellStyle name="Normal 4 2 2 2 4 2 5" xfId="19516" xr:uid="{00000000-0005-0000-0000-00000F380000}"/>
    <cellStyle name="Normal 4 2 2 2 4 3" xfId="6067" xr:uid="{00000000-0005-0000-0000-000010380000}"/>
    <cellStyle name="Normal 4 2 2 2 4 3 2" xfId="16119" xr:uid="{00000000-0005-0000-0000-000011380000}"/>
    <cellStyle name="Normal 4 2 2 2 4 3 2 2" xfId="46441" xr:uid="{00000000-0005-0000-0000-000012380000}"/>
    <cellStyle name="Normal 4 2 2 2 4 3 2 3" xfId="31217" xr:uid="{00000000-0005-0000-0000-000013380000}"/>
    <cellStyle name="Normal 4 2 2 2 4 3 3" xfId="11099" xr:uid="{00000000-0005-0000-0000-000014380000}"/>
    <cellStyle name="Normal 4 2 2 2 4 3 3 2" xfId="41424" xr:uid="{00000000-0005-0000-0000-000015380000}"/>
    <cellStyle name="Normal 4 2 2 2 4 3 3 3" xfId="26200" xr:uid="{00000000-0005-0000-0000-000016380000}"/>
    <cellStyle name="Normal 4 2 2 2 4 3 4" xfId="36411" xr:uid="{00000000-0005-0000-0000-000017380000}"/>
    <cellStyle name="Normal 4 2 2 2 4 3 5" xfId="21187" xr:uid="{00000000-0005-0000-0000-000018380000}"/>
    <cellStyle name="Normal 4 2 2 2 4 4" xfId="12777" xr:uid="{00000000-0005-0000-0000-000019380000}"/>
    <cellStyle name="Normal 4 2 2 2 4 4 2" xfId="43099" xr:uid="{00000000-0005-0000-0000-00001A380000}"/>
    <cellStyle name="Normal 4 2 2 2 4 4 3" xfId="27875" xr:uid="{00000000-0005-0000-0000-00001B380000}"/>
    <cellStyle name="Normal 4 2 2 2 4 5" xfId="7756" xr:uid="{00000000-0005-0000-0000-00001C380000}"/>
    <cellStyle name="Normal 4 2 2 2 4 5 2" xfId="38082" xr:uid="{00000000-0005-0000-0000-00001D380000}"/>
    <cellStyle name="Normal 4 2 2 2 4 5 3" xfId="22858" xr:uid="{00000000-0005-0000-0000-00001E380000}"/>
    <cellStyle name="Normal 4 2 2 2 4 6" xfId="33070" xr:uid="{00000000-0005-0000-0000-00001F380000}"/>
    <cellStyle name="Normal 4 2 2 2 4 7" xfId="17845" xr:uid="{00000000-0005-0000-0000-000020380000}"/>
    <cellStyle name="Normal 4 2 2 2 5" xfId="3538" xr:uid="{00000000-0005-0000-0000-000021380000}"/>
    <cellStyle name="Normal 4 2 2 2 5 2" xfId="13612" xr:uid="{00000000-0005-0000-0000-000022380000}"/>
    <cellStyle name="Normal 4 2 2 2 5 2 2" xfId="43934" xr:uid="{00000000-0005-0000-0000-000023380000}"/>
    <cellStyle name="Normal 4 2 2 2 5 2 3" xfId="28710" xr:uid="{00000000-0005-0000-0000-000024380000}"/>
    <cellStyle name="Normal 4 2 2 2 5 3" xfId="8592" xr:uid="{00000000-0005-0000-0000-000025380000}"/>
    <cellStyle name="Normal 4 2 2 2 5 3 2" xfId="38917" xr:uid="{00000000-0005-0000-0000-000026380000}"/>
    <cellStyle name="Normal 4 2 2 2 5 3 3" xfId="23693" xr:uid="{00000000-0005-0000-0000-000027380000}"/>
    <cellStyle name="Normal 4 2 2 2 5 4" xfId="33904" xr:uid="{00000000-0005-0000-0000-000028380000}"/>
    <cellStyle name="Normal 4 2 2 2 5 5" xfId="18680" xr:uid="{00000000-0005-0000-0000-000029380000}"/>
    <cellStyle name="Normal 4 2 2 2 6" xfId="5231" xr:uid="{00000000-0005-0000-0000-00002A380000}"/>
    <cellStyle name="Normal 4 2 2 2 6 2" xfId="15283" xr:uid="{00000000-0005-0000-0000-00002B380000}"/>
    <cellStyle name="Normal 4 2 2 2 6 2 2" xfId="45605" xr:uid="{00000000-0005-0000-0000-00002C380000}"/>
    <cellStyle name="Normal 4 2 2 2 6 2 3" xfId="30381" xr:uid="{00000000-0005-0000-0000-00002D380000}"/>
    <cellStyle name="Normal 4 2 2 2 6 3" xfId="10263" xr:uid="{00000000-0005-0000-0000-00002E380000}"/>
    <cellStyle name="Normal 4 2 2 2 6 3 2" xfId="40588" xr:uid="{00000000-0005-0000-0000-00002F380000}"/>
    <cellStyle name="Normal 4 2 2 2 6 3 3" xfId="25364" xr:uid="{00000000-0005-0000-0000-000030380000}"/>
    <cellStyle name="Normal 4 2 2 2 6 4" xfId="35575" xr:uid="{00000000-0005-0000-0000-000031380000}"/>
    <cellStyle name="Normal 4 2 2 2 6 5" xfId="20351" xr:uid="{00000000-0005-0000-0000-000032380000}"/>
    <cellStyle name="Normal 4 2 2 2 7" xfId="11941" xr:uid="{00000000-0005-0000-0000-000033380000}"/>
    <cellStyle name="Normal 4 2 2 2 7 2" xfId="42263" xr:uid="{00000000-0005-0000-0000-000034380000}"/>
    <cellStyle name="Normal 4 2 2 2 7 3" xfId="27039" xr:uid="{00000000-0005-0000-0000-000035380000}"/>
    <cellStyle name="Normal 4 2 2 2 8" xfId="6920" xr:uid="{00000000-0005-0000-0000-000036380000}"/>
    <cellStyle name="Normal 4 2 2 2 8 2" xfId="37246" xr:uid="{00000000-0005-0000-0000-000037380000}"/>
    <cellStyle name="Normal 4 2 2 2 8 3" xfId="22022" xr:uid="{00000000-0005-0000-0000-000038380000}"/>
    <cellStyle name="Normal 4 2 2 2 9" xfId="32234" xr:uid="{00000000-0005-0000-0000-000039380000}"/>
    <cellStyle name="Normal 4 2 2 3" xfId="1947" xr:uid="{00000000-0005-0000-0000-00003A380000}"/>
    <cellStyle name="Normal 4 2 2 3 2" xfId="2368" xr:uid="{00000000-0005-0000-0000-00003B380000}"/>
    <cellStyle name="Normal 4 2 2 3 2 2" xfId="3207" xr:uid="{00000000-0005-0000-0000-00003C380000}"/>
    <cellStyle name="Normal 4 2 2 3 2 2 2" xfId="4897" xr:uid="{00000000-0005-0000-0000-00003D380000}"/>
    <cellStyle name="Normal 4 2 2 3 2 2 2 2" xfId="14970" xr:uid="{00000000-0005-0000-0000-00003E380000}"/>
    <cellStyle name="Normal 4 2 2 3 2 2 2 2 2" xfId="45292" xr:uid="{00000000-0005-0000-0000-00003F380000}"/>
    <cellStyle name="Normal 4 2 2 3 2 2 2 2 3" xfId="30068" xr:uid="{00000000-0005-0000-0000-000040380000}"/>
    <cellStyle name="Normal 4 2 2 3 2 2 2 3" xfId="9950" xr:uid="{00000000-0005-0000-0000-000041380000}"/>
    <cellStyle name="Normal 4 2 2 3 2 2 2 3 2" xfId="40275" xr:uid="{00000000-0005-0000-0000-000042380000}"/>
    <cellStyle name="Normal 4 2 2 3 2 2 2 3 3" xfId="25051" xr:uid="{00000000-0005-0000-0000-000043380000}"/>
    <cellStyle name="Normal 4 2 2 3 2 2 2 4" xfId="35262" xr:uid="{00000000-0005-0000-0000-000044380000}"/>
    <cellStyle name="Normal 4 2 2 3 2 2 2 5" xfId="20038" xr:uid="{00000000-0005-0000-0000-000045380000}"/>
    <cellStyle name="Normal 4 2 2 3 2 2 3" xfId="6589" xr:uid="{00000000-0005-0000-0000-000046380000}"/>
    <cellStyle name="Normal 4 2 2 3 2 2 3 2" xfId="16641" xr:uid="{00000000-0005-0000-0000-000047380000}"/>
    <cellStyle name="Normal 4 2 2 3 2 2 3 2 2" xfId="46963" xr:uid="{00000000-0005-0000-0000-000048380000}"/>
    <cellStyle name="Normal 4 2 2 3 2 2 3 2 3" xfId="31739" xr:uid="{00000000-0005-0000-0000-000049380000}"/>
    <cellStyle name="Normal 4 2 2 3 2 2 3 3" xfId="11621" xr:uid="{00000000-0005-0000-0000-00004A380000}"/>
    <cellStyle name="Normal 4 2 2 3 2 2 3 3 2" xfId="41946" xr:uid="{00000000-0005-0000-0000-00004B380000}"/>
    <cellStyle name="Normal 4 2 2 3 2 2 3 3 3" xfId="26722" xr:uid="{00000000-0005-0000-0000-00004C380000}"/>
    <cellStyle name="Normal 4 2 2 3 2 2 3 4" xfId="36933" xr:uid="{00000000-0005-0000-0000-00004D380000}"/>
    <cellStyle name="Normal 4 2 2 3 2 2 3 5" xfId="21709" xr:uid="{00000000-0005-0000-0000-00004E380000}"/>
    <cellStyle name="Normal 4 2 2 3 2 2 4" xfId="13299" xr:uid="{00000000-0005-0000-0000-00004F380000}"/>
    <cellStyle name="Normal 4 2 2 3 2 2 4 2" xfId="43621" xr:uid="{00000000-0005-0000-0000-000050380000}"/>
    <cellStyle name="Normal 4 2 2 3 2 2 4 3" xfId="28397" xr:uid="{00000000-0005-0000-0000-000051380000}"/>
    <cellStyle name="Normal 4 2 2 3 2 2 5" xfId="8278" xr:uid="{00000000-0005-0000-0000-000052380000}"/>
    <cellStyle name="Normal 4 2 2 3 2 2 5 2" xfId="38604" xr:uid="{00000000-0005-0000-0000-000053380000}"/>
    <cellStyle name="Normal 4 2 2 3 2 2 5 3" xfId="23380" xr:uid="{00000000-0005-0000-0000-000054380000}"/>
    <cellStyle name="Normal 4 2 2 3 2 2 6" xfId="33592" xr:uid="{00000000-0005-0000-0000-000055380000}"/>
    <cellStyle name="Normal 4 2 2 3 2 2 7" xfId="18367" xr:uid="{00000000-0005-0000-0000-000056380000}"/>
    <cellStyle name="Normal 4 2 2 3 2 3" xfId="4060" xr:uid="{00000000-0005-0000-0000-000057380000}"/>
    <cellStyle name="Normal 4 2 2 3 2 3 2" xfId="14134" xr:uid="{00000000-0005-0000-0000-000058380000}"/>
    <cellStyle name="Normal 4 2 2 3 2 3 2 2" xfId="44456" xr:uid="{00000000-0005-0000-0000-000059380000}"/>
    <cellStyle name="Normal 4 2 2 3 2 3 2 3" xfId="29232" xr:uid="{00000000-0005-0000-0000-00005A380000}"/>
    <cellStyle name="Normal 4 2 2 3 2 3 3" xfId="9114" xr:uid="{00000000-0005-0000-0000-00005B380000}"/>
    <cellStyle name="Normal 4 2 2 3 2 3 3 2" xfId="39439" xr:uid="{00000000-0005-0000-0000-00005C380000}"/>
    <cellStyle name="Normal 4 2 2 3 2 3 3 3" xfId="24215" xr:uid="{00000000-0005-0000-0000-00005D380000}"/>
    <cellStyle name="Normal 4 2 2 3 2 3 4" xfId="34426" xr:uid="{00000000-0005-0000-0000-00005E380000}"/>
    <cellStyle name="Normal 4 2 2 3 2 3 5" xfId="19202" xr:uid="{00000000-0005-0000-0000-00005F380000}"/>
    <cellStyle name="Normal 4 2 2 3 2 4" xfId="5753" xr:uid="{00000000-0005-0000-0000-000060380000}"/>
    <cellStyle name="Normal 4 2 2 3 2 4 2" xfId="15805" xr:uid="{00000000-0005-0000-0000-000061380000}"/>
    <cellStyle name="Normal 4 2 2 3 2 4 2 2" xfId="46127" xr:uid="{00000000-0005-0000-0000-000062380000}"/>
    <cellStyle name="Normal 4 2 2 3 2 4 2 3" xfId="30903" xr:uid="{00000000-0005-0000-0000-000063380000}"/>
    <cellStyle name="Normal 4 2 2 3 2 4 3" xfId="10785" xr:uid="{00000000-0005-0000-0000-000064380000}"/>
    <cellStyle name="Normal 4 2 2 3 2 4 3 2" xfId="41110" xr:uid="{00000000-0005-0000-0000-000065380000}"/>
    <cellStyle name="Normal 4 2 2 3 2 4 3 3" xfId="25886" xr:uid="{00000000-0005-0000-0000-000066380000}"/>
    <cellStyle name="Normal 4 2 2 3 2 4 4" xfId="36097" xr:uid="{00000000-0005-0000-0000-000067380000}"/>
    <cellStyle name="Normal 4 2 2 3 2 4 5" xfId="20873" xr:uid="{00000000-0005-0000-0000-000068380000}"/>
    <cellStyle name="Normal 4 2 2 3 2 5" xfId="12463" xr:uid="{00000000-0005-0000-0000-000069380000}"/>
    <cellStyle name="Normal 4 2 2 3 2 5 2" xfId="42785" xr:uid="{00000000-0005-0000-0000-00006A380000}"/>
    <cellStyle name="Normal 4 2 2 3 2 5 3" xfId="27561" xr:uid="{00000000-0005-0000-0000-00006B380000}"/>
    <cellStyle name="Normal 4 2 2 3 2 6" xfId="7442" xr:uid="{00000000-0005-0000-0000-00006C380000}"/>
    <cellStyle name="Normal 4 2 2 3 2 6 2" xfId="37768" xr:uid="{00000000-0005-0000-0000-00006D380000}"/>
    <cellStyle name="Normal 4 2 2 3 2 6 3" xfId="22544" xr:uid="{00000000-0005-0000-0000-00006E380000}"/>
    <cellStyle name="Normal 4 2 2 3 2 7" xfId="32756" xr:uid="{00000000-0005-0000-0000-00006F380000}"/>
    <cellStyle name="Normal 4 2 2 3 2 8" xfId="17531" xr:uid="{00000000-0005-0000-0000-000070380000}"/>
    <cellStyle name="Normal 4 2 2 3 3" xfId="2789" xr:uid="{00000000-0005-0000-0000-000071380000}"/>
    <cellStyle name="Normal 4 2 2 3 3 2" xfId="4479" xr:uid="{00000000-0005-0000-0000-000072380000}"/>
    <cellStyle name="Normal 4 2 2 3 3 2 2" xfId="14552" xr:uid="{00000000-0005-0000-0000-000073380000}"/>
    <cellStyle name="Normal 4 2 2 3 3 2 2 2" xfId="44874" xr:uid="{00000000-0005-0000-0000-000074380000}"/>
    <cellStyle name="Normal 4 2 2 3 3 2 2 3" xfId="29650" xr:uid="{00000000-0005-0000-0000-000075380000}"/>
    <cellStyle name="Normal 4 2 2 3 3 2 3" xfId="9532" xr:uid="{00000000-0005-0000-0000-000076380000}"/>
    <cellStyle name="Normal 4 2 2 3 3 2 3 2" xfId="39857" xr:uid="{00000000-0005-0000-0000-000077380000}"/>
    <cellStyle name="Normal 4 2 2 3 3 2 3 3" xfId="24633" xr:uid="{00000000-0005-0000-0000-000078380000}"/>
    <cellStyle name="Normal 4 2 2 3 3 2 4" xfId="34844" xr:uid="{00000000-0005-0000-0000-000079380000}"/>
    <cellStyle name="Normal 4 2 2 3 3 2 5" xfId="19620" xr:uid="{00000000-0005-0000-0000-00007A380000}"/>
    <cellStyle name="Normal 4 2 2 3 3 3" xfId="6171" xr:uid="{00000000-0005-0000-0000-00007B380000}"/>
    <cellStyle name="Normal 4 2 2 3 3 3 2" xfId="16223" xr:uid="{00000000-0005-0000-0000-00007C380000}"/>
    <cellStyle name="Normal 4 2 2 3 3 3 2 2" xfId="46545" xr:uid="{00000000-0005-0000-0000-00007D380000}"/>
    <cellStyle name="Normal 4 2 2 3 3 3 2 3" xfId="31321" xr:uid="{00000000-0005-0000-0000-00007E380000}"/>
    <cellStyle name="Normal 4 2 2 3 3 3 3" xfId="11203" xr:uid="{00000000-0005-0000-0000-00007F380000}"/>
    <cellStyle name="Normal 4 2 2 3 3 3 3 2" xfId="41528" xr:uid="{00000000-0005-0000-0000-000080380000}"/>
    <cellStyle name="Normal 4 2 2 3 3 3 3 3" xfId="26304" xr:uid="{00000000-0005-0000-0000-000081380000}"/>
    <cellStyle name="Normal 4 2 2 3 3 3 4" xfId="36515" xr:uid="{00000000-0005-0000-0000-000082380000}"/>
    <cellStyle name="Normal 4 2 2 3 3 3 5" xfId="21291" xr:uid="{00000000-0005-0000-0000-000083380000}"/>
    <cellStyle name="Normal 4 2 2 3 3 4" xfId="12881" xr:uid="{00000000-0005-0000-0000-000084380000}"/>
    <cellStyle name="Normal 4 2 2 3 3 4 2" xfId="43203" xr:uid="{00000000-0005-0000-0000-000085380000}"/>
    <cellStyle name="Normal 4 2 2 3 3 4 3" xfId="27979" xr:uid="{00000000-0005-0000-0000-000086380000}"/>
    <cellStyle name="Normal 4 2 2 3 3 5" xfId="7860" xr:uid="{00000000-0005-0000-0000-000087380000}"/>
    <cellStyle name="Normal 4 2 2 3 3 5 2" xfId="38186" xr:uid="{00000000-0005-0000-0000-000088380000}"/>
    <cellStyle name="Normal 4 2 2 3 3 5 3" xfId="22962" xr:uid="{00000000-0005-0000-0000-000089380000}"/>
    <cellStyle name="Normal 4 2 2 3 3 6" xfId="33174" xr:uid="{00000000-0005-0000-0000-00008A380000}"/>
    <cellStyle name="Normal 4 2 2 3 3 7" xfId="17949" xr:uid="{00000000-0005-0000-0000-00008B380000}"/>
    <cellStyle name="Normal 4 2 2 3 4" xfId="3642" xr:uid="{00000000-0005-0000-0000-00008C380000}"/>
    <cellStyle name="Normal 4 2 2 3 4 2" xfId="13716" xr:uid="{00000000-0005-0000-0000-00008D380000}"/>
    <cellStyle name="Normal 4 2 2 3 4 2 2" xfId="44038" xr:uid="{00000000-0005-0000-0000-00008E380000}"/>
    <cellStyle name="Normal 4 2 2 3 4 2 3" xfId="28814" xr:uid="{00000000-0005-0000-0000-00008F380000}"/>
    <cellStyle name="Normal 4 2 2 3 4 3" xfId="8696" xr:uid="{00000000-0005-0000-0000-000090380000}"/>
    <cellStyle name="Normal 4 2 2 3 4 3 2" xfId="39021" xr:uid="{00000000-0005-0000-0000-000091380000}"/>
    <cellStyle name="Normal 4 2 2 3 4 3 3" xfId="23797" xr:uid="{00000000-0005-0000-0000-000092380000}"/>
    <cellStyle name="Normal 4 2 2 3 4 4" xfId="34008" xr:uid="{00000000-0005-0000-0000-000093380000}"/>
    <cellStyle name="Normal 4 2 2 3 4 5" xfId="18784" xr:uid="{00000000-0005-0000-0000-000094380000}"/>
    <cellStyle name="Normal 4 2 2 3 5" xfId="5335" xr:uid="{00000000-0005-0000-0000-000095380000}"/>
    <cellStyle name="Normal 4 2 2 3 5 2" xfId="15387" xr:uid="{00000000-0005-0000-0000-000096380000}"/>
    <cellStyle name="Normal 4 2 2 3 5 2 2" xfId="45709" xr:uid="{00000000-0005-0000-0000-000097380000}"/>
    <cellStyle name="Normal 4 2 2 3 5 2 3" xfId="30485" xr:uid="{00000000-0005-0000-0000-000098380000}"/>
    <cellStyle name="Normal 4 2 2 3 5 3" xfId="10367" xr:uid="{00000000-0005-0000-0000-000099380000}"/>
    <cellStyle name="Normal 4 2 2 3 5 3 2" xfId="40692" xr:uid="{00000000-0005-0000-0000-00009A380000}"/>
    <cellStyle name="Normal 4 2 2 3 5 3 3" xfId="25468" xr:uid="{00000000-0005-0000-0000-00009B380000}"/>
    <cellStyle name="Normal 4 2 2 3 5 4" xfId="35679" xr:uid="{00000000-0005-0000-0000-00009C380000}"/>
    <cellStyle name="Normal 4 2 2 3 5 5" xfId="20455" xr:uid="{00000000-0005-0000-0000-00009D380000}"/>
    <cellStyle name="Normal 4 2 2 3 6" xfId="12045" xr:uid="{00000000-0005-0000-0000-00009E380000}"/>
    <cellStyle name="Normal 4 2 2 3 6 2" xfId="42367" xr:uid="{00000000-0005-0000-0000-00009F380000}"/>
    <cellStyle name="Normal 4 2 2 3 6 3" xfId="27143" xr:uid="{00000000-0005-0000-0000-0000A0380000}"/>
    <cellStyle name="Normal 4 2 2 3 7" xfId="7024" xr:uid="{00000000-0005-0000-0000-0000A1380000}"/>
    <cellStyle name="Normal 4 2 2 3 7 2" xfId="37350" xr:uid="{00000000-0005-0000-0000-0000A2380000}"/>
    <cellStyle name="Normal 4 2 2 3 7 3" xfId="22126" xr:uid="{00000000-0005-0000-0000-0000A3380000}"/>
    <cellStyle name="Normal 4 2 2 3 8" xfId="32338" xr:uid="{00000000-0005-0000-0000-0000A4380000}"/>
    <cellStyle name="Normal 4 2 2 3 9" xfId="17113" xr:uid="{00000000-0005-0000-0000-0000A5380000}"/>
    <cellStyle name="Normal 4 2 2 4" xfId="2160" xr:uid="{00000000-0005-0000-0000-0000A6380000}"/>
    <cellStyle name="Normal 4 2 2 4 2" xfId="2999" xr:uid="{00000000-0005-0000-0000-0000A7380000}"/>
    <cellStyle name="Normal 4 2 2 4 2 2" xfId="4689" xr:uid="{00000000-0005-0000-0000-0000A8380000}"/>
    <cellStyle name="Normal 4 2 2 4 2 2 2" xfId="14762" xr:uid="{00000000-0005-0000-0000-0000A9380000}"/>
    <cellStyle name="Normal 4 2 2 4 2 2 2 2" xfId="45084" xr:uid="{00000000-0005-0000-0000-0000AA380000}"/>
    <cellStyle name="Normal 4 2 2 4 2 2 2 3" xfId="29860" xr:uid="{00000000-0005-0000-0000-0000AB380000}"/>
    <cellStyle name="Normal 4 2 2 4 2 2 3" xfId="9742" xr:uid="{00000000-0005-0000-0000-0000AC380000}"/>
    <cellStyle name="Normal 4 2 2 4 2 2 3 2" xfId="40067" xr:uid="{00000000-0005-0000-0000-0000AD380000}"/>
    <cellStyle name="Normal 4 2 2 4 2 2 3 3" xfId="24843" xr:uid="{00000000-0005-0000-0000-0000AE380000}"/>
    <cellStyle name="Normal 4 2 2 4 2 2 4" xfId="35054" xr:uid="{00000000-0005-0000-0000-0000AF380000}"/>
    <cellStyle name="Normal 4 2 2 4 2 2 5" xfId="19830" xr:uid="{00000000-0005-0000-0000-0000B0380000}"/>
    <cellStyle name="Normal 4 2 2 4 2 3" xfId="6381" xr:uid="{00000000-0005-0000-0000-0000B1380000}"/>
    <cellStyle name="Normal 4 2 2 4 2 3 2" xfId="16433" xr:uid="{00000000-0005-0000-0000-0000B2380000}"/>
    <cellStyle name="Normal 4 2 2 4 2 3 2 2" xfId="46755" xr:uid="{00000000-0005-0000-0000-0000B3380000}"/>
    <cellStyle name="Normal 4 2 2 4 2 3 2 3" xfId="31531" xr:uid="{00000000-0005-0000-0000-0000B4380000}"/>
    <cellStyle name="Normal 4 2 2 4 2 3 3" xfId="11413" xr:uid="{00000000-0005-0000-0000-0000B5380000}"/>
    <cellStyle name="Normal 4 2 2 4 2 3 3 2" xfId="41738" xr:uid="{00000000-0005-0000-0000-0000B6380000}"/>
    <cellStyle name="Normal 4 2 2 4 2 3 3 3" xfId="26514" xr:uid="{00000000-0005-0000-0000-0000B7380000}"/>
    <cellStyle name="Normal 4 2 2 4 2 3 4" xfId="36725" xr:uid="{00000000-0005-0000-0000-0000B8380000}"/>
    <cellStyle name="Normal 4 2 2 4 2 3 5" xfId="21501" xr:uid="{00000000-0005-0000-0000-0000B9380000}"/>
    <cellStyle name="Normal 4 2 2 4 2 4" xfId="13091" xr:uid="{00000000-0005-0000-0000-0000BA380000}"/>
    <cellStyle name="Normal 4 2 2 4 2 4 2" xfId="43413" xr:uid="{00000000-0005-0000-0000-0000BB380000}"/>
    <cellStyle name="Normal 4 2 2 4 2 4 3" xfId="28189" xr:uid="{00000000-0005-0000-0000-0000BC380000}"/>
    <cellStyle name="Normal 4 2 2 4 2 5" xfId="8070" xr:uid="{00000000-0005-0000-0000-0000BD380000}"/>
    <cellStyle name="Normal 4 2 2 4 2 5 2" xfId="38396" xr:uid="{00000000-0005-0000-0000-0000BE380000}"/>
    <cellStyle name="Normal 4 2 2 4 2 5 3" xfId="23172" xr:uid="{00000000-0005-0000-0000-0000BF380000}"/>
    <cellStyle name="Normal 4 2 2 4 2 6" xfId="33384" xr:uid="{00000000-0005-0000-0000-0000C0380000}"/>
    <cellStyle name="Normal 4 2 2 4 2 7" xfId="18159" xr:uid="{00000000-0005-0000-0000-0000C1380000}"/>
    <cellStyle name="Normal 4 2 2 4 3" xfId="3852" xr:uid="{00000000-0005-0000-0000-0000C2380000}"/>
    <cellStyle name="Normal 4 2 2 4 3 2" xfId="13926" xr:uid="{00000000-0005-0000-0000-0000C3380000}"/>
    <cellStyle name="Normal 4 2 2 4 3 2 2" xfId="44248" xr:uid="{00000000-0005-0000-0000-0000C4380000}"/>
    <cellStyle name="Normal 4 2 2 4 3 2 3" xfId="29024" xr:uid="{00000000-0005-0000-0000-0000C5380000}"/>
    <cellStyle name="Normal 4 2 2 4 3 3" xfId="8906" xr:uid="{00000000-0005-0000-0000-0000C6380000}"/>
    <cellStyle name="Normal 4 2 2 4 3 3 2" xfId="39231" xr:uid="{00000000-0005-0000-0000-0000C7380000}"/>
    <cellStyle name="Normal 4 2 2 4 3 3 3" xfId="24007" xr:uid="{00000000-0005-0000-0000-0000C8380000}"/>
    <cellStyle name="Normal 4 2 2 4 3 4" xfId="34218" xr:uid="{00000000-0005-0000-0000-0000C9380000}"/>
    <cellStyle name="Normal 4 2 2 4 3 5" xfId="18994" xr:uid="{00000000-0005-0000-0000-0000CA380000}"/>
    <cellStyle name="Normal 4 2 2 4 4" xfId="5545" xr:uid="{00000000-0005-0000-0000-0000CB380000}"/>
    <cellStyle name="Normal 4 2 2 4 4 2" xfId="15597" xr:uid="{00000000-0005-0000-0000-0000CC380000}"/>
    <cellStyle name="Normal 4 2 2 4 4 2 2" xfId="45919" xr:uid="{00000000-0005-0000-0000-0000CD380000}"/>
    <cellStyle name="Normal 4 2 2 4 4 2 3" xfId="30695" xr:uid="{00000000-0005-0000-0000-0000CE380000}"/>
    <cellStyle name="Normal 4 2 2 4 4 3" xfId="10577" xr:uid="{00000000-0005-0000-0000-0000CF380000}"/>
    <cellStyle name="Normal 4 2 2 4 4 3 2" xfId="40902" xr:uid="{00000000-0005-0000-0000-0000D0380000}"/>
    <cellStyle name="Normal 4 2 2 4 4 3 3" xfId="25678" xr:uid="{00000000-0005-0000-0000-0000D1380000}"/>
    <cellStyle name="Normal 4 2 2 4 4 4" xfId="35889" xr:uid="{00000000-0005-0000-0000-0000D2380000}"/>
    <cellStyle name="Normal 4 2 2 4 4 5" xfId="20665" xr:uid="{00000000-0005-0000-0000-0000D3380000}"/>
    <cellStyle name="Normal 4 2 2 4 5" xfId="12255" xr:uid="{00000000-0005-0000-0000-0000D4380000}"/>
    <cellStyle name="Normal 4 2 2 4 5 2" xfId="42577" xr:uid="{00000000-0005-0000-0000-0000D5380000}"/>
    <cellStyle name="Normal 4 2 2 4 5 3" xfId="27353" xr:uid="{00000000-0005-0000-0000-0000D6380000}"/>
    <cellStyle name="Normal 4 2 2 4 6" xfId="7234" xr:uid="{00000000-0005-0000-0000-0000D7380000}"/>
    <cellStyle name="Normal 4 2 2 4 6 2" xfId="37560" xr:uid="{00000000-0005-0000-0000-0000D8380000}"/>
    <cellStyle name="Normal 4 2 2 4 6 3" xfId="22336" xr:uid="{00000000-0005-0000-0000-0000D9380000}"/>
    <cellStyle name="Normal 4 2 2 4 7" xfId="32548" xr:uid="{00000000-0005-0000-0000-0000DA380000}"/>
    <cellStyle name="Normal 4 2 2 4 8" xfId="17323" xr:uid="{00000000-0005-0000-0000-0000DB380000}"/>
    <cellStyle name="Normal 4 2 2 5" xfId="2581" xr:uid="{00000000-0005-0000-0000-0000DC380000}"/>
    <cellStyle name="Normal 4 2 2 5 2" xfId="4271" xr:uid="{00000000-0005-0000-0000-0000DD380000}"/>
    <cellStyle name="Normal 4 2 2 5 2 2" xfId="14344" xr:uid="{00000000-0005-0000-0000-0000DE380000}"/>
    <cellStyle name="Normal 4 2 2 5 2 2 2" xfId="44666" xr:uid="{00000000-0005-0000-0000-0000DF380000}"/>
    <cellStyle name="Normal 4 2 2 5 2 2 3" xfId="29442" xr:uid="{00000000-0005-0000-0000-0000E0380000}"/>
    <cellStyle name="Normal 4 2 2 5 2 3" xfId="9324" xr:uid="{00000000-0005-0000-0000-0000E1380000}"/>
    <cellStyle name="Normal 4 2 2 5 2 3 2" xfId="39649" xr:uid="{00000000-0005-0000-0000-0000E2380000}"/>
    <cellStyle name="Normal 4 2 2 5 2 3 3" xfId="24425" xr:uid="{00000000-0005-0000-0000-0000E3380000}"/>
    <cellStyle name="Normal 4 2 2 5 2 4" xfId="34636" xr:uid="{00000000-0005-0000-0000-0000E4380000}"/>
    <cellStyle name="Normal 4 2 2 5 2 5" xfId="19412" xr:uid="{00000000-0005-0000-0000-0000E5380000}"/>
    <cellStyle name="Normal 4 2 2 5 3" xfId="5963" xr:uid="{00000000-0005-0000-0000-0000E6380000}"/>
    <cellStyle name="Normal 4 2 2 5 3 2" xfId="16015" xr:uid="{00000000-0005-0000-0000-0000E7380000}"/>
    <cellStyle name="Normal 4 2 2 5 3 2 2" xfId="46337" xr:uid="{00000000-0005-0000-0000-0000E8380000}"/>
    <cellStyle name="Normal 4 2 2 5 3 2 3" xfId="31113" xr:uid="{00000000-0005-0000-0000-0000E9380000}"/>
    <cellStyle name="Normal 4 2 2 5 3 3" xfId="10995" xr:uid="{00000000-0005-0000-0000-0000EA380000}"/>
    <cellStyle name="Normal 4 2 2 5 3 3 2" xfId="41320" xr:uid="{00000000-0005-0000-0000-0000EB380000}"/>
    <cellStyle name="Normal 4 2 2 5 3 3 3" xfId="26096" xr:uid="{00000000-0005-0000-0000-0000EC380000}"/>
    <cellStyle name="Normal 4 2 2 5 3 4" xfId="36307" xr:uid="{00000000-0005-0000-0000-0000ED380000}"/>
    <cellStyle name="Normal 4 2 2 5 3 5" xfId="21083" xr:uid="{00000000-0005-0000-0000-0000EE380000}"/>
    <cellStyle name="Normal 4 2 2 5 4" xfId="12673" xr:uid="{00000000-0005-0000-0000-0000EF380000}"/>
    <cellStyle name="Normal 4 2 2 5 4 2" xfId="42995" xr:uid="{00000000-0005-0000-0000-0000F0380000}"/>
    <cellStyle name="Normal 4 2 2 5 4 3" xfId="27771" xr:uid="{00000000-0005-0000-0000-0000F1380000}"/>
    <cellStyle name="Normal 4 2 2 5 5" xfId="7652" xr:uid="{00000000-0005-0000-0000-0000F2380000}"/>
    <cellStyle name="Normal 4 2 2 5 5 2" xfId="37978" xr:uid="{00000000-0005-0000-0000-0000F3380000}"/>
    <cellStyle name="Normal 4 2 2 5 5 3" xfId="22754" xr:uid="{00000000-0005-0000-0000-0000F4380000}"/>
    <cellStyle name="Normal 4 2 2 5 6" xfId="32966" xr:uid="{00000000-0005-0000-0000-0000F5380000}"/>
    <cellStyle name="Normal 4 2 2 5 7" xfId="17741" xr:uid="{00000000-0005-0000-0000-0000F6380000}"/>
    <cellStyle name="Normal 4 2 2 6" xfId="3434" xr:uid="{00000000-0005-0000-0000-0000F7380000}"/>
    <cellStyle name="Normal 4 2 2 6 2" xfId="13508" xr:uid="{00000000-0005-0000-0000-0000F8380000}"/>
    <cellStyle name="Normal 4 2 2 6 2 2" xfId="43830" xr:uid="{00000000-0005-0000-0000-0000F9380000}"/>
    <cellStyle name="Normal 4 2 2 6 2 3" xfId="28606" xr:uid="{00000000-0005-0000-0000-0000FA380000}"/>
    <cellStyle name="Normal 4 2 2 6 3" xfId="8488" xr:uid="{00000000-0005-0000-0000-0000FB380000}"/>
    <cellStyle name="Normal 4 2 2 6 3 2" xfId="38813" xr:uid="{00000000-0005-0000-0000-0000FC380000}"/>
    <cellStyle name="Normal 4 2 2 6 3 3" xfId="23589" xr:uid="{00000000-0005-0000-0000-0000FD380000}"/>
    <cellStyle name="Normal 4 2 2 6 4" xfId="33800" xr:uid="{00000000-0005-0000-0000-0000FE380000}"/>
    <cellStyle name="Normal 4 2 2 6 5" xfId="18576" xr:uid="{00000000-0005-0000-0000-0000FF380000}"/>
    <cellStyle name="Normal 4 2 2 7" xfId="5127" xr:uid="{00000000-0005-0000-0000-000000390000}"/>
    <cellStyle name="Normal 4 2 2 7 2" xfId="15179" xr:uid="{00000000-0005-0000-0000-000001390000}"/>
    <cellStyle name="Normal 4 2 2 7 2 2" xfId="45501" xr:uid="{00000000-0005-0000-0000-000002390000}"/>
    <cellStyle name="Normal 4 2 2 7 2 3" xfId="30277" xr:uid="{00000000-0005-0000-0000-000003390000}"/>
    <cellStyle name="Normal 4 2 2 7 3" xfId="10159" xr:uid="{00000000-0005-0000-0000-000004390000}"/>
    <cellStyle name="Normal 4 2 2 7 3 2" xfId="40484" xr:uid="{00000000-0005-0000-0000-000005390000}"/>
    <cellStyle name="Normal 4 2 2 7 3 3" xfId="25260" xr:uid="{00000000-0005-0000-0000-000006390000}"/>
    <cellStyle name="Normal 4 2 2 7 4" xfId="35471" xr:uid="{00000000-0005-0000-0000-000007390000}"/>
    <cellStyle name="Normal 4 2 2 7 5" xfId="20247" xr:uid="{00000000-0005-0000-0000-000008390000}"/>
    <cellStyle name="Normal 4 2 2 8" xfId="11837" xr:uid="{00000000-0005-0000-0000-000009390000}"/>
    <cellStyle name="Normal 4 2 2 8 2" xfId="42159" xr:uid="{00000000-0005-0000-0000-00000A390000}"/>
    <cellStyle name="Normal 4 2 2 8 3" xfId="26935" xr:uid="{00000000-0005-0000-0000-00000B390000}"/>
    <cellStyle name="Normal 4 2 2 9" xfId="6816" xr:uid="{00000000-0005-0000-0000-00000C390000}"/>
    <cellStyle name="Normal 4 2 2 9 2" xfId="37142" xr:uid="{00000000-0005-0000-0000-00000D390000}"/>
    <cellStyle name="Normal 4 2 2 9 3" xfId="21918" xr:uid="{00000000-0005-0000-0000-00000E390000}"/>
    <cellStyle name="Normal 4 2 3" xfId="1780" xr:uid="{00000000-0005-0000-0000-00000F390000}"/>
    <cellStyle name="Normal 4 2 3 10" xfId="16957" xr:uid="{00000000-0005-0000-0000-000010390000}"/>
    <cellStyle name="Normal 4 2 3 2" xfId="1999" xr:uid="{00000000-0005-0000-0000-000011390000}"/>
    <cellStyle name="Normal 4 2 3 2 2" xfId="2420" xr:uid="{00000000-0005-0000-0000-000012390000}"/>
    <cellStyle name="Normal 4 2 3 2 2 2" xfId="3259" xr:uid="{00000000-0005-0000-0000-000013390000}"/>
    <cellStyle name="Normal 4 2 3 2 2 2 2" xfId="4949" xr:uid="{00000000-0005-0000-0000-000014390000}"/>
    <cellStyle name="Normal 4 2 3 2 2 2 2 2" xfId="15022" xr:uid="{00000000-0005-0000-0000-000015390000}"/>
    <cellStyle name="Normal 4 2 3 2 2 2 2 2 2" xfId="45344" xr:uid="{00000000-0005-0000-0000-000016390000}"/>
    <cellStyle name="Normal 4 2 3 2 2 2 2 2 3" xfId="30120" xr:uid="{00000000-0005-0000-0000-000017390000}"/>
    <cellStyle name="Normal 4 2 3 2 2 2 2 3" xfId="10002" xr:uid="{00000000-0005-0000-0000-000018390000}"/>
    <cellStyle name="Normal 4 2 3 2 2 2 2 3 2" xfId="40327" xr:uid="{00000000-0005-0000-0000-000019390000}"/>
    <cellStyle name="Normal 4 2 3 2 2 2 2 3 3" xfId="25103" xr:uid="{00000000-0005-0000-0000-00001A390000}"/>
    <cellStyle name="Normal 4 2 3 2 2 2 2 4" xfId="35314" xr:uid="{00000000-0005-0000-0000-00001B390000}"/>
    <cellStyle name="Normal 4 2 3 2 2 2 2 5" xfId="20090" xr:uid="{00000000-0005-0000-0000-00001C390000}"/>
    <cellStyle name="Normal 4 2 3 2 2 2 3" xfId="6641" xr:uid="{00000000-0005-0000-0000-00001D390000}"/>
    <cellStyle name="Normal 4 2 3 2 2 2 3 2" xfId="16693" xr:uid="{00000000-0005-0000-0000-00001E390000}"/>
    <cellStyle name="Normal 4 2 3 2 2 2 3 2 2" xfId="47015" xr:uid="{00000000-0005-0000-0000-00001F390000}"/>
    <cellStyle name="Normal 4 2 3 2 2 2 3 2 3" xfId="31791" xr:uid="{00000000-0005-0000-0000-000020390000}"/>
    <cellStyle name="Normal 4 2 3 2 2 2 3 3" xfId="11673" xr:uid="{00000000-0005-0000-0000-000021390000}"/>
    <cellStyle name="Normal 4 2 3 2 2 2 3 3 2" xfId="41998" xr:uid="{00000000-0005-0000-0000-000022390000}"/>
    <cellStyle name="Normal 4 2 3 2 2 2 3 3 3" xfId="26774" xr:uid="{00000000-0005-0000-0000-000023390000}"/>
    <cellStyle name="Normal 4 2 3 2 2 2 3 4" xfId="36985" xr:uid="{00000000-0005-0000-0000-000024390000}"/>
    <cellStyle name="Normal 4 2 3 2 2 2 3 5" xfId="21761" xr:uid="{00000000-0005-0000-0000-000025390000}"/>
    <cellStyle name="Normal 4 2 3 2 2 2 4" xfId="13351" xr:uid="{00000000-0005-0000-0000-000026390000}"/>
    <cellStyle name="Normal 4 2 3 2 2 2 4 2" xfId="43673" xr:uid="{00000000-0005-0000-0000-000027390000}"/>
    <cellStyle name="Normal 4 2 3 2 2 2 4 3" xfId="28449" xr:uid="{00000000-0005-0000-0000-000028390000}"/>
    <cellStyle name="Normal 4 2 3 2 2 2 5" xfId="8330" xr:uid="{00000000-0005-0000-0000-000029390000}"/>
    <cellStyle name="Normal 4 2 3 2 2 2 5 2" xfId="38656" xr:uid="{00000000-0005-0000-0000-00002A390000}"/>
    <cellStyle name="Normal 4 2 3 2 2 2 5 3" xfId="23432" xr:uid="{00000000-0005-0000-0000-00002B390000}"/>
    <cellStyle name="Normal 4 2 3 2 2 2 6" xfId="33644" xr:uid="{00000000-0005-0000-0000-00002C390000}"/>
    <cellStyle name="Normal 4 2 3 2 2 2 7" xfId="18419" xr:uid="{00000000-0005-0000-0000-00002D390000}"/>
    <cellStyle name="Normal 4 2 3 2 2 3" xfId="4112" xr:uid="{00000000-0005-0000-0000-00002E390000}"/>
    <cellStyle name="Normal 4 2 3 2 2 3 2" xfId="14186" xr:uid="{00000000-0005-0000-0000-00002F390000}"/>
    <cellStyle name="Normal 4 2 3 2 2 3 2 2" xfId="44508" xr:uid="{00000000-0005-0000-0000-000030390000}"/>
    <cellStyle name="Normal 4 2 3 2 2 3 2 3" xfId="29284" xr:uid="{00000000-0005-0000-0000-000031390000}"/>
    <cellStyle name="Normal 4 2 3 2 2 3 3" xfId="9166" xr:uid="{00000000-0005-0000-0000-000032390000}"/>
    <cellStyle name="Normal 4 2 3 2 2 3 3 2" xfId="39491" xr:uid="{00000000-0005-0000-0000-000033390000}"/>
    <cellStyle name="Normal 4 2 3 2 2 3 3 3" xfId="24267" xr:uid="{00000000-0005-0000-0000-000034390000}"/>
    <cellStyle name="Normal 4 2 3 2 2 3 4" xfId="34478" xr:uid="{00000000-0005-0000-0000-000035390000}"/>
    <cellStyle name="Normal 4 2 3 2 2 3 5" xfId="19254" xr:uid="{00000000-0005-0000-0000-000036390000}"/>
    <cellStyle name="Normal 4 2 3 2 2 4" xfId="5805" xr:uid="{00000000-0005-0000-0000-000037390000}"/>
    <cellStyle name="Normal 4 2 3 2 2 4 2" xfId="15857" xr:uid="{00000000-0005-0000-0000-000038390000}"/>
    <cellStyle name="Normal 4 2 3 2 2 4 2 2" xfId="46179" xr:uid="{00000000-0005-0000-0000-000039390000}"/>
    <cellStyle name="Normal 4 2 3 2 2 4 2 3" xfId="30955" xr:uid="{00000000-0005-0000-0000-00003A390000}"/>
    <cellStyle name="Normal 4 2 3 2 2 4 3" xfId="10837" xr:uid="{00000000-0005-0000-0000-00003B390000}"/>
    <cellStyle name="Normal 4 2 3 2 2 4 3 2" xfId="41162" xr:uid="{00000000-0005-0000-0000-00003C390000}"/>
    <cellStyle name="Normal 4 2 3 2 2 4 3 3" xfId="25938" xr:uid="{00000000-0005-0000-0000-00003D390000}"/>
    <cellStyle name="Normal 4 2 3 2 2 4 4" xfId="36149" xr:uid="{00000000-0005-0000-0000-00003E390000}"/>
    <cellStyle name="Normal 4 2 3 2 2 4 5" xfId="20925" xr:uid="{00000000-0005-0000-0000-00003F390000}"/>
    <cellStyle name="Normal 4 2 3 2 2 5" xfId="12515" xr:uid="{00000000-0005-0000-0000-000040390000}"/>
    <cellStyle name="Normal 4 2 3 2 2 5 2" xfId="42837" xr:uid="{00000000-0005-0000-0000-000041390000}"/>
    <cellStyle name="Normal 4 2 3 2 2 5 3" xfId="27613" xr:uid="{00000000-0005-0000-0000-000042390000}"/>
    <cellStyle name="Normal 4 2 3 2 2 6" xfId="7494" xr:uid="{00000000-0005-0000-0000-000043390000}"/>
    <cellStyle name="Normal 4 2 3 2 2 6 2" xfId="37820" xr:uid="{00000000-0005-0000-0000-000044390000}"/>
    <cellStyle name="Normal 4 2 3 2 2 6 3" xfId="22596" xr:uid="{00000000-0005-0000-0000-000045390000}"/>
    <cellStyle name="Normal 4 2 3 2 2 7" xfId="32808" xr:uid="{00000000-0005-0000-0000-000046390000}"/>
    <cellStyle name="Normal 4 2 3 2 2 8" xfId="17583" xr:uid="{00000000-0005-0000-0000-000047390000}"/>
    <cellStyle name="Normal 4 2 3 2 3" xfId="2841" xr:uid="{00000000-0005-0000-0000-000048390000}"/>
    <cellStyle name="Normal 4 2 3 2 3 2" xfId="4531" xr:uid="{00000000-0005-0000-0000-000049390000}"/>
    <cellStyle name="Normal 4 2 3 2 3 2 2" xfId="14604" xr:uid="{00000000-0005-0000-0000-00004A390000}"/>
    <cellStyle name="Normal 4 2 3 2 3 2 2 2" xfId="44926" xr:uid="{00000000-0005-0000-0000-00004B390000}"/>
    <cellStyle name="Normal 4 2 3 2 3 2 2 3" xfId="29702" xr:uid="{00000000-0005-0000-0000-00004C390000}"/>
    <cellStyle name="Normal 4 2 3 2 3 2 3" xfId="9584" xr:uid="{00000000-0005-0000-0000-00004D390000}"/>
    <cellStyle name="Normal 4 2 3 2 3 2 3 2" xfId="39909" xr:uid="{00000000-0005-0000-0000-00004E390000}"/>
    <cellStyle name="Normal 4 2 3 2 3 2 3 3" xfId="24685" xr:uid="{00000000-0005-0000-0000-00004F390000}"/>
    <cellStyle name="Normal 4 2 3 2 3 2 4" xfId="34896" xr:uid="{00000000-0005-0000-0000-000050390000}"/>
    <cellStyle name="Normal 4 2 3 2 3 2 5" xfId="19672" xr:uid="{00000000-0005-0000-0000-000051390000}"/>
    <cellStyle name="Normal 4 2 3 2 3 3" xfId="6223" xr:uid="{00000000-0005-0000-0000-000052390000}"/>
    <cellStyle name="Normal 4 2 3 2 3 3 2" xfId="16275" xr:uid="{00000000-0005-0000-0000-000053390000}"/>
    <cellStyle name="Normal 4 2 3 2 3 3 2 2" xfId="46597" xr:uid="{00000000-0005-0000-0000-000054390000}"/>
    <cellStyle name="Normal 4 2 3 2 3 3 2 3" xfId="31373" xr:uid="{00000000-0005-0000-0000-000055390000}"/>
    <cellStyle name="Normal 4 2 3 2 3 3 3" xfId="11255" xr:uid="{00000000-0005-0000-0000-000056390000}"/>
    <cellStyle name="Normal 4 2 3 2 3 3 3 2" xfId="41580" xr:uid="{00000000-0005-0000-0000-000057390000}"/>
    <cellStyle name="Normal 4 2 3 2 3 3 3 3" xfId="26356" xr:uid="{00000000-0005-0000-0000-000058390000}"/>
    <cellStyle name="Normal 4 2 3 2 3 3 4" xfId="36567" xr:uid="{00000000-0005-0000-0000-000059390000}"/>
    <cellStyle name="Normal 4 2 3 2 3 3 5" xfId="21343" xr:uid="{00000000-0005-0000-0000-00005A390000}"/>
    <cellStyle name="Normal 4 2 3 2 3 4" xfId="12933" xr:uid="{00000000-0005-0000-0000-00005B390000}"/>
    <cellStyle name="Normal 4 2 3 2 3 4 2" xfId="43255" xr:uid="{00000000-0005-0000-0000-00005C390000}"/>
    <cellStyle name="Normal 4 2 3 2 3 4 3" xfId="28031" xr:uid="{00000000-0005-0000-0000-00005D390000}"/>
    <cellStyle name="Normal 4 2 3 2 3 5" xfId="7912" xr:uid="{00000000-0005-0000-0000-00005E390000}"/>
    <cellStyle name="Normal 4 2 3 2 3 5 2" xfId="38238" xr:uid="{00000000-0005-0000-0000-00005F390000}"/>
    <cellStyle name="Normal 4 2 3 2 3 5 3" xfId="23014" xr:uid="{00000000-0005-0000-0000-000060390000}"/>
    <cellStyle name="Normal 4 2 3 2 3 6" xfId="33226" xr:uid="{00000000-0005-0000-0000-000061390000}"/>
    <cellStyle name="Normal 4 2 3 2 3 7" xfId="18001" xr:uid="{00000000-0005-0000-0000-000062390000}"/>
    <cellStyle name="Normal 4 2 3 2 4" xfId="3694" xr:uid="{00000000-0005-0000-0000-000063390000}"/>
    <cellStyle name="Normal 4 2 3 2 4 2" xfId="13768" xr:uid="{00000000-0005-0000-0000-000064390000}"/>
    <cellStyle name="Normal 4 2 3 2 4 2 2" xfId="44090" xr:uid="{00000000-0005-0000-0000-000065390000}"/>
    <cellStyle name="Normal 4 2 3 2 4 2 3" xfId="28866" xr:uid="{00000000-0005-0000-0000-000066390000}"/>
    <cellStyle name="Normal 4 2 3 2 4 3" xfId="8748" xr:uid="{00000000-0005-0000-0000-000067390000}"/>
    <cellStyle name="Normal 4 2 3 2 4 3 2" xfId="39073" xr:uid="{00000000-0005-0000-0000-000068390000}"/>
    <cellStyle name="Normal 4 2 3 2 4 3 3" xfId="23849" xr:uid="{00000000-0005-0000-0000-000069390000}"/>
    <cellStyle name="Normal 4 2 3 2 4 4" xfId="34060" xr:uid="{00000000-0005-0000-0000-00006A390000}"/>
    <cellStyle name="Normal 4 2 3 2 4 5" xfId="18836" xr:uid="{00000000-0005-0000-0000-00006B390000}"/>
    <cellStyle name="Normal 4 2 3 2 5" xfId="5387" xr:uid="{00000000-0005-0000-0000-00006C390000}"/>
    <cellStyle name="Normal 4 2 3 2 5 2" xfId="15439" xr:uid="{00000000-0005-0000-0000-00006D390000}"/>
    <cellStyle name="Normal 4 2 3 2 5 2 2" xfId="45761" xr:uid="{00000000-0005-0000-0000-00006E390000}"/>
    <cellStyle name="Normal 4 2 3 2 5 2 3" xfId="30537" xr:uid="{00000000-0005-0000-0000-00006F390000}"/>
    <cellStyle name="Normal 4 2 3 2 5 3" xfId="10419" xr:uid="{00000000-0005-0000-0000-000070390000}"/>
    <cellStyle name="Normal 4 2 3 2 5 3 2" xfId="40744" xr:uid="{00000000-0005-0000-0000-000071390000}"/>
    <cellStyle name="Normal 4 2 3 2 5 3 3" xfId="25520" xr:uid="{00000000-0005-0000-0000-000072390000}"/>
    <cellStyle name="Normal 4 2 3 2 5 4" xfId="35731" xr:uid="{00000000-0005-0000-0000-000073390000}"/>
    <cellStyle name="Normal 4 2 3 2 5 5" xfId="20507" xr:uid="{00000000-0005-0000-0000-000074390000}"/>
    <cellStyle name="Normal 4 2 3 2 6" xfId="12097" xr:uid="{00000000-0005-0000-0000-000075390000}"/>
    <cellStyle name="Normal 4 2 3 2 6 2" xfId="42419" xr:uid="{00000000-0005-0000-0000-000076390000}"/>
    <cellStyle name="Normal 4 2 3 2 6 3" xfId="27195" xr:uid="{00000000-0005-0000-0000-000077390000}"/>
    <cellStyle name="Normal 4 2 3 2 7" xfId="7076" xr:uid="{00000000-0005-0000-0000-000078390000}"/>
    <cellStyle name="Normal 4 2 3 2 7 2" xfId="37402" xr:uid="{00000000-0005-0000-0000-000079390000}"/>
    <cellStyle name="Normal 4 2 3 2 7 3" xfId="22178" xr:uid="{00000000-0005-0000-0000-00007A390000}"/>
    <cellStyle name="Normal 4 2 3 2 8" xfId="32390" xr:uid="{00000000-0005-0000-0000-00007B390000}"/>
    <cellStyle name="Normal 4 2 3 2 9" xfId="17165" xr:uid="{00000000-0005-0000-0000-00007C390000}"/>
    <cellStyle name="Normal 4 2 3 3" xfId="2212" xr:uid="{00000000-0005-0000-0000-00007D390000}"/>
    <cellStyle name="Normal 4 2 3 3 2" xfId="3051" xr:uid="{00000000-0005-0000-0000-00007E390000}"/>
    <cellStyle name="Normal 4 2 3 3 2 2" xfId="4741" xr:uid="{00000000-0005-0000-0000-00007F390000}"/>
    <cellStyle name="Normal 4 2 3 3 2 2 2" xfId="14814" xr:uid="{00000000-0005-0000-0000-000080390000}"/>
    <cellStyle name="Normal 4 2 3 3 2 2 2 2" xfId="45136" xr:uid="{00000000-0005-0000-0000-000081390000}"/>
    <cellStyle name="Normal 4 2 3 3 2 2 2 3" xfId="29912" xr:uid="{00000000-0005-0000-0000-000082390000}"/>
    <cellStyle name="Normal 4 2 3 3 2 2 3" xfId="9794" xr:uid="{00000000-0005-0000-0000-000083390000}"/>
    <cellStyle name="Normal 4 2 3 3 2 2 3 2" xfId="40119" xr:uid="{00000000-0005-0000-0000-000084390000}"/>
    <cellStyle name="Normal 4 2 3 3 2 2 3 3" xfId="24895" xr:uid="{00000000-0005-0000-0000-000085390000}"/>
    <cellStyle name="Normal 4 2 3 3 2 2 4" xfId="35106" xr:uid="{00000000-0005-0000-0000-000086390000}"/>
    <cellStyle name="Normal 4 2 3 3 2 2 5" xfId="19882" xr:uid="{00000000-0005-0000-0000-000087390000}"/>
    <cellStyle name="Normal 4 2 3 3 2 3" xfId="6433" xr:uid="{00000000-0005-0000-0000-000088390000}"/>
    <cellStyle name="Normal 4 2 3 3 2 3 2" xfId="16485" xr:uid="{00000000-0005-0000-0000-000089390000}"/>
    <cellStyle name="Normal 4 2 3 3 2 3 2 2" xfId="46807" xr:uid="{00000000-0005-0000-0000-00008A390000}"/>
    <cellStyle name="Normal 4 2 3 3 2 3 2 3" xfId="31583" xr:uid="{00000000-0005-0000-0000-00008B390000}"/>
    <cellStyle name="Normal 4 2 3 3 2 3 3" xfId="11465" xr:uid="{00000000-0005-0000-0000-00008C390000}"/>
    <cellStyle name="Normal 4 2 3 3 2 3 3 2" xfId="41790" xr:uid="{00000000-0005-0000-0000-00008D390000}"/>
    <cellStyle name="Normal 4 2 3 3 2 3 3 3" xfId="26566" xr:uid="{00000000-0005-0000-0000-00008E390000}"/>
    <cellStyle name="Normal 4 2 3 3 2 3 4" xfId="36777" xr:uid="{00000000-0005-0000-0000-00008F390000}"/>
    <cellStyle name="Normal 4 2 3 3 2 3 5" xfId="21553" xr:uid="{00000000-0005-0000-0000-000090390000}"/>
    <cellStyle name="Normal 4 2 3 3 2 4" xfId="13143" xr:uid="{00000000-0005-0000-0000-000091390000}"/>
    <cellStyle name="Normal 4 2 3 3 2 4 2" xfId="43465" xr:uid="{00000000-0005-0000-0000-000092390000}"/>
    <cellStyle name="Normal 4 2 3 3 2 4 3" xfId="28241" xr:uid="{00000000-0005-0000-0000-000093390000}"/>
    <cellStyle name="Normal 4 2 3 3 2 5" xfId="8122" xr:uid="{00000000-0005-0000-0000-000094390000}"/>
    <cellStyle name="Normal 4 2 3 3 2 5 2" xfId="38448" xr:uid="{00000000-0005-0000-0000-000095390000}"/>
    <cellStyle name="Normal 4 2 3 3 2 5 3" xfId="23224" xr:uid="{00000000-0005-0000-0000-000096390000}"/>
    <cellStyle name="Normal 4 2 3 3 2 6" xfId="33436" xr:uid="{00000000-0005-0000-0000-000097390000}"/>
    <cellStyle name="Normal 4 2 3 3 2 7" xfId="18211" xr:uid="{00000000-0005-0000-0000-000098390000}"/>
    <cellStyle name="Normal 4 2 3 3 3" xfId="3904" xr:uid="{00000000-0005-0000-0000-000099390000}"/>
    <cellStyle name="Normal 4 2 3 3 3 2" xfId="13978" xr:uid="{00000000-0005-0000-0000-00009A390000}"/>
    <cellStyle name="Normal 4 2 3 3 3 2 2" xfId="44300" xr:uid="{00000000-0005-0000-0000-00009B390000}"/>
    <cellStyle name="Normal 4 2 3 3 3 2 3" xfId="29076" xr:uid="{00000000-0005-0000-0000-00009C390000}"/>
    <cellStyle name="Normal 4 2 3 3 3 3" xfId="8958" xr:uid="{00000000-0005-0000-0000-00009D390000}"/>
    <cellStyle name="Normal 4 2 3 3 3 3 2" xfId="39283" xr:uid="{00000000-0005-0000-0000-00009E390000}"/>
    <cellStyle name="Normal 4 2 3 3 3 3 3" xfId="24059" xr:uid="{00000000-0005-0000-0000-00009F390000}"/>
    <cellStyle name="Normal 4 2 3 3 3 4" xfId="34270" xr:uid="{00000000-0005-0000-0000-0000A0390000}"/>
    <cellStyle name="Normal 4 2 3 3 3 5" xfId="19046" xr:uid="{00000000-0005-0000-0000-0000A1390000}"/>
    <cellStyle name="Normal 4 2 3 3 4" xfId="5597" xr:uid="{00000000-0005-0000-0000-0000A2390000}"/>
    <cellStyle name="Normal 4 2 3 3 4 2" xfId="15649" xr:uid="{00000000-0005-0000-0000-0000A3390000}"/>
    <cellStyle name="Normal 4 2 3 3 4 2 2" xfId="45971" xr:uid="{00000000-0005-0000-0000-0000A4390000}"/>
    <cellStyle name="Normal 4 2 3 3 4 2 3" xfId="30747" xr:uid="{00000000-0005-0000-0000-0000A5390000}"/>
    <cellStyle name="Normal 4 2 3 3 4 3" xfId="10629" xr:uid="{00000000-0005-0000-0000-0000A6390000}"/>
    <cellStyle name="Normal 4 2 3 3 4 3 2" xfId="40954" xr:uid="{00000000-0005-0000-0000-0000A7390000}"/>
    <cellStyle name="Normal 4 2 3 3 4 3 3" xfId="25730" xr:uid="{00000000-0005-0000-0000-0000A8390000}"/>
    <cellStyle name="Normal 4 2 3 3 4 4" xfId="35941" xr:uid="{00000000-0005-0000-0000-0000A9390000}"/>
    <cellStyle name="Normal 4 2 3 3 4 5" xfId="20717" xr:uid="{00000000-0005-0000-0000-0000AA390000}"/>
    <cellStyle name="Normal 4 2 3 3 5" xfId="12307" xr:uid="{00000000-0005-0000-0000-0000AB390000}"/>
    <cellStyle name="Normal 4 2 3 3 5 2" xfId="42629" xr:uid="{00000000-0005-0000-0000-0000AC390000}"/>
    <cellStyle name="Normal 4 2 3 3 5 3" xfId="27405" xr:uid="{00000000-0005-0000-0000-0000AD390000}"/>
    <cellStyle name="Normal 4 2 3 3 6" xfId="7286" xr:uid="{00000000-0005-0000-0000-0000AE390000}"/>
    <cellStyle name="Normal 4 2 3 3 6 2" xfId="37612" xr:uid="{00000000-0005-0000-0000-0000AF390000}"/>
    <cellStyle name="Normal 4 2 3 3 6 3" xfId="22388" xr:uid="{00000000-0005-0000-0000-0000B0390000}"/>
    <cellStyle name="Normal 4 2 3 3 7" xfId="32600" xr:uid="{00000000-0005-0000-0000-0000B1390000}"/>
    <cellStyle name="Normal 4 2 3 3 8" xfId="17375" xr:uid="{00000000-0005-0000-0000-0000B2390000}"/>
    <cellStyle name="Normal 4 2 3 4" xfId="2633" xr:uid="{00000000-0005-0000-0000-0000B3390000}"/>
    <cellStyle name="Normal 4 2 3 4 2" xfId="4323" xr:uid="{00000000-0005-0000-0000-0000B4390000}"/>
    <cellStyle name="Normal 4 2 3 4 2 2" xfId="14396" xr:uid="{00000000-0005-0000-0000-0000B5390000}"/>
    <cellStyle name="Normal 4 2 3 4 2 2 2" xfId="44718" xr:uid="{00000000-0005-0000-0000-0000B6390000}"/>
    <cellStyle name="Normal 4 2 3 4 2 2 3" xfId="29494" xr:uid="{00000000-0005-0000-0000-0000B7390000}"/>
    <cellStyle name="Normal 4 2 3 4 2 3" xfId="9376" xr:uid="{00000000-0005-0000-0000-0000B8390000}"/>
    <cellStyle name="Normal 4 2 3 4 2 3 2" xfId="39701" xr:uid="{00000000-0005-0000-0000-0000B9390000}"/>
    <cellStyle name="Normal 4 2 3 4 2 3 3" xfId="24477" xr:uid="{00000000-0005-0000-0000-0000BA390000}"/>
    <cellStyle name="Normal 4 2 3 4 2 4" xfId="34688" xr:uid="{00000000-0005-0000-0000-0000BB390000}"/>
    <cellStyle name="Normal 4 2 3 4 2 5" xfId="19464" xr:uid="{00000000-0005-0000-0000-0000BC390000}"/>
    <cellStyle name="Normal 4 2 3 4 3" xfId="6015" xr:uid="{00000000-0005-0000-0000-0000BD390000}"/>
    <cellStyle name="Normal 4 2 3 4 3 2" xfId="16067" xr:uid="{00000000-0005-0000-0000-0000BE390000}"/>
    <cellStyle name="Normal 4 2 3 4 3 2 2" xfId="46389" xr:uid="{00000000-0005-0000-0000-0000BF390000}"/>
    <cellStyle name="Normal 4 2 3 4 3 2 3" xfId="31165" xr:uid="{00000000-0005-0000-0000-0000C0390000}"/>
    <cellStyle name="Normal 4 2 3 4 3 3" xfId="11047" xr:uid="{00000000-0005-0000-0000-0000C1390000}"/>
    <cellStyle name="Normal 4 2 3 4 3 3 2" xfId="41372" xr:uid="{00000000-0005-0000-0000-0000C2390000}"/>
    <cellStyle name="Normal 4 2 3 4 3 3 3" xfId="26148" xr:uid="{00000000-0005-0000-0000-0000C3390000}"/>
    <cellStyle name="Normal 4 2 3 4 3 4" xfId="36359" xr:uid="{00000000-0005-0000-0000-0000C4390000}"/>
    <cellStyle name="Normal 4 2 3 4 3 5" xfId="21135" xr:uid="{00000000-0005-0000-0000-0000C5390000}"/>
    <cellStyle name="Normal 4 2 3 4 4" xfId="12725" xr:uid="{00000000-0005-0000-0000-0000C6390000}"/>
    <cellStyle name="Normal 4 2 3 4 4 2" xfId="43047" xr:uid="{00000000-0005-0000-0000-0000C7390000}"/>
    <cellStyle name="Normal 4 2 3 4 4 3" xfId="27823" xr:uid="{00000000-0005-0000-0000-0000C8390000}"/>
    <cellStyle name="Normal 4 2 3 4 5" xfId="7704" xr:uid="{00000000-0005-0000-0000-0000C9390000}"/>
    <cellStyle name="Normal 4 2 3 4 5 2" xfId="38030" xr:uid="{00000000-0005-0000-0000-0000CA390000}"/>
    <cellStyle name="Normal 4 2 3 4 5 3" xfId="22806" xr:uid="{00000000-0005-0000-0000-0000CB390000}"/>
    <cellStyle name="Normal 4 2 3 4 6" xfId="33018" xr:uid="{00000000-0005-0000-0000-0000CC390000}"/>
    <cellStyle name="Normal 4 2 3 4 7" xfId="17793" xr:uid="{00000000-0005-0000-0000-0000CD390000}"/>
    <cellStyle name="Normal 4 2 3 5" xfId="3486" xr:uid="{00000000-0005-0000-0000-0000CE390000}"/>
    <cellStyle name="Normal 4 2 3 5 2" xfId="13560" xr:uid="{00000000-0005-0000-0000-0000CF390000}"/>
    <cellStyle name="Normal 4 2 3 5 2 2" xfId="43882" xr:uid="{00000000-0005-0000-0000-0000D0390000}"/>
    <cellStyle name="Normal 4 2 3 5 2 3" xfId="28658" xr:uid="{00000000-0005-0000-0000-0000D1390000}"/>
    <cellStyle name="Normal 4 2 3 5 3" xfId="8540" xr:uid="{00000000-0005-0000-0000-0000D2390000}"/>
    <cellStyle name="Normal 4 2 3 5 3 2" xfId="38865" xr:uid="{00000000-0005-0000-0000-0000D3390000}"/>
    <cellStyle name="Normal 4 2 3 5 3 3" xfId="23641" xr:uid="{00000000-0005-0000-0000-0000D4390000}"/>
    <cellStyle name="Normal 4 2 3 5 4" xfId="33852" xr:uid="{00000000-0005-0000-0000-0000D5390000}"/>
    <cellStyle name="Normal 4 2 3 5 5" xfId="18628" xr:uid="{00000000-0005-0000-0000-0000D6390000}"/>
    <cellStyle name="Normal 4 2 3 6" xfId="5179" xr:uid="{00000000-0005-0000-0000-0000D7390000}"/>
    <cellStyle name="Normal 4 2 3 6 2" xfId="15231" xr:uid="{00000000-0005-0000-0000-0000D8390000}"/>
    <cellStyle name="Normal 4 2 3 6 2 2" xfId="45553" xr:uid="{00000000-0005-0000-0000-0000D9390000}"/>
    <cellStyle name="Normal 4 2 3 6 2 3" xfId="30329" xr:uid="{00000000-0005-0000-0000-0000DA390000}"/>
    <cellStyle name="Normal 4 2 3 6 3" xfId="10211" xr:uid="{00000000-0005-0000-0000-0000DB390000}"/>
    <cellStyle name="Normal 4 2 3 6 3 2" xfId="40536" xr:uid="{00000000-0005-0000-0000-0000DC390000}"/>
    <cellStyle name="Normal 4 2 3 6 3 3" xfId="25312" xr:uid="{00000000-0005-0000-0000-0000DD390000}"/>
    <cellStyle name="Normal 4 2 3 6 4" xfId="35523" xr:uid="{00000000-0005-0000-0000-0000DE390000}"/>
    <cellStyle name="Normal 4 2 3 6 5" xfId="20299" xr:uid="{00000000-0005-0000-0000-0000DF390000}"/>
    <cellStyle name="Normal 4 2 3 7" xfId="11889" xr:uid="{00000000-0005-0000-0000-0000E0390000}"/>
    <cellStyle name="Normal 4 2 3 7 2" xfId="42211" xr:uid="{00000000-0005-0000-0000-0000E1390000}"/>
    <cellStyle name="Normal 4 2 3 7 3" xfId="26987" xr:uid="{00000000-0005-0000-0000-0000E2390000}"/>
    <cellStyle name="Normal 4 2 3 8" xfId="6868" xr:uid="{00000000-0005-0000-0000-0000E3390000}"/>
    <cellStyle name="Normal 4 2 3 8 2" xfId="37194" xr:uid="{00000000-0005-0000-0000-0000E4390000}"/>
    <cellStyle name="Normal 4 2 3 8 3" xfId="21970" xr:uid="{00000000-0005-0000-0000-0000E5390000}"/>
    <cellStyle name="Normal 4 2 3 9" xfId="32183" xr:uid="{00000000-0005-0000-0000-0000E6390000}"/>
    <cellStyle name="Normal 4 2 4" xfId="1893" xr:uid="{00000000-0005-0000-0000-0000E7390000}"/>
    <cellStyle name="Normal 4 2 4 2" xfId="2316" xr:uid="{00000000-0005-0000-0000-0000E8390000}"/>
    <cellStyle name="Normal 4 2 4 2 2" xfId="3155" xr:uid="{00000000-0005-0000-0000-0000E9390000}"/>
    <cellStyle name="Normal 4 2 4 2 2 2" xfId="4845" xr:uid="{00000000-0005-0000-0000-0000EA390000}"/>
    <cellStyle name="Normal 4 2 4 2 2 2 2" xfId="14918" xr:uid="{00000000-0005-0000-0000-0000EB390000}"/>
    <cellStyle name="Normal 4 2 4 2 2 2 2 2" xfId="45240" xr:uid="{00000000-0005-0000-0000-0000EC390000}"/>
    <cellStyle name="Normal 4 2 4 2 2 2 2 3" xfId="30016" xr:uid="{00000000-0005-0000-0000-0000ED390000}"/>
    <cellStyle name="Normal 4 2 4 2 2 2 3" xfId="9898" xr:uid="{00000000-0005-0000-0000-0000EE390000}"/>
    <cellStyle name="Normal 4 2 4 2 2 2 3 2" xfId="40223" xr:uid="{00000000-0005-0000-0000-0000EF390000}"/>
    <cellStyle name="Normal 4 2 4 2 2 2 3 3" xfId="24999" xr:uid="{00000000-0005-0000-0000-0000F0390000}"/>
    <cellStyle name="Normal 4 2 4 2 2 2 4" xfId="35210" xr:uid="{00000000-0005-0000-0000-0000F1390000}"/>
    <cellStyle name="Normal 4 2 4 2 2 2 5" xfId="19986" xr:uid="{00000000-0005-0000-0000-0000F2390000}"/>
    <cellStyle name="Normal 4 2 4 2 2 3" xfId="6537" xr:uid="{00000000-0005-0000-0000-0000F3390000}"/>
    <cellStyle name="Normal 4 2 4 2 2 3 2" xfId="16589" xr:uid="{00000000-0005-0000-0000-0000F4390000}"/>
    <cellStyle name="Normal 4 2 4 2 2 3 2 2" xfId="46911" xr:uid="{00000000-0005-0000-0000-0000F5390000}"/>
    <cellStyle name="Normal 4 2 4 2 2 3 2 3" xfId="31687" xr:uid="{00000000-0005-0000-0000-0000F6390000}"/>
    <cellStyle name="Normal 4 2 4 2 2 3 3" xfId="11569" xr:uid="{00000000-0005-0000-0000-0000F7390000}"/>
    <cellStyle name="Normal 4 2 4 2 2 3 3 2" xfId="41894" xr:uid="{00000000-0005-0000-0000-0000F8390000}"/>
    <cellStyle name="Normal 4 2 4 2 2 3 3 3" xfId="26670" xr:uid="{00000000-0005-0000-0000-0000F9390000}"/>
    <cellStyle name="Normal 4 2 4 2 2 3 4" xfId="36881" xr:uid="{00000000-0005-0000-0000-0000FA390000}"/>
    <cellStyle name="Normal 4 2 4 2 2 3 5" xfId="21657" xr:uid="{00000000-0005-0000-0000-0000FB390000}"/>
    <cellStyle name="Normal 4 2 4 2 2 4" xfId="13247" xr:uid="{00000000-0005-0000-0000-0000FC390000}"/>
    <cellStyle name="Normal 4 2 4 2 2 4 2" xfId="43569" xr:uid="{00000000-0005-0000-0000-0000FD390000}"/>
    <cellStyle name="Normal 4 2 4 2 2 4 3" xfId="28345" xr:uid="{00000000-0005-0000-0000-0000FE390000}"/>
    <cellStyle name="Normal 4 2 4 2 2 5" xfId="8226" xr:uid="{00000000-0005-0000-0000-0000FF390000}"/>
    <cellStyle name="Normal 4 2 4 2 2 5 2" xfId="38552" xr:uid="{00000000-0005-0000-0000-0000003A0000}"/>
    <cellStyle name="Normal 4 2 4 2 2 5 3" xfId="23328" xr:uid="{00000000-0005-0000-0000-0000013A0000}"/>
    <cellStyle name="Normal 4 2 4 2 2 6" xfId="33540" xr:uid="{00000000-0005-0000-0000-0000023A0000}"/>
    <cellStyle name="Normal 4 2 4 2 2 7" xfId="18315" xr:uid="{00000000-0005-0000-0000-0000033A0000}"/>
    <cellStyle name="Normal 4 2 4 2 3" xfId="4008" xr:uid="{00000000-0005-0000-0000-0000043A0000}"/>
    <cellStyle name="Normal 4 2 4 2 3 2" xfId="14082" xr:uid="{00000000-0005-0000-0000-0000053A0000}"/>
    <cellStyle name="Normal 4 2 4 2 3 2 2" xfId="44404" xr:uid="{00000000-0005-0000-0000-0000063A0000}"/>
    <cellStyle name="Normal 4 2 4 2 3 2 3" xfId="29180" xr:uid="{00000000-0005-0000-0000-0000073A0000}"/>
    <cellStyle name="Normal 4 2 4 2 3 3" xfId="9062" xr:uid="{00000000-0005-0000-0000-0000083A0000}"/>
    <cellStyle name="Normal 4 2 4 2 3 3 2" xfId="39387" xr:uid="{00000000-0005-0000-0000-0000093A0000}"/>
    <cellStyle name="Normal 4 2 4 2 3 3 3" xfId="24163" xr:uid="{00000000-0005-0000-0000-00000A3A0000}"/>
    <cellStyle name="Normal 4 2 4 2 3 4" xfId="34374" xr:uid="{00000000-0005-0000-0000-00000B3A0000}"/>
    <cellStyle name="Normal 4 2 4 2 3 5" xfId="19150" xr:uid="{00000000-0005-0000-0000-00000C3A0000}"/>
    <cellStyle name="Normal 4 2 4 2 4" xfId="5701" xr:uid="{00000000-0005-0000-0000-00000D3A0000}"/>
    <cellStyle name="Normal 4 2 4 2 4 2" xfId="15753" xr:uid="{00000000-0005-0000-0000-00000E3A0000}"/>
    <cellStyle name="Normal 4 2 4 2 4 2 2" xfId="46075" xr:uid="{00000000-0005-0000-0000-00000F3A0000}"/>
    <cellStyle name="Normal 4 2 4 2 4 2 3" xfId="30851" xr:uid="{00000000-0005-0000-0000-0000103A0000}"/>
    <cellStyle name="Normal 4 2 4 2 4 3" xfId="10733" xr:uid="{00000000-0005-0000-0000-0000113A0000}"/>
    <cellStyle name="Normal 4 2 4 2 4 3 2" xfId="41058" xr:uid="{00000000-0005-0000-0000-0000123A0000}"/>
    <cellStyle name="Normal 4 2 4 2 4 3 3" xfId="25834" xr:uid="{00000000-0005-0000-0000-0000133A0000}"/>
    <cellStyle name="Normal 4 2 4 2 4 4" xfId="36045" xr:uid="{00000000-0005-0000-0000-0000143A0000}"/>
    <cellStyle name="Normal 4 2 4 2 4 5" xfId="20821" xr:uid="{00000000-0005-0000-0000-0000153A0000}"/>
    <cellStyle name="Normal 4 2 4 2 5" xfId="12411" xr:uid="{00000000-0005-0000-0000-0000163A0000}"/>
    <cellStyle name="Normal 4 2 4 2 5 2" xfId="42733" xr:uid="{00000000-0005-0000-0000-0000173A0000}"/>
    <cellStyle name="Normal 4 2 4 2 5 3" xfId="27509" xr:uid="{00000000-0005-0000-0000-0000183A0000}"/>
    <cellStyle name="Normal 4 2 4 2 6" xfId="7390" xr:uid="{00000000-0005-0000-0000-0000193A0000}"/>
    <cellStyle name="Normal 4 2 4 2 6 2" xfId="37716" xr:uid="{00000000-0005-0000-0000-00001A3A0000}"/>
    <cellStyle name="Normal 4 2 4 2 6 3" xfId="22492" xr:uid="{00000000-0005-0000-0000-00001B3A0000}"/>
    <cellStyle name="Normal 4 2 4 2 7" xfId="32704" xr:uid="{00000000-0005-0000-0000-00001C3A0000}"/>
    <cellStyle name="Normal 4 2 4 2 8" xfId="17479" xr:uid="{00000000-0005-0000-0000-00001D3A0000}"/>
    <cellStyle name="Normal 4 2 4 3" xfId="2737" xr:uid="{00000000-0005-0000-0000-00001E3A0000}"/>
    <cellStyle name="Normal 4 2 4 3 2" xfId="4427" xr:uid="{00000000-0005-0000-0000-00001F3A0000}"/>
    <cellStyle name="Normal 4 2 4 3 2 2" xfId="14500" xr:uid="{00000000-0005-0000-0000-0000203A0000}"/>
    <cellStyle name="Normal 4 2 4 3 2 2 2" xfId="44822" xr:uid="{00000000-0005-0000-0000-0000213A0000}"/>
    <cellStyle name="Normal 4 2 4 3 2 2 3" xfId="29598" xr:uid="{00000000-0005-0000-0000-0000223A0000}"/>
    <cellStyle name="Normal 4 2 4 3 2 3" xfId="9480" xr:uid="{00000000-0005-0000-0000-0000233A0000}"/>
    <cellStyle name="Normal 4 2 4 3 2 3 2" xfId="39805" xr:uid="{00000000-0005-0000-0000-0000243A0000}"/>
    <cellStyle name="Normal 4 2 4 3 2 3 3" xfId="24581" xr:uid="{00000000-0005-0000-0000-0000253A0000}"/>
    <cellStyle name="Normal 4 2 4 3 2 4" xfId="34792" xr:uid="{00000000-0005-0000-0000-0000263A0000}"/>
    <cellStyle name="Normal 4 2 4 3 2 5" xfId="19568" xr:uid="{00000000-0005-0000-0000-0000273A0000}"/>
    <cellStyle name="Normal 4 2 4 3 3" xfId="6119" xr:uid="{00000000-0005-0000-0000-0000283A0000}"/>
    <cellStyle name="Normal 4 2 4 3 3 2" xfId="16171" xr:uid="{00000000-0005-0000-0000-0000293A0000}"/>
    <cellStyle name="Normal 4 2 4 3 3 2 2" xfId="46493" xr:uid="{00000000-0005-0000-0000-00002A3A0000}"/>
    <cellStyle name="Normal 4 2 4 3 3 2 3" xfId="31269" xr:uid="{00000000-0005-0000-0000-00002B3A0000}"/>
    <cellStyle name="Normal 4 2 4 3 3 3" xfId="11151" xr:uid="{00000000-0005-0000-0000-00002C3A0000}"/>
    <cellStyle name="Normal 4 2 4 3 3 3 2" xfId="41476" xr:uid="{00000000-0005-0000-0000-00002D3A0000}"/>
    <cellStyle name="Normal 4 2 4 3 3 3 3" xfId="26252" xr:uid="{00000000-0005-0000-0000-00002E3A0000}"/>
    <cellStyle name="Normal 4 2 4 3 3 4" xfId="36463" xr:uid="{00000000-0005-0000-0000-00002F3A0000}"/>
    <cellStyle name="Normal 4 2 4 3 3 5" xfId="21239" xr:uid="{00000000-0005-0000-0000-0000303A0000}"/>
    <cellStyle name="Normal 4 2 4 3 4" xfId="12829" xr:uid="{00000000-0005-0000-0000-0000313A0000}"/>
    <cellStyle name="Normal 4 2 4 3 4 2" xfId="43151" xr:uid="{00000000-0005-0000-0000-0000323A0000}"/>
    <cellStyle name="Normal 4 2 4 3 4 3" xfId="27927" xr:uid="{00000000-0005-0000-0000-0000333A0000}"/>
    <cellStyle name="Normal 4 2 4 3 5" xfId="7808" xr:uid="{00000000-0005-0000-0000-0000343A0000}"/>
    <cellStyle name="Normal 4 2 4 3 5 2" xfId="38134" xr:uid="{00000000-0005-0000-0000-0000353A0000}"/>
    <cellStyle name="Normal 4 2 4 3 5 3" xfId="22910" xr:uid="{00000000-0005-0000-0000-0000363A0000}"/>
    <cellStyle name="Normal 4 2 4 3 6" xfId="33122" xr:uid="{00000000-0005-0000-0000-0000373A0000}"/>
    <cellStyle name="Normal 4 2 4 3 7" xfId="17897" xr:uid="{00000000-0005-0000-0000-0000383A0000}"/>
    <cellStyle name="Normal 4 2 4 4" xfId="3590" xr:uid="{00000000-0005-0000-0000-0000393A0000}"/>
    <cellStyle name="Normal 4 2 4 4 2" xfId="13664" xr:uid="{00000000-0005-0000-0000-00003A3A0000}"/>
    <cellStyle name="Normal 4 2 4 4 2 2" xfId="43986" xr:uid="{00000000-0005-0000-0000-00003B3A0000}"/>
    <cellStyle name="Normal 4 2 4 4 2 3" xfId="28762" xr:uid="{00000000-0005-0000-0000-00003C3A0000}"/>
    <cellStyle name="Normal 4 2 4 4 3" xfId="8644" xr:uid="{00000000-0005-0000-0000-00003D3A0000}"/>
    <cellStyle name="Normal 4 2 4 4 3 2" xfId="38969" xr:uid="{00000000-0005-0000-0000-00003E3A0000}"/>
    <cellStyle name="Normal 4 2 4 4 3 3" xfId="23745" xr:uid="{00000000-0005-0000-0000-00003F3A0000}"/>
    <cellStyle name="Normal 4 2 4 4 4" xfId="33956" xr:uid="{00000000-0005-0000-0000-0000403A0000}"/>
    <cellStyle name="Normal 4 2 4 4 5" xfId="18732" xr:uid="{00000000-0005-0000-0000-0000413A0000}"/>
    <cellStyle name="Normal 4 2 4 5" xfId="5283" xr:uid="{00000000-0005-0000-0000-0000423A0000}"/>
    <cellStyle name="Normal 4 2 4 5 2" xfId="15335" xr:uid="{00000000-0005-0000-0000-0000433A0000}"/>
    <cellStyle name="Normal 4 2 4 5 2 2" xfId="45657" xr:uid="{00000000-0005-0000-0000-0000443A0000}"/>
    <cellStyle name="Normal 4 2 4 5 2 3" xfId="30433" xr:uid="{00000000-0005-0000-0000-0000453A0000}"/>
    <cellStyle name="Normal 4 2 4 5 3" xfId="10315" xr:uid="{00000000-0005-0000-0000-0000463A0000}"/>
    <cellStyle name="Normal 4 2 4 5 3 2" xfId="40640" xr:uid="{00000000-0005-0000-0000-0000473A0000}"/>
    <cellStyle name="Normal 4 2 4 5 3 3" xfId="25416" xr:uid="{00000000-0005-0000-0000-0000483A0000}"/>
    <cellStyle name="Normal 4 2 4 5 4" xfId="35627" xr:uid="{00000000-0005-0000-0000-0000493A0000}"/>
    <cellStyle name="Normal 4 2 4 5 5" xfId="20403" xr:uid="{00000000-0005-0000-0000-00004A3A0000}"/>
    <cellStyle name="Normal 4 2 4 6" xfId="11993" xr:uid="{00000000-0005-0000-0000-00004B3A0000}"/>
    <cellStyle name="Normal 4 2 4 6 2" xfId="42315" xr:uid="{00000000-0005-0000-0000-00004C3A0000}"/>
    <cellStyle name="Normal 4 2 4 6 3" xfId="27091" xr:uid="{00000000-0005-0000-0000-00004D3A0000}"/>
    <cellStyle name="Normal 4 2 4 7" xfId="6972" xr:uid="{00000000-0005-0000-0000-00004E3A0000}"/>
    <cellStyle name="Normal 4 2 4 7 2" xfId="37298" xr:uid="{00000000-0005-0000-0000-00004F3A0000}"/>
    <cellStyle name="Normal 4 2 4 7 3" xfId="22074" xr:uid="{00000000-0005-0000-0000-0000503A0000}"/>
    <cellStyle name="Normal 4 2 4 8" xfId="32286" xr:uid="{00000000-0005-0000-0000-0000513A0000}"/>
    <cellStyle name="Normal 4 2 4 9" xfId="17061" xr:uid="{00000000-0005-0000-0000-0000523A0000}"/>
    <cellStyle name="Normal 4 2 5" xfId="2106" xr:uid="{00000000-0005-0000-0000-0000533A0000}"/>
    <cellStyle name="Normal 4 2 5 2" xfId="2947" xr:uid="{00000000-0005-0000-0000-0000543A0000}"/>
    <cellStyle name="Normal 4 2 5 2 2" xfId="4637" xr:uid="{00000000-0005-0000-0000-0000553A0000}"/>
    <cellStyle name="Normal 4 2 5 2 2 2" xfId="14710" xr:uid="{00000000-0005-0000-0000-0000563A0000}"/>
    <cellStyle name="Normal 4 2 5 2 2 2 2" xfId="45032" xr:uid="{00000000-0005-0000-0000-0000573A0000}"/>
    <cellStyle name="Normal 4 2 5 2 2 2 3" xfId="29808" xr:uid="{00000000-0005-0000-0000-0000583A0000}"/>
    <cellStyle name="Normal 4 2 5 2 2 3" xfId="9690" xr:uid="{00000000-0005-0000-0000-0000593A0000}"/>
    <cellStyle name="Normal 4 2 5 2 2 3 2" xfId="40015" xr:uid="{00000000-0005-0000-0000-00005A3A0000}"/>
    <cellStyle name="Normal 4 2 5 2 2 3 3" xfId="24791" xr:uid="{00000000-0005-0000-0000-00005B3A0000}"/>
    <cellStyle name="Normal 4 2 5 2 2 4" xfId="35002" xr:uid="{00000000-0005-0000-0000-00005C3A0000}"/>
    <cellStyle name="Normal 4 2 5 2 2 5" xfId="19778" xr:uid="{00000000-0005-0000-0000-00005D3A0000}"/>
    <cellStyle name="Normal 4 2 5 2 3" xfId="6329" xr:uid="{00000000-0005-0000-0000-00005E3A0000}"/>
    <cellStyle name="Normal 4 2 5 2 3 2" xfId="16381" xr:uid="{00000000-0005-0000-0000-00005F3A0000}"/>
    <cellStyle name="Normal 4 2 5 2 3 2 2" xfId="46703" xr:uid="{00000000-0005-0000-0000-0000603A0000}"/>
    <cellStyle name="Normal 4 2 5 2 3 2 3" xfId="31479" xr:uid="{00000000-0005-0000-0000-0000613A0000}"/>
    <cellStyle name="Normal 4 2 5 2 3 3" xfId="11361" xr:uid="{00000000-0005-0000-0000-0000623A0000}"/>
    <cellStyle name="Normal 4 2 5 2 3 3 2" xfId="41686" xr:uid="{00000000-0005-0000-0000-0000633A0000}"/>
    <cellStyle name="Normal 4 2 5 2 3 3 3" xfId="26462" xr:uid="{00000000-0005-0000-0000-0000643A0000}"/>
    <cellStyle name="Normal 4 2 5 2 3 4" xfId="36673" xr:uid="{00000000-0005-0000-0000-0000653A0000}"/>
    <cellStyle name="Normal 4 2 5 2 3 5" xfId="21449" xr:uid="{00000000-0005-0000-0000-0000663A0000}"/>
    <cellStyle name="Normal 4 2 5 2 4" xfId="13039" xr:uid="{00000000-0005-0000-0000-0000673A0000}"/>
    <cellStyle name="Normal 4 2 5 2 4 2" xfId="43361" xr:uid="{00000000-0005-0000-0000-0000683A0000}"/>
    <cellStyle name="Normal 4 2 5 2 4 3" xfId="28137" xr:uid="{00000000-0005-0000-0000-0000693A0000}"/>
    <cellStyle name="Normal 4 2 5 2 5" xfId="8018" xr:uid="{00000000-0005-0000-0000-00006A3A0000}"/>
    <cellStyle name="Normal 4 2 5 2 5 2" xfId="38344" xr:uid="{00000000-0005-0000-0000-00006B3A0000}"/>
    <cellStyle name="Normal 4 2 5 2 5 3" xfId="23120" xr:uid="{00000000-0005-0000-0000-00006C3A0000}"/>
    <cellStyle name="Normal 4 2 5 2 6" xfId="33332" xr:uid="{00000000-0005-0000-0000-00006D3A0000}"/>
    <cellStyle name="Normal 4 2 5 2 7" xfId="18107" xr:uid="{00000000-0005-0000-0000-00006E3A0000}"/>
    <cellStyle name="Normal 4 2 5 3" xfId="3800" xr:uid="{00000000-0005-0000-0000-00006F3A0000}"/>
    <cellStyle name="Normal 4 2 5 3 2" xfId="13874" xr:uid="{00000000-0005-0000-0000-0000703A0000}"/>
    <cellStyle name="Normal 4 2 5 3 2 2" xfId="44196" xr:uid="{00000000-0005-0000-0000-0000713A0000}"/>
    <cellStyle name="Normal 4 2 5 3 2 3" xfId="28972" xr:uid="{00000000-0005-0000-0000-0000723A0000}"/>
    <cellStyle name="Normal 4 2 5 3 3" xfId="8854" xr:uid="{00000000-0005-0000-0000-0000733A0000}"/>
    <cellStyle name="Normal 4 2 5 3 3 2" xfId="39179" xr:uid="{00000000-0005-0000-0000-0000743A0000}"/>
    <cellStyle name="Normal 4 2 5 3 3 3" xfId="23955" xr:uid="{00000000-0005-0000-0000-0000753A0000}"/>
    <cellStyle name="Normal 4 2 5 3 4" xfId="34166" xr:uid="{00000000-0005-0000-0000-0000763A0000}"/>
    <cellStyle name="Normal 4 2 5 3 5" xfId="18942" xr:uid="{00000000-0005-0000-0000-0000773A0000}"/>
    <cellStyle name="Normal 4 2 5 4" xfId="5493" xr:uid="{00000000-0005-0000-0000-0000783A0000}"/>
    <cellStyle name="Normal 4 2 5 4 2" xfId="15545" xr:uid="{00000000-0005-0000-0000-0000793A0000}"/>
    <cellStyle name="Normal 4 2 5 4 2 2" xfId="45867" xr:uid="{00000000-0005-0000-0000-00007A3A0000}"/>
    <cellStyle name="Normal 4 2 5 4 2 3" xfId="30643" xr:uid="{00000000-0005-0000-0000-00007B3A0000}"/>
    <cellStyle name="Normal 4 2 5 4 3" xfId="10525" xr:uid="{00000000-0005-0000-0000-00007C3A0000}"/>
    <cellStyle name="Normal 4 2 5 4 3 2" xfId="40850" xr:uid="{00000000-0005-0000-0000-00007D3A0000}"/>
    <cellStyle name="Normal 4 2 5 4 3 3" xfId="25626" xr:uid="{00000000-0005-0000-0000-00007E3A0000}"/>
    <cellStyle name="Normal 4 2 5 4 4" xfId="35837" xr:uid="{00000000-0005-0000-0000-00007F3A0000}"/>
    <cellStyle name="Normal 4 2 5 4 5" xfId="20613" xr:uid="{00000000-0005-0000-0000-0000803A0000}"/>
    <cellStyle name="Normal 4 2 5 5" xfId="12203" xr:uid="{00000000-0005-0000-0000-0000813A0000}"/>
    <cellStyle name="Normal 4 2 5 5 2" xfId="42525" xr:uid="{00000000-0005-0000-0000-0000823A0000}"/>
    <cellStyle name="Normal 4 2 5 5 3" xfId="27301" xr:uid="{00000000-0005-0000-0000-0000833A0000}"/>
    <cellStyle name="Normal 4 2 5 6" xfId="7182" xr:uid="{00000000-0005-0000-0000-0000843A0000}"/>
    <cellStyle name="Normal 4 2 5 6 2" xfId="37508" xr:uid="{00000000-0005-0000-0000-0000853A0000}"/>
    <cellStyle name="Normal 4 2 5 6 3" xfId="22284" xr:uid="{00000000-0005-0000-0000-0000863A0000}"/>
    <cellStyle name="Normal 4 2 5 7" xfId="32496" xr:uid="{00000000-0005-0000-0000-0000873A0000}"/>
    <cellStyle name="Normal 4 2 5 8" xfId="17271" xr:uid="{00000000-0005-0000-0000-0000883A0000}"/>
    <cellStyle name="Normal 4 2 6" xfId="2527" xr:uid="{00000000-0005-0000-0000-0000893A0000}"/>
    <cellStyle name="Normal 4 2 6 2" xfId="4219" xr:uid="{00000000-0005-0000-0000-00008A3A0000}"/>
    <cellStyle name="Normal 4 2 6 2 2" xfId="14292" xr:uid="{00000000-0005-0000-0000-00008B3A0000}"/>
    <cellStyle name="Normal 4 2 6 2 2 2" xfId="44614" xr:uid="{00000000-0005-0000-0000-00008C3A0000}"/>
    <cellStyle name="Normal 4 2 6 2 2 3" xfId="29390" xr:uid="{00000000-0005-0000-0000-00008D3A0000}"/>
    <cellStyle name="Normal 4 2 6 2 3" xfId="9272" xr:uid="{00000000-0005-0000-0000-00008E3A0000}"/>
    <cellStyle name="Normal 4 2 6 2 3 2" xfId="39597" xr:uid="{00000000-0005-0000-0000-00008F3A0000}"/>
    <cellStyle name="Normal 4 2 6 2 3 3" xfId="24373" xr:uid="{00000000-0005-0000-0000-0000903A0000}"/>
    <cellStyle name="Normal 4 2 6 2 4" xfId="34584" xr:uid="{00000000-0005-0000-0000-0000913A0000}"/>
    <cellStyle name="Normal 4 2 6 2 5" xfId="19360" xr:uid="{00000000-0005-0000-0000-0000923A0000}"/>
    <cellStyle name="Normal 4 2 6 3" xfId="5911" xr:uid="{00000000-0005-0000-0000-0000933A0000}"/>
    <cellStyle name="Normal 4 2 6 3 2" xfId="15963" xr:uid="{00000000-0005-0000-0000-0000943A0000}"/>
    <cellStyle name="Normal 4 2 6 3 2 2" xfId="46285" xr:uid="{00000000-0005-0000-0000-0000953A0000}"/>
    <cellStyle name="Normal 4 2 6 3 2 3" xfId="31061" xr:uid="{00000000-0005-0000-0000-0000963A0000}"/>
    <cellStyle name="Normal 4 2 6 3 3" xfId="10943" xr:uid="{00000000-0005-0000-0000-0000973A0000}"/>
    <cellStyle name="Normal 4 2 6 3 3 2" xfId="41268" xr:uid="{00000000-0005-0000-0000-0000983A0000}"/>
    <cellStyle name="Normal 4 2 6 3 3 3" xfId="26044" xr:uid="{00000000-0005-0000-0000-0000993A0000}"/>
    <cellStyle name="Normal 4 2 6 3 4" xfId="36255" xr:uid="{00000000-0005-0000-0000-00009A3A0000}"/>
    <cellStyle name="Normal 4 2 6 3 5" xfId="21031" xr:uid="{00000000-0005-0000-0000-00009B3A0000}"/>
    <cellStyle name="Normal 4 2 6 4" xfId="12621" xr:uid="{00000000-0005-0000-0000-00009C3A0000}"/>
    <cellStyle name="Normal 4 2 6 4 2" xfId="42943" xr:uid="{00000000-0005-0000-0000-00009D3A0000}"/>
    <cellStyle name="Normal 4 2 6 4 3" xfId="27719" xr:uid="{00000000-0005-0000-0000-00009E3A0000}"/>
    <cellStyle name="Normal 4 2 6 5" xfId="7600" xr:uid="{00000000-0005-0000-0000-00009F3A0000}"/>
    <cellStyle name="Normal 4 2 6 5 2" xfId="37926" xr:uid="{00000000-0005-0000-0000-0000A03A0000}"/>
    <cellStyle name="Normal 4 2 6 5 3" xfId="22702" xr:uid="{00000000-0005-0000-0000-0000A13A0000}"/>
    <cellStyle name="Normal 4 2 6 6" xfId="32914" xr:uid="{00000000-0005-0000-0000-0000A23A0000}"/>
    <cellStyle name="Normal 4 2 6 7" xfId="17689" xr:uid="{00000000-0005-0000-0000-0000A33A0000}"/>
    <cellStyle name="Normal 4 2 7" xfId="3378" xr:uid="{00000000-0005-0000-0000-0000A43A0000}"/>
    <cellStyle name="Normal 4 2 7 2" xfId="13456" xr:uid="{00000000-0005-0000-0000-0000A53A0000}"/>
    <cellStyle name="Normal 4 2 7 2 2" xfId="43778" xr:uid="{00000000-0005-0000-0000-0000A63A0000}"/>
    <cellStyle name="Normal 4 2 7 2 3" xfId="28554" xr:uid="{00000000-0005-0000-0000-0000A73A0000}"/>
    <cellStyle name="Normal 4 2 7 3" xfId="8436" xr:uid="{00000000-0005-0000-0000-0000A83A0000}"/>
    <cellStyle name="Normal 4 2 7 3 2" xfId="38761" xr:uid="{00000000-0005-0000-0000-0000A93A0000}"/>
    <cellStyle name="Normal 4 2 7 3 3" xfId="23537" xr:uid="{00000000-0005-0000-0000-0000AA3A0000}"/>
    <cellStyle name="Normal 4 2 7 4" xfId="33748" xr:uid="{00000000-0005-0000-0000-0000AB3A0000}"/>
    <cellStyle name="Normal 4 2 7 5" xfId="18524" xr:uid="{00000000-0005-0000-0000-0000AC3A0000}"/>
    <cellStyle name="Normal 4 2 8" xfId="5072" xr:uid="{00000000-0005-0000-0000-0000AD3A0000}"/>
    <cellStyle name="Normal 4 2 8 2" xfId="15127" xr:uid="{00000000-0005-0000-0000-0000AE3A0000}"/>
    <cellStyle name="Normal 4 2 8 2 2" xfId="45449" xr:uid="{00000000-0005-0000-0000-0000AF3A0000}"/>
    <cellStyle name="Normal 4 2 8 2 3" xfId="30225" xr:uid="{00000000-0005-0000-0000-0000B03A0000}"/>
    <cellStyle name="Normal 4 2 8 3" xfId="10107" xr:uid="{00000000-0005-0000-0000-0000B13A0000}"/>
    <cellStyle name="Normal 4 2 8 3 2" xfId="40432" xr:uid="{00000000-0005-0000-0000-0000B23A0000}"/>
    <cellStyle name="Normal 4 2 8 3 3" xfId="25208" xr:uid="{00000000-0005-0000-0000-0000B33A0000}"/>
    <cellStyle name="Normal 4 2 8 4" xfId="35419" xr:uid="{00000000-0005-0000-0000-0000B43A0000}"/>
    <cellStyle name="Normal 4 2 8 5" xfId="20195" xr:uid="{00000000-0005-0000-0000-0000B53A0000}"/>
    <cellStyle name="Normal 4 2 9" xfId="11783" xr:uid="{00000000-0005-0000-0000-0000B63A0000}"/>
    <cellStyle name="Normal 4 2 9 2" xfId="42107" xr:uid="{00000000-0005-0000-0000-0000B73A0000}"/>
    <cellStyle name="Normal 4 2 9 3" xfId="26883" xr:uid="{00000000-0005-0000-0000-0000B83A0000}"/>
    <cellStyle name="Normal 4 3" xfId="779" xr:uid="{00000000-0005-0000-0000-0000B93A0000}"/>
    <cellStyle name="Normal 4 3 2" xfId="1097" xr:uid="{00000000-0005-0000-0000-0000BA3A0000}"/>
    <cellStyle name="Normal 4 4" xfId="32045" xr:uid="{00000000-0005-0000-0000-0000BB3A0000}"/>
    <cellStyle name="Normal 4 5" xfId="964" xr:uid="{00000000-0005-0000-0000-0000BC3A0000}"/>
    <cellStyle name="Normal 4 6" xfId="47361" xr:uid="{00000000-0005-0000-0000-0000BD3A0000}"/>
    <cellStyle name="Normal 4 7" xfId="47380" xr:uid="{00000000-0005-0000-0000-0000BE3A0000}"/>
    <cellStyle name="Normal 4 8" xfId="47386" xr:uid="{00000000-0005-0000-0000-0000BF3A0000}"/>
    <cellStyle name="Normal 40" xfId="965" xr:uid="{00000000-0005-0000-0000-0000C03A0000}"/>
    <cellStyle name="Normal 40 2" xfId="1439" xr:uid="{00000000-0005-0000-0000-0000C13A0000}"/>
    <cellStyle name="Normal 40 2 10" xfId="6763" xr:uid="{00000000-0005-0000-0000-0000C23A0000}"/>
    <cellStyle name="Normal 40 2 10 2" xfId="37091" xr:uid="{00000000-0005-0000-0000-0000C33A0000}"/>
    <cellStyle name="Normal 40 2 10 3" xfId="21867" xr:uid="{00000000-0005-0000-0000-0000C43A0000}"/>
    <cellStyle name="Normal 40 2 11" xfId="32082" xr:uid="{00000000-0005-0000-0000-0000C53A0000}"/>
    <cellStyle name="Normal 40 2 12" xfId="16852" xr:uid="{00000000-0005-0000-0000-0000C63A0000}"/>
    <cellStyle name="Normal 40 2 13" xfId="47551" xr:uid="{00000000-0005-0000-0000-0000C73A0000}"/>
    <cellStyle name="Normal 40 2 2" xfId="1727" xr:uid="{00000000-0005-0000-0000-0000C83A0000}"/>
    <cellStyle name="Normal 40 2 2 10" xfId="32134" xr:uid="{00000000-0005-0000-0000-0000C93A0000}"/>
    <cellStyle name="Normal 40 2 2 11" xfId="16906" xr:uid="{00000000-0005-0000-0000-0000CA3A0000}"/>
    <cellStyle name="Normal 40 2 2 2" xfId="1835" xr:uid="{00000000-0005-0000-0000-0000CB3A0000}"/>
    <cellStyle name="Normal 40 2 2 2 10" xfId="17010" xr:uid="{00000000-0005-0000-0000-0000CC3A0000}"/>
    <cellStyle name="Normal 40 2 2 2 2" xfId="2052" xr:uid="{00000000-0005-0000-0000-0000CD3A0000}"/>
    <cellStyle name="Normal 40 2 2 2 2 2" xfId="2473" xr:uid="{00000000-0005-0000-0000-0000CE3A0000}"/>
    <cellStyle name="Normal 40 2 2 2 2 2 2" xfId="3312" xr:uid="{00000000-0005-0000-0000-0000CF3A0000}"/>
    <cellStyle name="Normal 40 2 2 2 2 2 2 2" xfId="5002" xr:uid="{00000000-0005-0000-0000-0000D03A0000}"/>
    <cellStyle name="Normal 40 2 2 2 2 2 2 2 2" xfId="15075" xr:uid="{00000000-0005-0000-0000-0000D13A0000}"/>
    <cellStyle name="Normal 40 2 2 2 2 2 2 2 2 2" xfId="45397" xr:uid="{00000000-0005-0000-0000-0000D23A0000}"/>
    <cellStyle name="Normal 40 2 2 2 2 2 2 2 2 3" xfId="30173" xr:uid="{00000000-0005-0000-0000-0000D33A0000}"/>
    <cellStyle name="Normal 40 2 2 2 2 2 2 2 3" xfId="10055" xr:uid="{00000000-0005-0000-0000-0000D43A0000}"/>
    <cellStyle name="Normal 40 2 2 2 2 2 2 2 3 2" xfId="40380" xr:uid="{00000000-0005-0000-0000-0000D53A0000}"/>
    <cellStyle name="Normal 40 2 2 2 2 2 2 2 3 3" xfId="25156" xr:uid="{00000000-0005-0000-0000-0000D63A0000}"/>
    <cellStyle name="Normal 40 2 2 2 2 2 2 2 4" xfId="35367" xr:uid="{00000000-0005-0000-0000-0000D73A0000}"/>
    <cellStyle name="Normal 40 2 2 2 2 2 2 2 5" xfId="20143" xr:uid="{00000000-0005-0000-0000-0000D83A0000}"/>
    <cellStyle name="Normal 40 2 2 2 2 2 2 3" xfId="6694" xr:uid="{00000000-0005-0000-0000-0000D93A0000}"/>
    <cellStyle name="Normal 40 2 2 2 2 2 2 3 2" xfId="16746" xr:uid="{00000000-0005-0000-0000-0000DA3A0000}"/>
    <cellStyle name="Normal 40 2 2 2 2 2 2 3 2 2" xfId="47068" xr:uid="{00000000-0005-0000-0000-0000DB3A0000}"/>
    <cellStyle name="Normal 40 2 2 2 2 2 2 3 2 3" xfId="31844" xr:uid="{00000000-0005-0000-0000-0000DC3A0000}"/>
    <cellStyle name="Normal 40 2 2 2 2 2 2 3 3" xfId="11726" xr:uid="{00000000-0005-0000-0000-0000DD3A0000}"/>
    <cellStyle name="Normal 40 2 2 2 2 2 2 3 3 2" xfId="42051" xr:uid="{00000000-0005-0000-0000-0000DE3A0000}"/>
    <cellStyle name="Normal 40 2 2 2 2 2 2 3 3 3" xfId="26827" xr:uid="{00000000-0005-0000-0000-0000DF3A0000}"/>
    <cellStyle name="Normal 40 2 2 2 2 2 2 3 4" xfId="37038" xr:uid="{00000000-0005-0000-0000-0000E03A0000}"/>
    <cellStyle name="Normal 40 2 2 2 2 2 2 3 5" xfId="21814" xr:uid="{00000000-0005-0000-0000-0000E13A0000}"/>
    <cellStyle name="Normal 40 2 2 2 2 2 2 4" xfId="13404" xr:uid="{00000000-0005-0000-0000-0000E23A0000}"/>
    <cellStyle name="Normal 40 2 2 2 2 2 2 4 2" xfId="43726" xr:uid="{00000000-0005-0000-0000-0000E33A0000}"/>
    <cellStyle name="Normal 40 2 2 2 2 2 2 4 3" xfId="28502" xr:uid="{00000000-0005-0000-0000-0000E43A0000}"/>
    <cellStyle name="Normal 40 2 2 2 2 2 2 5" xfId="8383" xr:uid="{00000000-0005-0000-0000-0000E53A0000}"/>
    <cellStyle name="Normal 40 2 2 2 2 2 2 5 2" xfId="38709" xr:uid="{00000000-0005-0000-0000-0000E63A0000}"/>
    <cellStyle name="Normal 40 2 2 2 2 2 2 5 3" xfId="23485" xr:uid="{00000000-0005-0000-0000-0000E73A0000}"/>
    <cellStyle name="Normal 40 2 2 2 2 2 2 6" xfId="33697" xr:uid="{00000000-0005-0000-0000-0000E83A0000}"/>
    <cellStyle name="Normal 40 2 2 2 2 2 2 7" xfId="18472" xr:uid="{00000000-0005-0000-0000-0000E93A0000}"/>
    <cellStyle name="Normal 40 2 2 2 2 2 3" xfId="4165" xr:uid="{00000000-0005-0000-0000-0000EA3A0000}"/>
    <cellStyle name="Normal 40 2 2 2 2 2 3 2" xfId="14239" xr:uid="{00000000-0005-0000-0000-0000EB3A0000}"/>
    <cellStyle name="Normal 40 2 2 2 2 2 3 2 2" xfId="44561" xr:uid="{00000000-0005-0000-0000-0000EC3A0000}"/>
    <cellStyle name="Normal 40 2 2 2 2 2 3 2 3" xfId="29337" xr:uid="{00000000-0005-0000-0000-0000ED3A0000}"/>
    <cellStyle name="Normal 40 2 2 2 2 2 3 3" xfId="9219" xr:uid="{00000000-0005-0000-0000-0000EE3A0000}"/>
    <cellStyle name="Normal 40 2 2 2 2 2 3 3 2" xfId="39544" xr:uid="{00000000-0005-0000-0000-0000EF3A0000}"/>
    <cellStyle name="Normal 40 2 2 2 2 2 3 3 3" xfId="24320" xr:uid="{00000000-0005-0000-0000-0000F03A0000}"/>
    <cellStyle name="Normal 40 2 2 2 2 2 3 4" xfId="34531" xr:uid="{00000000-0005-0000-0000-0000F13A0000}"/>
    <cellStyle name="Normal 40 2 2 2 2 2 3 5" xfId="19307" xr:uid="{00000000-0005-0000-0000-0000F23A0000}"/>
    <cellStyle name="Normal 40 2 2 2 2 2 4" xfId="5858" xr:uid="{00000000-0005-0000-0000-0000F33A0000}"/>
    <cellStyle name="Normal 40 2 2 2 2 2 4 2" xfId="15910" xr:uid="{00000000-0005-0000-0000-0000F43A0000}"/>
    <cellStyle name="Normal 40 2 2 2 2 2 4 2 2" xfId="46232" xr:uid="{00000000-0005-0000-0000-0000F53A0000}"/>
    <cellStyle name="Normal 40 2 2 2 2 2 4 2 3" xfId="31008" xr:uid="{00000000-0005-0000-0000-0000F63A0000}"/>
    <cellStyle name="Normal 40 2 2 2 2 2 4 3" xfId="10890" xr:uid="{00000000-0005-0000-0000-0000F73A0000}"/>
    <cellStyle name="Normal 40 2 2 2 2 2 4 3 2" xfId="41215" xr:uid="{00000000-0005-0000-0000-0000F83A0000}"/>
    <cellStyle name="Normal 40 2 2 2 2 2 4 3 3" xfId="25991" xr:uid="{00000000-0005-0000-0000-0000F93A0000}"/>
    <cellStyle name="Normal 40 2 2 2 2 2 4 4" xfId="36202" xr:uid="{00000000-0005-0000-0000-0000FA3A0000}"/>
    <cellStyle name="Normal 40 2 2 2 2 2 4 5" xfId="20978" xr:uid="{00000000-0005-0000-0000-0000FB3A0000}"/>
    <cellStyle name="Normal 40 2 2 2 2 2 5" xfId="12568" xr:uid="{00000000-0005-0000-0000-0000FC3A0000}"/>
    <cellStyle name="Normal 40 2 2 2 2 2 5 2" xfId="42890" xr:uid="{00000000-0005-0000-0000-0000FD3A0000}"/>
    <cellStyle name="Normal 40 2 2 2 2 2 5 3" xfId="27666" xr:uid="{00000000-0005-0000-0000-0000FE3A0000}"/>
    <cellStyle name="Normal 40 2 2 2 2 2 6" xfId="7547" xr:uid="{00000000-0005-0000-0000-0000FF3A0000}"/>
    <cellStyle name="Normal 40 2 2 2 2 2 6 2" xfId="37873" xr:uid="{00000000-0005-0000-0000-0000003B0000}"/>
    <cellStyle name="Normal 40 2 2 2 2 2 6 3" xfId="22649" xr:uid="{00000000-0005-0000-0000-0000013B0000}"/>
    <cellStyle name="Normal 40 2 2 2 2 2 7" xfId="32861" xr:uid="{00000000-0005-0000-0000-0000023B0000}"/>
    <cellStyle name="Normal 40 2 2 2 2 2 8" xfId="17636" xr:uid="{00000000-0005-0000-0000-0000033B0000}"/>
    <cellStyle name="Normal 40 2 2 2 2 3" xfId="2894" xr:uid="{00000000-0005-0000-0000-0000043B0000}"/>
    <cellStyle name="Normal 40 2 2 2 2 3 2" xfId="4584" xr:uid="{00000000-0005-0000-0000-0000053B0000}"/>
    <cellStyle name="Normal 40 2 2 2 2 3 2 2" xfId="14657" xr:uid="{00000000-0005-0000-0000-0000063B0000}"/>
    <cellStyle name="Normal 40 2 2 2 2 3 2 2 2" xfId="44979" xr:uid="{00000000-0005-0000-0000-0000073B0000}"/>
    <cellStyle name="Normal 40 2 2 2 2 3 2 2 3" xfId="29755" xr:uid="{00000000-0005-0000-0000-0000083B0000}"/>
    <cellStyle name="Normal 40 2 2 2 2 3 2 3" xfId="9637" xr:uid="{00000000-0005-0000-0000-0000093B0000}"/>
    <cellStyle name="Normal 40 2 2 2 2 3 2 3 2" xfId="39962" xr:uid="{00000000-0005-0000-0000-00000A3B0000}"/>
    <cellStyle name="Normal 40 2 2 2 2 3 2 3 3" xfId="24738" xr:uid="{00000000-0005-0000-0000-00000B3B0000}"/>
    <cellStyle name="Normal 40 2 2 2 2 3 2 4" xfId="34949" xr:uid="{00000000-0005-0000-0000-00000C3B0000}"/>
    <cellStyle name="Normal 40 2 2 2 2 3 2 5" xfId="19725" xr:uid="{00000000-0005-0000-0000-00000D3B0000}"/>
    <cellStyle name="Normal 40 2 2 2 2 3 3" xfId="6276" xr:uid="{00000000-0005-0000-0000-00000E3B0000}"/>
    <cellStyle name="Normal 40 2 2 2 2 3 3 2" xfId="16328" xr:uid="{00000000-0005-0000-0000-00000F3B0000}"/>
    <cellStyle name="Normal 40 2 2 2 2 3 3 2 2" xfId="46650" xr:uid="{00000000-0005-0000-0000-0000103B0000}"/>
    <cellStyle name="Normal 40 2 2 2 2 3 3 2 3" xfId="31426" xr:uid="{00000000-0005-0000-0000-0000113B0000}"/>
    <cellStyle name="Normal 40 2 2 2 2 3 3 3" xfId="11308" xr:uid="{00000000-0005-0000-0000-0000123B0000}"/>
    <cellStyle name="Normal 40 2 2 2 2 3 3 3 2" xfId="41633" xr:uid="{00000000-0005-0000-0000-0000133B0000}"/>
    <cellStyle name="Normal 40 2 2 2 2 3 3 3 3" xfId="26409" xr:uid="{00000000-0005-0000-0000-0000143B0000}"/>
    <cellStyle name="Normal 40 2 2 2 2 3 3 4" xfId="36620" xr:uid="{00000000-0005-0000-0000-0000153B0000}"/>
    <cellStyle name="Normal 40 2 2 2 2 3 3 5" xfId="21396" xr:uid="{00000000-0005-0000-0000-0000163B0000}"/>
    <cellStyle name="Normal 40 2 2 2 2 3 4" xfId="12986" xr:uid="{00000000-0005-0000-0000-0000173B0000}"/>
    <cellStyle name="Normal 40 2 2 2 2 3 4 2" xfId="43308" xr:uid="{00000000-0005-0000-0000-0000183B0000}"/>
    <cellStyle name="Normal 40 2 2 2 2 3 4 3" xfId="28084" xr:uid="{00000000-0005-0000-0000-0000193B0000}"/>
    <cellStyle name="Normal 40 2 2 2 2 3 5" xfId="7965" xr:uid="{00000000-0005-0000-0000-00001A3B0000}"/>
    <cellStyle name="Normal 40 2 2 2 2 3 5 2" xfId="38291" xr:uid="{00000000-0005-0000-0000-00001B3B0000}"/>
    <cellStyle name="Normal 40 2 2 2 2 3 5 3" xfId="23067" xr:uid="{00000000-0005-0000-0000-00001C3B0000}"/>
    <cellStyle name="Normal 40 2 2 2 2 3 6" xfId="33279" xr:uid="{00000000-0005-0000-0000-00001D3B0000}"/>
    <cellStyle name="Normal 40 2 2 2 2 3 7" xfId="18054" xr:uid="{00000000-0005-0000-0000-00001E3B0000}"/>
    <cellStyle name="Normal 40 2 2 2 2 4" xfId="3747" xr:uid="{00000000-0005-0000-0000-00001F3B0000}"/>
    <cellStyle name="Normal 40 2 2 2 2 4 2" xfId="13821" xr:uid="{00000000-0005-0000-0000-0000203B0000}"/>
    <cellStyle name="Normal 40 2 2 2 2 4 2 2" xfId="44143" xr:uid="{00000000-0005-0000-0000-0000213B0000}"/>
    <cellStyle name="Normal 40 2 2 2 2 4 2 3" xfId="28919" xr:uid="{00000000-0005-0000-0000-0000223B0000}"/>
    <cellStyle name="Normal 40 2 2 2 2 4 3" xfId="8801" xr:uid="{00000000-0005-0000-0000-0000233B0000}"/>
    <cellStyle name="Normal 40 2 2 2 2 4 3 2" xfId="39126" xr:uid="{00000000-0005-0000-0000-0000243B0000}"/>
    <cellStyle name="Normal 40 2 2 2 2 4 3 3" xfId="23902" xr:uid="{00000000-0005-0000-0000-0000253B0000}"/>
    <cellStyle name="Normal 40 2 2 2 2 4 4" xfId="34113" xr:uid="{00000000-0005-0000-0000-0000263B0000}"/>
    <cellStyle name="Normal 40 2 2 2 2 4 5" xfId="18889" xr:uid="{00000000-0005-0000-0000-0000273B0000}"/>
    <cellStyle name="Normal 40 2 2 2 2 5" xfId="5440" xr:uid="{00000000-0005-0000-0000-0000283B0000}"/>
    <cellStyle name="Normal 40 2 2 2 2 5 2" xfId="15492" xr:uid="{00000000-0005-0000-0000-0000293B0000}"/>
    <cellStyle name="Normal 40 2 2 2 2 5 2 2" xfId="45814" xr:uid="{00000000-0005-0000-0000-00002A3B0000}"/>
    <cellStyle name="Normal 40 2 2 2 2 5 2 3" xfId="30590" xr:uid="{00000000-0005-0000-0000-00002B3B0000}"/>
    <cellStyle name="Normal 40 2 2 2 2 5 3" xfId="10472" xr:uid="{00000000-0005-0000-0000-00002C3B0000}"/>
    <cellStyle name="Normal 40 2 2 2 2 5 3 2" xfId="40797" xr:uid="{00000000-0005-0000-0000-00002D3B0000}"/>
    <cellStyle name="Normal 40 2 2 2 2 5 3 3" xfId="25573" xr:uid="{00000000-0005-0000-0000-00002E3B0000}"/>
    <cellStyle name="Normal 40 2 2 2 2 5 4" xfId="35784" xr:uid="{00000000-0005-0000-0000-00002F3B0000}"/>
    <cellStyle name="Normal 40 2 2 2 2 5 5" xfId="20560" xr:uid="{00000000-0005-0000-0000-0000303B0000}"/>
    <cellStyle name="Normal 40 2 2 2 2 6" xfId="12150" xr:uid="{00000000-0005-0000-0000-0000313B0000}"/>
    <cellStyle name="Normal 40 2 2 2 2 6 2" xfId="42472" xr:uid="{00000000-0005-0000-0000-0000323B0000}"/>
    <cellStyle name="Normal 40 2 2 2 2 6 3" xfId="27248" xr:uid="{00000000-0005-0000-0000-0000333B0000}"/>
    <cellStyle name="Normal 40 2 2 2 2 7" xfId="7129" xr:uid="{00000000-0005-0000-0000-0000343B0000}"/>
    <cellStyle name="Normal 40 2 2 2 2 7 2" xfId="37455" xr:uid="{00000000-0005-0000-0000-0000353B0000}"/>
    <cellStyle name="Normal 40 2 2 2 2 7 3" xfId="22231" xr:uid="{00000000-0005-0000-0000-0000363B0000}"/>
    <cellStyle name="Normal 40 2 2 2 2 8" xfId="32443" xr:uid="{00000000-0005-0000-0000-0000373B0000}"/>
    <cellStyle name="Normal 40 2 2 2 2 9" xfId="17218" xr:uid="{00000000-0005-0000-0000-0000383B0000}"/>
    <cellStyle name="Normal 40 2 2 2 3" xfId="2265" xr:uid="{00000000-0005-0000-0000-0000393B0000}"/>
    <cellStyle name="Normal 40 2 2 2 3 2" xfId="3104" xr:uid="{00000000-0005-0000-0000-00003A3B0000}"/>
    <cellStyle name="Normal 40 2 2 2 3 2 2" xfId="4794" xr:uid="{00000000-0005-0000-0000-00003B3B0000}"/>
    <cellStyle name="Normal 40 2 2 2 3 2 2 2" xfId="14867" xr:uid="{00000000-0005-0000-0000-00003C3B0000}"/>
    <cellStyle name="Normal 40 2 2 2 3 2 2 2 2" xfId="45189" xr:uid="{00000000-0005-0000-0000-00003D3B0000}"/>
    <cellStyle name="Normal 40 2 2 2 3 2 2 2 3" xfId="29965" xr:uid="{00000000-0005-0000-0000-00003E3B0000}"/>
    <cellStyle name="Normal 40 2 2 2 3 2 2 3" xfId="9847" xr:uid="{00000000-0005-0000-0000-00003F3B0000}"/>
    <cellStyle name="Normal 40 2 2 2 3 2 2 3 2" xfId="40172" xr:uid="{00000000-0005-0000-0000-0000403B0000}"/>
    <cellStyle name="Normal 40 2 2 2 3 2 2 3 3" xfId="24948" xr:uid="{00000000-0005-0000-0000-0000413B0000}"/>
    <cellStyle name="Normal 40 2 2 2 3 2 2 4" xfId="35159" xr:uid="{00000000-0005-0000-0000-0000423B0000}"/>
    <cellStyle name="Normal 40 2 2 2 3 2 2 5" xfId="19935" xr:uid="{00000000-0005-0000-0000-0000433B0000}"/>
    <cellStyle name="Normal 40 2 2 2 3 2 3" xfId="6486" xr:uid="{00000000-0005-0000-0000-0000443B0000}"/>
    <cellStyle name="Normal 40 2 2 2 3 2 3 2" xfId="16538" xr:uid="{00000000-0005-0000-0000-0000453B0000}"/>
    <cellStyle name="Normal 40 2 2 2 3 2 3 2 2" xfId="46860" xr:uid="{00000000-0005-0000-0000-0000463B0000}"/>
    <cellStyle name="Normal 40 2 2 2 3 2 3 2 3" xfId="31636" xr:uid="{00000000-0005-0000-0000-0000473B0000}"/>
    <cellStyle name="Normal 40 2 2 2 3 2 3 3" xfId="11518" xr:uid="{00000000-0005-0000-0000-0000483B0000}"/>
    <cellStyle name="Normal 40 2 2 2 3 2 3 3 2" xfId="41843" xr:uid="{00000000-0005-0000-0000-0000493B0000}"/>
    <cellStyle name="Normal 40 2 2 2 3 2 3 3 3" xfId="26619" xr:uid="{00000000-0005-0000-0000-00004A3B0000}"/>
    <cellStyle name="Normal 40 2 2 2 3 2 3 4" xfId="36830" xr:uid="{00000000-0005-0000-0000-00004B3B0000}"/>
    <cellStyle name="Normal 40 2 2 2 3 2 3 5" xfId="21606" xr:uid="{00000000-0005-0000-0000-00004C3B0000}"/>
    <cellStyle name="Normal 40 2 2 2 3 2 4" xfId="13196" xr:uid="{00000000-0005-0000-0000-00004D3B0000}"/>
    <cellStyle name="Normal 40 2 2 2 3 2 4 2" xfId="43518" xr:uid="{00000000-0005-0000-0000-00004E3B0000}"/>
    <cellStyle name="Normal 40 2 2 2 3 2 4 3" xfId="28294" xr:uid="{00000000-0005-0000-0000-00004F3B0000}"/>
    <cellStyle name="Normal 40 2 2 2 3 2 5" xfId="8175" xr:uid="{00000000-0005-0000-0000-0000503B0000}"/>
    <cellStyle name="Normal 40 2 2 2 3 2 5 2" xfId="38501" xr:uid="{00000000-0005-0000-0000-0000513B0000}"/>
    <cellStyle name="Normal 40 2 2 2 3 2 5 3" xfId="23277" xr:uid="{00000000-0005-0000-0000-0000523B0000}"/>
    <cellStyle name="Normal 40 2 2 2 3 2 6" xfId="33489" xr:uid="{00000000-0005-0000-0000-0000533B0000}"/>
    <cellStyle name="Normal 40 2 2 2 3 2 7" xfId="18264" xr:uid="{00000000-0005-0000-0000-0000543B0000}"/>
    <cellStyle name="Normal 40 2 2 2 3 3" xfId="3957" xr:uid="{00000000-0005-0000-0000-0000553B0000}"/>
    <cellStyle name="Normal 40 2 2 2 3 3 2" xfId="14031" xr:uid="{00000000-0005-0000-0000-0000563B0000}"/>
    <cellStyle name="Normal 40 2 2 2 3 3 2 2" xfId="44353" xr:uid="{00000000-0005-0000-0000-0000573B0000}"/>
    <cellStyle name="Normal 40 2 2 2 3 3 2 3" xfId="29129" xr:uid="{00000000-0005-0000-0000-0000583B0000}"/>
    <cellStyle name="Normal 40 2 2 2 3 3 3" xfId="9011" xr:uid="{00000000-0005-0000-0000-0000593B0000}"/>
    <cellStyle name="Normal 40 2 2 2 3 3 3 2" xfId="39336" xr:uid="{00000000-0005-0000-0000-00005A3B0000}"/>
    <cellStyle name="Normal 40 2 2 2 3 3 3 3" xfId="24112" xr:uid="{00000000-0005-0000-0000-00005B3B0000}"/>
    <cellStyle name="Normal 40 2 2 2 3 3 4" xfId="34323" xr:uid="{00000000-0005-0000-0000-00005C3B0000}"/>
    <cellStyle name="Normal 40 2 2 2 3 3 5" xfId="19099" xr:uid="{00000000-0005-0000-0000-00005D3B0000}"/>
    <cellStyle name="Normal 40 2 2 2 3 4" xfId="5650" xr:uid="{00000000-0005-0000-0000-00005E3B0000}"/>
    <cellStyle name="Normal 40 2 2 2 3 4 2" xfId="15702" xr:uid="{00000000-0005-0000-0000-00005F3B0000}"/>
    <cellStyle name="Normal 40 2 2 2 3 4 2 2" xfId="46024" xr:uid="{00000000-0005-0000-0000-0000603B0000}"/>
    <cellStyle name="Normal 40 2 2 2 3 4 2 3" xfId="30800" xr:uid="{00000000-0005-0000-0000-0000613B0000}"/>
    <cellStyle name="Normal 40 2 2 2 3 4 3" xfId="10682" xr:uid="{00000000-0005-0000-0000-0000623B0000}"/>
    <cellStyle name="Normal 40 2 2 2 3 4 3 2" xfId="41007" xr:uid="{00000000-0005-0000-0000-0000633B0000}"/>
    <cellStyle name="Normal 40 2 2 2 3 4 3 3" xfId="25783" xr:uid="{00000000-0005-0000-0000-0000643B0000}"/>
    <cellStyle name="Normal 40 2 2 2 3 4 4" xfId="35994" xr:uid="{00000000-0005-0000-0000-0000653B0000}"/>
    <cellStyle name="Normal 40 2 2 2 3 4 5" xfId="20770" xr:uid="{00000000-0005-0000-0000-0000663B0000}"/>
    <cellStyle name="Normal 40 2 2 2 3 5" xfId="12360" xr:uid="{00000000-0005-0000-0000-0000673B0000}"/>
    <cellStyle name="Normal 40 2 2 2 3 5 2" xfId="42682" xr:uid="{00000000-0005-0000-0000-0000683B0000}"/>
    <cellStyle name="Normal 40 2 2 2 3 5 3" xfId="27458" xr:uid="{00000000-0005-0000-0000-0000693B0000}"/>
    <cellStyle name="Normal 40 2 2 2 3 6" xfId="7339" xr:uid="{00000000-0005-0000-0000-00006A3B0000}"/>
    <cellStyle name="Normal 40 2 2 2 3 6 2" xfId="37665" xr:uid="{00000000-0005-0000-0000-00006B3B0000}"/>
    <cellStyle name="Normal 40 2 2 2 3 6 3" xfId="22441" xr:uid="{00000000-0005-0000-0000-00006C3B0000}"/>
    <cellStyle name="Normal 40 2 2 2 3 7" xfId="32653" xr:uid="{00000000-0005-0000-0000-00006D3B0000}"/>
    <cellStyle name="Normal 40 2 2 2 3 8" xfId="17428" xr:uid="{00000000-0005-0000-0000-00006E3B0000}"/>
    <cellStyle name="Normal 40 2 2 2 4" xfId="2686" xr:uid="{00000000-0005-0000-0000-00006F3B0000}"/>
    <cellStyle name="Normal 40 2 2 2 4 2" xfId="4376" xr:uid="{00000000-0005-0000-0000-0000703B0000}"/>
    <cellStyle name="Normal 40 2 2 2 4 2 2" xfId="14449" xr:uid="{00000000-0005-0000-0000-0000713B0000}"/>
    <cellStyle name="Normal 40 2 2 2 4 2 2 2" xfId="44771" xr:uid="{00000000-0005-0000-0000-0000723B0000}"/>
    <cellStyle name="Normal 40 2 2 2 4 2 2 3" xfId="29547" xr:uid="{00000000-0005-0000-0000-0000733B0000}"/>
    <cellStyle name="Normal 40 2 2 2 4 2 3" xfId="9429" xr:uid="{00000000-0005-0000-0000-0000743B0000}"/>
    <cellStyle name="Normal 40 2 2 2 4 2 3 2" xfId="39754" xr:uid="{00000000-0005-0000-0000-0000753B0000}"/>
    <cellStyle name="Normal 40 2 2 2 4 2 3 3" xfId="24530" xr:uid="{00000000-0005-0000-0000-0000763B0000}"/>
    <cellStyle name="Normal 40 2 2 2 4 2 4" xfId="34741" xr:uid="{00000000-0005-0000-0000-0000773B0000}"/>
    <cellStyle name="Normal 40 2 2 2 4 2 5" xfId="19517" xr:uid="{00000000-0005-0000-0000-0000783B0000}"/>
    <cellStyle name="Normal 40 2 2 2 4 3" xfId="6068" xr:uid="{00000000-0005-0000-0000-0000793B0000}"/>
    <cellStyle name="Normal 40 2 2 2 4 3 2" xfId="16120" xr:uid="{00000000-0005-0000-0000-00007A3B0000}"/>
    <cellStyle name="Normal 40 2 2 2 4 3 2 2" xfId="46442" xr:uid="{00000000-0005-0000-0000-00007B3B0000}"/>
    <cellStyle name="Normal 40 2 2 2 4 3 2 3" xfId="31218" xr:uid="{00000000-0005-0000-0000-00007C3B0000}"/>
    <cellStyle name="Normal 40 2 2 2 4 3 3" xfId="11100" xr:uid="{00000000-0005-0000-0000-00007D3B0000}"/>
    <cellStyle name="Normal 40 2 2 2 4 3 3 2" xfId="41425" xr:uid="{00000000-0005-0000-0000-00007E3B0000}"/>
    <cellStyle name="Normal 40 2 2 2 4 3 3 3" xfId="26201" xr:uid="{00000000-0005-0000-0000-00007F3B0000}"/>
    <cellStyle name="Normal 40 2 2 2 4 3 4" xfId="36412" xr:uid="{00000000-0005-0000-0000-0000803B0000}"/>
    <cellStyle name="Normal 40 2 2 2 4 3 5" xfId="21188" xr:uid="{00000000-0005-0000-0000-0000813B0000}"/>
    <cellStyle name="Normal 40 2 2 2 4 4" xfId="12778" xr:uid="{00000000-0005-0000-0000-0000823B0000}"/>
    <cellStyle name="Normal 40 2 2 2 4 4 2" xfId="43100" xr:uid="{00000000-0005-0000-0000-0000833B0000}"/>
    <cellStyle name="Normal 40 2 2 2 4 4 3" xfId="27876" xr:uid="{00000000-0005-0000-0000-0000843B0000}"/>
    <cellStyle name="Normal 40 2 2 2 4 5" xfId="7757" xr:uid="{00000000-0005-0000-0000-0000853B0000}"/>
    <cellStyle name="Normal 40 2 2 2 4 5 2" xfId="38083" xr:uid="{00000000-0005-0000-0000-0000863B0000}"/>
    <cellStyle name="Normal 40 2 2 2 4 5 3" xfId="22859" xr:uid="{00000000-0005-0000-0000-0000873B0000}"/>
    <cellStyle name="Normal 40 2 2 2 4 6" xfId="33071" xr:uid="{00000000-0005-0000-0000-0000883B0000}"/>
    <cellStyle name="Normal 40 2 2 2 4 7" xfId="17846" xr:uid="{00000000-0005-0000-0000-0000893B0000}"/>
    <cellStyle name="Normal 40 2 2 2 5" xfId="3539" xr:uid="{00000000-0005-0000-0000-00008A3B0000}"/>
    <cellStyle name="Normal 40 2 2 2 5 2" xfId="13613" xr:uid="{00000000-0005-0000-0000-00008B3B0000}"/>
    <cellStyle name="Normal 40 2 2 2 5 2 2" xfId="43935" xr:uid="{00000000-0005-0000-0000-00008C3B0000}"/>
    <cellStyle name="Normal 40 2 2 2 5 2 3" xfId="28711" xr:uid="{00000000-0005-0000-0000-00008D3B0000}"/>
    <cellStyle name="Normal 40 2 2 2 5 3" xfId="8593" xr:uid="{00000000-0005-0000-0000-00008E3B0000}"/>
    <cellStyle name="Normal 40 2 2 2 5 3 2" xfId="38918" xr:uid="{00000000-0005-0000-0000-00008F3B0000}"/>
    <cellStyle name="Normal 40 2 2 2 5 3 3" xfId="23694" xr:uid="{00000000-0005-0000-0000-0000903B0000}"/>
    <cellStyle name="Normal 40 2 2 2 5 4" xfId="33905" xr:uid="{00000000-0005-0000-0000-0000913B0000}"/>
    <cellStyle name="Normal 40 2 2 2 5 5" xfId="18681" xr:uid="{00000000-0005-0000-0000-0000923B0000}"/>
    <cellStyle name="Normal 40 2 2 2 6" xfId="5232" xr:uid="{00000000-0005-0000-0000-0000933B0000}"/>
    <cellStyle name="Normal 40 2 2 2 6 2" xfId="15284" xr:uid="{00000000-0005-0000-0000-0000943B0000}"/>
    <cellStyle name="Normal 40 2 2 2 6 2 2" xfId="45606" xr:uid="{00000000-0005-0000-0000-0000953B0000}"/>
    <cellStyle name="Normal 40 2 2 2 6 2 3" xfId="30382" xr:uid="{00000000-0005-0000-0000-0000963B0000}"/>
    <cellStyle name="Normal 40 2 2 2 6 3" xfId="10264" xr:uid="{00000000-0005-0000-0000-0000973B0000}"/>
    <cellStyle name="Normal 40 2 2 2 6 3 2" xfId="40589" xr:uid="{00000000-0005-0000-0000-0000983B0000}"/>
    <cellStyle name="Normal 40 2 2 2 6 3 3" xfId="25365" xr:uid="{00000000-0005-0000-0000-0000993B0000}"/>
    <cellStyle name="Normal 40 2 2 2 6 4" xfId="35576" xr:uid="{00000000-0005-0000-0000-00009A3B0000}"/>
    <cellStyle name="Normal 40 2 2 2 6 5" xfId="20352" xr:uid="{00000000-0005-0000-0000-00009B3B0000}"/>
    <cellStyle name="Normal 40 2 2 2 7" xfId="11942" xr:uid="{00000000-0005-0000-0000-00009C3B0000}"/>
    <cellStyle name="Normal 40 2 2 2 7 2" xfId="42264" xr:uid="{00000000-0005-0000-0000-00009D3B0000}"/>
    <cellStyle name="Normal 40 2 2 2 7 3" xfId="27040" xr:uid="{00000000-0005-0000-0000-00009E3B0000}"/>
    <cellStyle name="Normal 40 2 2 2 8" xfId="6921" xr:uid="{00000000-0005-0000-0000-00009F3B0000}"/>
    <cellStyle name="Normal 40 2 2 2 8 2" xfId="37247" xr:uid="{00000000-0005-0000-0000-0000A03B0000}"/>
    <cellStyle name="Normal 40 2 2 2 8 3" xfId="22023" xr:uid="{00000000-0005-0000-0000-0000A13B0000}"/>
    <cellStyle name="Normal 40 2 2 2 9" xfId="32235" xr:uid="{00000000-0005-0000-0000-0000A23B0000}"/>
    <cellStyle name="Normal 40 2 2 3" xfId="1948" xr:uid="{00000000-0005-0000-0000-0000A33B0000}"/>
    <cellStyle name="Normal 40 2 2 3 2" xfId="2369" xr:uid="{00000000-0005-0000-0000-0000A43B0000}"/>
    <cellStyle name="Normal 40 2 2 3 2 2" xfId="3208" xr:uid="{00000000-0005-0000-0000-0000A53B0000}"/>
    <cellStyle name="Normal 40 2 2 3 2 2 2" xfId="4898" xr:uid="{00000000-0005-0000-0000-0000A63B0000}"/>
    <cellStyle name="Normal 40 2 2 3 2 2 2 2" xfId="14971" xr:uid="{00000000-0005-0000-0000-0000A73B0000}"/>
    <cellStyle name="Normal 40 2 2 3 2 2 2 2 2" xfId="45293" xr:uid="{00000000-0005-0000-0000-0000A83B0000}"/>
    <cellStyle name="Normal 40 2 2 3 2 2 2 2 3" xfId="30069" xr:uid="{00000000-0005-0000-0000-0000A93B0000}"/>
    <cellStyle name="Normal 40 2 2 3 2 2 2 3" xfId="9951" xr:uid="{00000000-0005-0000-0000-0000AA3B0000}"/>
    <cellStyle name="Normal 40 2 2 3 2 2 2 3 2" xfId="40276" xr:uid="{00000000-0005-0000-0000-0000AB3B0000}"/>
    <cellStyle name="Normal 40 2 2 3 2 2 2 3 3" xfId="25052" xr:uid="{00000000-0005-0000-0000-0000AC3B0000}"/>
    <cellStyle name="Normal 40 2 2 3 2 2 2 4" xfId="35263" xr:uid="{00000000-0005-0000-0000-0000AD3B0000}"/>
    <cellStyle name="Normal 40 2 2 3 2 2 2 5" xfId="20039" xr:uid="{00000000-0005-0000-0000-0000AE3B0000}"/>
    <cellStyle name="Normal 40 2 2 3 2 2 3" xfId="6590" xr:uid="{00000000-0005-0000-0000-0000AF3B0000}"/>
    <cellStyle name="Normal 40 2 2 3 2 2 3 2" xfId="16642" xr:uid="{00000000-0005-0000-0000-0000B03B0000}"/>
    <cellStyle name="Normal 40 2 2 3 2 2 3 2 2" xfId="46964" xr:uid="{00000000-0005-0000-0000-0000B13B0000}"/>
    <cellStyle name="Normal 40 2 2 3 2 2 3 2 3" xfId="31740" xr:uid="{00000000-0005-0000-0000-0000B23B0000}"/>
    <cellStyle name="Normal 40 2 2 3 2 2 3 3" xfId="11622" xr:uid="{00000000-0005-0000-0000-0000B33B0000}"/>
    <cellStyle name="Normal 40 2 2 3 2 2 3 3 2" xfId="41947" xr:uid="{00000000-0005-0000-0000-0000B43B0000}"/>
    <cellStyle name="Normal 40 2 2 3 2 2 3 3 3" xfId="26723" xr:uid="{00000000-0005-0000-0000-0000B53B0000}"/>
    <cellStyle name="Normal 40 2 2 3 2 2 3 4" xfId="36934" xr:uid="{00000000-0005-0000-0000-0000B63B0000}"/>
    <cellStyle name="Normal 40 2 2 3 2 2 3 5" xfId="21710" xr:uid="{00000000-0005-0000-0000-0000B73B0000}"/>
    <cellStyle name="Normal 40 2 2 3 2 2 4" xfId="13300" xr:uid="{00000000-0005-0000-0000-0000B83B0000}"/>
    <cellStyle name="Normal 40 2 2 3 2 2 4 2" xfId="43622" xr:uid="{00000000-0005-0000-0000-0000B93B0000}"/>
    <cellStyle name="Normal 40 2 2 3 2 2 4 3" xfId="28398" xr:uid="{00000000-0005-0000-0000-0000BA3B0000}"/>
    <cellStyle name="Normal 40 2 2 3 2 2 5" xfId="8279" xr:uid="{00000000-0005-0000-0000-0000BB3B0000}"/>
    <cellStyle name="Normal 40 2 2 3 2 2 5 2" xfId="38605" xr:uid="{00000000-0005-0000-0000-0000BC3B0000}"/>
    <cellStyle name="Normal 40 2 2 3 2 2 5 3" xfId="23381" xr:uid="{00000000-0005-0000-0000-0000BD3B0000}"/>
    <cellStyle name="Normal 40 2 2 3 2 2 6" xfId="33593" xr:uid="{00000000-0005-0000-0000-0000BE3B0000}"/>
    <cellStyle name="Normal 40 2 2 3 2 2 7" xfId="18368" xr:uid="{00000000-0005-0000-0000-0000BF3B0000}"/>
    <cellStyle name="Normal 40 2 2 3 2 3" xfId="4061" xr:uid="{00000000-0005-0000-0000-0000C03B0000}"/>
    <cellStyle name="Normal 40 2 2 3 2 3 2" xfId="14135" xr:uid="{00000000-0005-0000-0000-0000C13B0000}"/>
    <cellStyle name="Normal 40 2 2 3 2 3 2 2" xfId="44457" xr:uid="{00000000-0005-0000-0000-0000C23B0000}"/>
    <cellStyle name="Normal 40 2 2 3 2 3 2 3" xfId="29233" xr:uid="{00000000-0005-0000-0000-0000C33B0000}"/>
    <cellStyle name="Normal 40 2 2 3 2 3 3" xfId="9115" xr:uid="{00000000-0005-0000-0000-0000C43B0000}"/>
    <cellStyle name="Normal 40 2 2 3 2 3 3 2" xfId="39440" xr:uid="{00000000-0005-0000-0000-0000C53B0000}"/>
    <cellStyle name="Normal 40 2 2 3 2 3 3 3" xfId="24216" xr:uid="{00000000-0005-0000-0000-0000C63B0000}"/>
    <cellStyle name="Normal 40 2 2 3 2 3 4" xfId="34427" xr:uid="{00000000-0005-0000-0000-0000C73B0000}"/>
    <cellStyle name="Normal 40 2 2 3 2 3 5" xfId="19203" xr:uid="{00000000-0005-0000-0000-0000C83B0000}"/>
    <cellStyle name="Normal 40 2 2 3 2 4" xfId="5754" xr:uid="{00000000-0005-0000-0000-0000C93B0000}"/>
    <cellStyle name="Normal 40 2 2 3 2 4 2" xfId="15806" xr:uid="{00000000-0005-0000-0000-0000CA3B0000}"/>
    <cellStyle name="Normal 40 2 2 3 2 4 2 2" xfId="46128" xr:uid="{00000000-0005-0000-0000-0000CB3B0000}"/>
    <cellStyle name="Normal 40 2 2 3 2 4 2 3" xfId="30904" xr:uid="{00000000-0005-0000-0000-0000CC3B0000}"/>
    <cellStyle name="Normal 40 2 2 3 2 4 3" xfId="10786" xr:uid="{00000000-0005-0000-0000-0000CD3B0000}"/>
    <cellStyle name="Normal 40 2 2 3 2 4 3 2" xfId="41111" xr:uid="{00000000-0005-0000-0000-0000CE3B0000}"/>
    <cellStyle name="Normal 40 2 2 3 2 4 3 3" xfId="25887" xr:uid="{00000000-0005-0000-0000-0000CF3B0000}"/>
    <cellStyle name="Normal 40 2 2 3 2 4 4" xfId="36098" xr:uid="{00000000-0005-0000-0000-0000D03B0000}"/>
    <cellStyle name="Normal 40 2 2 3 2 4 5" xfId="20874" xr:uid="{00000000-0005-0000-0000-0000D13B0000}"/>
    <cellStyle name="Normal 40 2 2 3 2 5" xfId="12464" xr:uid="{00000000-0005-0000-0000-0000D23B0000}"/>
    <cellStyle name="Normal 40 2 2 3 2 5 2" xfId="42786" xr:uid="{00000000-0005-0000-0000-0000D33B0000}"/>
    <cellStyle name="Normal 40 2 2 3 2 5 3" xfId="27562" xr:uid="{00000000-0005-0000-0000-0000D43B0000}"/>
    <cellStyle name="Normal 40 2 2 3 2 6" xfId="7443" xr:uid="{00000000-0005-0000-0000-0000D53B0000}"/>
    <cellStyle name="Normal 40 2 2 3 2 6 2" xfId="37769" xr:uid="{00000000-0005-0000-0000-0000D63B0000}"/>
    <cellStyle name="Normal 40 2 2 3 2 6 3" xfId="22545" xr:uid="{00000000-0005-0000-0000-0000D73B0000}"/>
    <cellStyle name="Normal 40 2 2 3 2 7" xfId="32757" xr:uid="{00000000-0005-0000-0000-0000D83B0000}"/>
    <cellStyle name="Normal 40 2 2 3 2 8" xfId="17532" xr:uid="{00000000-0005-0000-0000-0000D93B0000}"/>
    <cellStyle name="Normal 40 2 2 3 3" xfId="2790" xr:uid="{00000000-0005-0000-0000-0000DA3B0000}"/>
    <cellStyle name="Normal 40 2 2 3 3 2" xfId="4480" xr:uid="{00000000-0005-0000-0000-0000DB3B0000}"/>
    <cellStyle name="Normal 40 2 2 3 3 2 2" xfId="14553" xr:uid="{00000000-0005-0000-0000-0000DC3B0000}"/>
    <cellStyle name="Normal 40 2 2 3 3 2 2 2" xfId="44875" xr:uid="{00000000-0005-0000-0000-0000DD3B0000}"/>
    <cellStyle name="Normal 40 2 2 3 3 2 2 3" xfId="29651" xr:uid="{00000000-0005-0000-0000-0000DE3B0000}"/>
    <cellStyle name="Normal 40 2 2 3 3 2 3" xfId="9533" xr:uid="{00000000-0005-0000-0000-0000DF3B0000}"/>
    <cellStyle name="Normal 40 2 2 3 3 2 3 2" xfId="39858" xr:uid="{00000000-0005-0000-0000-0000E03B0000}"/>
    <cellStyle name="Normal 40 2 2 3 3 2 3 3" xfId="24634" xr:uid="{00000000-0005-0000-0000-0000E13B0000}"/>
    <cellStyle name="Normal 40 2 2 3 3 2 4" xfId="34845" xr:uid="{00000000-0005-0000-0000-0000E23B0000}"/>
    <cellStyle name="Normal 40 2 2 3 3 2 5" xfId="19621" xr:uid="{00000000-0005-0000-0000-0000E33B0000}"/>
    <cellStyle name="Normal 40 2 2 3 3 3" xfId="6172" xr:uid="{00000000-0005-0000-0000-0000E43B0000}"/>
    <cellStyle name="Normal 40 2 2 3 3 3 2" xfId="16224" xr:uid="{00000000-0005-0000-0000-0000E53B0000}"/>
    <cellStyle name="Normal 40 2 2 3 3 3 2 2" xfId="46546" xr:uid="{00000000-0005-0000-0000-0000E63B0000}"/>
    <cellStyle name="Normal 40 2 2 3 3 3 2 3" xfId="31322" xr:uid="{00000000-0005-0000-0000-0000E73B0000}"/>
    <cellStyle name="Normal 40 2 2 3 3 3 3" xfId="11204" xr:uid="{00000000-0005-0000-0000-0000E83B0000}"/>
    <cellStyle name="Normal 40 2 2 3 3 3 3 2" xfId="41529" xr:uid="{00000000-0005-0000-0000-0000E93B0000}"/>
    <cellStyle name="Normal 40 2 2 3 3 3 3 3" xfId="26305" xr:uid="{00000000-0005-0000-0000-0000EA3B0000}"/>
    <cellStyle name="Normal 40 2 2 3 3 3 4" xfId="36516" xr:uid="{00000000-0005-0000-0000-0000EB3B0000}"/>
    <cellStyle name="Normal 40 2 2 3 3 3 5" xfId="21292" xr:uid="{00000000-0005-0000-0000-0000EC3B0000}"/>
    <cellStyle name="Normal 40 2 2 3 3 4" xfId="12882" xr:uid="{00000000-0005-0000-0000-0000ED3B0000}"/>
    <cellStyle name="Normal 40 2 2 3 3 4 2" xfId="43204" xr:uid="{00000000-0005-0000-0000-0000EE3B0000}"/>
    <cellStyle name="Normal 40 2 2 3 3 4 3" xfId="27980" xr:uid="{00000000-0005-0000-0000-0000EF3B0000}"/>
    <cellStyle name="Normal 40 2 2 3 3 5" xfId="7861" xr:uid="{00000000-0005-0000-0000-0000F03B0000}"/>
    <cellStyle name="Normal 40 2 2 3 3 5 2" xfId="38187" xr:uid="{00000000-0005-0000-0000-0000F13B0000}"/>
    <cellStyle name="Normal 40 2 2 3 3 5 3" xfId="22963" xr:uid="{00000000-0005-0000-0000-0000F23B0000}"/>
    <cellStyle name="Normal 40 2 2 3 3 6" xfId="33175" xr:uid="{00000000-0005-0000-0000-0000F33B0000}"/>
    <cellStyle name="Normal 40 2 2 3 3 7" xfId="17950" xr:uid="{00000000-0005-0000-0000-0000F43B0000}"/>
    <cellStyle name="Normal 40 2 2 3 4" xfId="3643" xr:uid="{00000000-0005-0000-0000-0000F53B0000}"/>
    <cellStyle name="Normal 40 2 2 3 4 2" xfId="13717" xr:uid="{00000000-0005-0000-0000-0000F63B0000}"/>
    <cellStyle name="Normal 40 2 2 3 4 2 2" xfId="44039" xr:uid="{00000000-0005-0000-0000-0000F73B0000}"/>
    <cellStyle name="Normal 40 2 2 3 4 2 3" xfId="28815" xr:uid="{00000000-0005-0000-0000-0000F83B0000}"/>
    <cellStyle name="Normal 40 2 2 3 4 3" xfId="8697" xr:uid="{00000000-0005-0000-0000-0000F93B0000}"/>
    <cellStyle name="Normal 40 2 2 3 4 3 2" xfId="39022" xr:uid="{00000000-0005-0000-0000-0000FA3B0000}"/>
    <cellStyle name="Normal 40 2 2 3 4 3 3" xfId="23798" xr:uid="{00000000-0005-0000-0000-0000FB3B0000}"/>
    <cellStyle name="Normal 40 2 2 3 4 4" xfId="34009" xr:uid="{00000000-0005-0000-0000-0000FC3B0000}"/>
    <cellStyle name="Normal 40 2 2 3 4 5" xfId="18785" xr:uid="{00000000-0005-0000-0000-0000FD3B0000}"/>
    <cellStyle name="Normal 40 2 2 3 5" xfId="5336" xr:uid="{00000000-0005-0000-0000-0000FE3B0000}"/>
    <cellStyle name="Normal 40 2 2 3 5 2" xfId="15388" xr:uid="{00000000-0005-0000-0000-0000FF3B0000}"/>
    <cellStyle name="Normal 40 2 2 3 5 2 2" xfId="45710" xr:uid="{00000000-0005-0000-0000-0000003C0000}"/>
    <cellStyle name="Normal 40 2 2 3 5 2 3" xfId="30486" xr:uid="{00000000-0005-0000-0000-0000013C0000}"/>
    <cellStyle name="Normal 40 2 2 3 5 3" xfId="10368" xr:uid="{00000000-0005-0000-0000-0000023C0000}"/>
    <cellStyle name="Normal 40 2 2 3 5 3 2" xfId="40693" xr:uid="{00000000-0005-0000-0000-0000033C0000}"/>
    <cellStyle name="Normal 40 2 2 3 5 3 3" xfId="25469" xr:uid="{00000000-0005-0000-0000-0000043C0000}"/>
    <cellStyle name="Normal 40 2 2 3 5 4" xfId="35680" xr:uid="{00000000-0005-0000-0000-0000053C0000}"/>
    <cellStyle name="Normal 40 2 2 3 5 5" xfId="20456" xr:uid="{00000000-0005-0000-0000-0000063C0000}"/>
    <cellStyle name="Normal 40 2 2 3 6" xfId="12046" xr:uid="{00000000-0005-0000-0000-0000073C0000}"/>
    <cellStyle name="Normal 40 2 2 3 6 2" xfId="42368" xr:uid="{00000000-0005-0000-0000-0000083C0000}"/>
    <cellStyle name="Normal 40 2 2 3 6 3" xfId="27144" xr:uid="{00000000-0005-0000-0000-0000093C0000}"/>
    <cellStyle name="Normal 40 2 2 3 7" xfId="7025" xr:uid="{00000000-0005-0000-0000-00000A3C0000}"/>
    <cellStyle name="Normal 40 2 2 3 7 2" xfId="37351" xr:uid="{00000000-0005-0000-0000-00000B3C0000}"/>
    <cellStyle name="Normal 40 2 2 3 7 3" xfId="22127" xr:uid="{00000000-0005-0000-0000-00000C3C0000}"/>
    <cellStyle name="Normal 40 2 2 3 8" xfId="32339" xr:uid="{00000000-0005-0000-0000-00000D3C0000}"/>
    <cellStyle name="Normal 40 2 2 3 9" xfId="17114" xr:uid="{00000000-0005-0000-0000-00000E3C0000}"/>
    <cellStyle name="Normal 40 2 2 4" xfId="2161" xr:uid="{00000000-0005-0000-0000-00000F3C0000}"/>
    <cellStyle name="Normal 40 2 2 4 2" xfId="3000" xr:uid="{00000000-0005-0000-0000-0000103C0000}"/>
    <cellStyle name="Normal 40 2 2 4 2 2" xfId="4690" xr:uid="{00000000-0005-0000-0000-0000113C0000}"/>
    <cellStyle name="Normal 40 2 2 4 2 2 2" xfId="14763" xr:uid="{00000000-0005-0000-0000-0000123C0000}"/>
    <cellStyle name="Normal 40 2 2 4 2 2 2 2" xfId="45085" xr:uid="{00000000-0005-0000-0000-0000133C0000}"/>
    <cellStyle name="Normal 40 2 2 4 2 2 2 3" xfId="29861" xr:uid="{00000000-0005-0000-0000-0000143C0000}"/>
    <cellStyle name="Normal 40 2 2 4 2 2 3" xfId="9743" xr:uid="{00000000-0005-0000-0000-0000153C0000}"/>
    <cellStyle name="Normal 40 2 2 4 2 2 3 2" xfId="40068" xr:uid="{00000000-0005-0000-0000-0000163C0000}"/>
    <cellStyle name="Normal 40 2 2 4 2 2 3 3" xfId="24844" xr:uid="{00000000-0005-0000-0000-0000173C0000}"/>
    <cellStyle name="Normal 40 2 2 4 2 2 4" xfId="35055" xr:uid="{00000000-0005-0000-0000-0000183C0000}"/>
    <cellStyle name="Normal 40 2 2 4 2 2 5" xfId="19831" xr:uid="{00000000-0005-0000-0000-0000193C0000}"/>
    <cellStyle name="Normal 40 2 2 4 2 3" xfId="6382" xr:uid="{00000000-0005-0000-0000-00001A3C0000}"/>
    <cellStyle name="Normal 40 2 2 4 2 3 2" xfId="16434" xr:uid="{00000000-0005-0000-0000-00001B3C0000}"/>
    <cellStyle name="Normal 40 2 2 4 2 3 2 2" xfId="46756" xr:uid="{00000000-0005-0000-0000-00001C3C0000}"/>
    <cellStyle name="Normal 40 2 2 4 2 3 2 3" xfId="31532" xr:uid="{00000000-0005-0000-0000-00001D3C0000}"/>
    <cellStyle name="Normal 40 2 2 4 2 3 3" xfId="11414" xr:uid="{00000000-0005-0000-0000-00001E3C0000}"/>
    <cellStyle name="Normal 40 2 2 4 2 3 3 2" xfId="41739" xr:uid="{00000000-0005-0000-0000-00001F3C0000}"/>
    <cellStyle name="Normal 40 2 2 4 2 3 3 3" xfId="26515" xr:uid="{00000000-0005-0000-0000-0000203C0000}"/>
    <cellStyle name="Normal 40 2 2 4 2 3 4" xfId="36726" xr:uid="{00000000-0005-0000-0000-0000213C0000}"/>
    <cellStyle name="Normal 40 2 2 4 2 3 5" xfId="21502" xr:uid="{00000000-0005-0000-0000-0000223C0000}"/>
    <cellStyle name="Normal 40 2 2 4 2 4" xfId="13092" xr:uid="{00000000-0005-0000-0000-0000233C0000}"/>
    <cellStyle name="Normal 40 2 2 4 2 4 2" xfId="43414" xr:uid="{00000000-0005-0000-0000-0000243C0000}"/>
    <cellStyle name="Normal 40 2 2 4 2 4 3" xfId="28190" xr:uid="{00000000-0005-0000-0000-0000253C0000}"/>
    <cellStyle name="Normal 40 2 2 4 2 5" xfId="8071" xr:uid="{00000000-0005-0000-0000-0000263C0000}"/>
    <cellStyle name="Normal 40 2 2 4 2 5 2" xfId="38397" xr:uid="{00000000-0005-0000-0000-0000273C0000}"/>
    <cellStyle name="Normal 40 2 2 4 2 5 3" xfId="23173" xr:uid="{00000000-0005-0000-0000-0000283C0000}"/>
    <cellStyle name="Normal 40 2 2 4 2 6" xfId="33385" xr:uid="{00000000-0005-0000-0000-0000293C0000}"/>
    <cellStyle name="Normal 40 2 2 4 2 7" xfId="18160" xr:uid="{00000000-0005-0000-0000-00002A3C0000}"/>
    <cellStyle name="Normal 40 2 2 4 3" xfId="3853" xr:uid="{00000000-0005-0000-0000-00002B3C0000}"/>
    <cellStyle name="Normal 40 2 2 4 3 2" xfId="13927" xr:uid="{00000000-0005-0000-0000-00002C3C0000}"/>
    <cellStyle name="Normal 40 2 2 4 3 2 2" xfId="44249" xr:uid="{00000000-0005-0000-0000-00002D3C0000}"/>
    <cellStyle name="Normal 40 2 2 4 3 2 3" xfId="29025" xr:uid="{00000000-0005-0000-0000-00002E3C0000}"/>
    <cellStyle name="Normal 40 2 2 4 3 3" xfId="8907" xr:uid="{00000000-0005-0000-0000-00002F3C0000}"/>
    <cellStyle name="Normal 40 2 2 4 3 3 2" xfId="39232" xr:uid="{00000000-0005-0000-0000-0000303C0000}"/>
    <cellStyle name="Normal 40 2 2 4 3 3 3" xfId="24008" xr:uid="{00000000-0005-0000-0000-0000313C0000}"/>
    <cellStyle name="Normal 40 2 2 4 3 4" xfId="34219" xr:uid="{00000000-0005-0000-0000-0000323C0000}"/>
    <cellStyle name="Normal 40 2 2 4 3 5" xfId="18995" xr:uid="{00000000-0005-0000-0000-0000333C0000}"/>
    <cellStyle name="Normal 40 2 2 4 4" xfId="5546" xr:uid="{00000000-0005-0000-0000-0000343C0000}"/>
    <cellStyle name="Normal 40 2 2 4 4 2" xfId="15598" xr:uid="{00000000-0005-0000-0000-0000353C0000}"/>
    <cellStyle name="Normal 40 2 2 4 4 2 2" xfId="45920" xr:uid="{00000000-0005-0000-0000-0000363C0000}"/>
    <cellStyle name="Normal 40 2 2 4 4 2 3" xfId="30696" xr:uid="{00000000-0005-0000-0000-0000373C0000}"/>
    <cellStyle name="Normal 40 2 2 4 4 3" xfId="10578" xr:uid="{00000000-0005-0000-0000-0000383C0000}"/>
    <cellStyle name="Normal 40 2 2 4 4 3 2" xfId="40903" xr:uid="{00000000-0005-0000-0000-0000393C0000}"/>
    <cellStyle name="Normal 40 2 2 4 4 3 3" xfId="25679" xr:uid="{00000000-0005-0000-0000-00003A3C0000}"/>
    <cellStyle name="Normal 40 2 2 4 4 4" xfId="35890" xr:uid="{00000000-0005-0000-0000-00003B3C0000}"/>
    <cellStyle name="Normal 40 2 2 4 4 5" xfId="20666" xr:uid="{00000000-0005-0000-0000-00003C3C0000}"/>
    <cellStyle name="Normal 40 2 2 4 5" xfId="12256" xr:uid="{00000000-0005-0000-0000-00003D3C0000}"/>
    <cellStyle name="Normal 40 2 2 4 5 2" xfId="42578" xr:uid="{00000000-0005-0000-0000-00003E3C0000}"/>
    <cellStyle name="Normal 40 2 2 4 5 3" xfId="27354" xr:uid="{00000000-0005-0000-0000-00003F3C0000}"/>
    <cellStyle name="Normal 40 2 2 4 6" xfId="7235" xr:uid="{00000000-0005-0000-0000-0000403C0000}"/>
    <cellStyle name="Normal 40 2 2 4 6 2" xfId="37561" xr:uid="{00000000-0005-0000-0000-0000413C0000}"/>
    <cellStyle name="Normal 40 2 2 4 6 3" xfId="22337" xr:uid="{00000000-0005-0000-0000-0000423C0000}"/>
    <cellStyle name="Normal 40 2 2 4 7" xfId="32549" xr:uid="{00000000-0005-0000-0000-0000433C0000}"/>
    <cellStyle name="Normal 40 2 2 4 8" xfId="17324" xr:uid="{00000000-0005-0000-0000-0000443C0000}"/>
    <cellStyle name="Normal 40 2 2 5" xfId="2582" xr:uid="{00000000-0005-0000-0000-0000453C0000}"/>
    <cellStyle name="Normal 40 2 2 5 2" xfId="4272" xr:uid="{00000000-0005-0000-0000-0000463C0000}"/>
    <cellStyle name="Normal 40 2 2 5 2 2" xfId="14345" xr:uid="{00000000-0005-0000-0000-0000473C0000}"/>
    <cellStyle name="Normal 40 2 2 5 2 2 2" xfId="44667" xr:uid="{00000000-0005-0000-0000-0000483C0000}"/>
    <cellStyle name="Normal 40 2 2 5 2 2 3" xfId="29443" xr:uid="{00000000-0005-0000-0000-0000493C0000}"/>
    <cellStyle name="Normal 40 2 2 5 2 3" xfId="9325" xr:uid="{00000000-0005-0000-0000-00004A3C0000}"/>
    <cellStyle name="Normal 40 2 2 5 2 3 2" xfId="39650" xr:uid="{00000000-0005-0000-0000-00004B3C0000}"/>
    <cellStyle name="Normal 40 2 2 5 2 3 3" xfId="24426" xr:uid="{00000000-0005-0000-0000-00004C3C0000}"/>
    <cellStyle name="Normal 40 2 2 5 2 4" xfId="34637" xr:uid="{00000000-0005-0000-0000-00004D3C0000}"/>
    <cellStyle name="Normal 40 2 2 5 2 5" xfId="19413" xr:uid="{00000000-0005-0000-0000-00004E3C0000}"/>
    <cellStyle name="Normal 40 2 2 5 3" xfId="5964" xr:uid="{00000000-0005-0000-0000-00004F3C0000}"/>
    <cellStyle name="Normal 40 2 2 5 3 2" xfId="16016" xr:uid="{00000000-0005-0000-0000-0000503C0000}"/>
    <cellStyle name="Normal 40 2 2 5 3 2 2" xfId="46338" xr:uid="{00000000-0005-0000-0000-0000513C0000}"/>
    <cellStyle name="Normal 40 2 2 5 3 2 3" xfId="31114" xr:uid="{00000000-0005-0000-0000-0000523C0000}"/>
    <cellStyle name="Normal 40 2 2 5 3 3" xfId="10996" xr:uid="{00000000-0005-0000-0000-0000533C0000}"/>
    <cellStyle name="Normal 40 2 2 5 3 3 2" xfId="41321" xr:uid="{00000000-0005-0000-0000-0000543C0000}"/>
    <cellStyle name="Normal 40 2 2 5 3 3 3" xfId="26097" xr:uid="{00000000-0005-0000-0000-0000553C0000}"/>
    <cellStyle name="Normal 40 2 2 5 3 4" xfId="36308" xr:uid="{00000000-0005-0000-0000-0000563C0000}"/>
    <cellStyle name="Normal 40 2 2 5 3 5" xfId="21084" xr:uid="{00000000-0005-0000-0000-0000573C0000}"/>
    <cellStyle name="Normal 40 2 2 5 4" xfId="12674" xr:uid="{00000000-0005-0000-0000-0000583C0000}"/>
    <cellStyle name="Normal 40 2 2 5 4 2" xfId="42996" xr:uid="{00000000-0005-0000-0000-0000593C0000}"/>
    <cellStyle name="Normal 40 2 2 5 4 3" xfId="27772" xr:uid="{00000000-0005-0000-0000-00005A3C0000}"/>
    <cellStyle name="Normal 40 2 2 5 5" xfId="7653" xr:uid="{00000000-0005-0000-0000-00005B3C0000}"/>
    <cellStyle name="Normal 40 2 2 5 5 2" xfId="37979" xr:uid="{00000000-0005-0000-0000-00005C3C0000}"/>
    <cellStyle name="Normal 40 2 2 5 5 3" xfId="22755" xr:uid="{00000000-0005-0000-0000-00005D3C0000}"/>
    <cellStyle name="Normal 40 2 2 5 6" xfId="32967" xr:uid="{00000000-0005-0000-0000-00005E3C0000}"/>
    <cellStyle name="Normal 40 2 2 5 7" xfId="17742" xr:uid="{00000000-0005-0000-0000-00005F3C0000}"/>
    <cellStyle name="Normal 40 2 2 6" xfId="3435" xr:uid="{00000000-0005-0000-0000-0000603C0000}"/>
    <cellStyle name="Normal 40 2 2 6 2" xfId="13509" xr:uid="{00000000-0005-0000-0000-0000613C0000}"/>
    <cellStyle name="Normal 40 2 2 6 2 2" xfId="43831" xr:uid="{00000000-0005-0000-0000-0000623C0000}"/>
    <cellStyle name="Normal 40 2 2 6 2 3" xfId="28607" xr:uid="{00000000-0005-0000-0000-0000633C0000}"/>
    <cellStyle name="Normal 40 2 2 6 3" xfId="8489" xr:uid="{00000000-0005-0000-0000-0000643C0000}"/>
    <cellStyle name="Normal 40 2 2 6 3 2" xfId="38814" xr:uid="{00000000-0005-0000-0000-0000653C0000}"/>
    <cellStyle name="Normal 40 2 2 6 3 3" xfId="23590" xr:uid="{00000000-0005-0000-0000-0000663C0000}"/>
    <cellStyle name="Normal 40 2 2 6 4" xfId="33801" xr:uid="{00000000-0005-0000-0000-0000673C0000}"/>
    <cellStyle name="Normal 40 2 2 6 5" xfId="18577" xr:uid="{00000000-0005-0000-0000-0000683C0000}"/>
    <cellStyle name="Normal 40 2 2 7" xfId="5128" xr:uid="{00000000-0005-0000-0000-0000693C0000}"/>
    <cellStyle name="Normal 40 2 2 7 2" xfId="15180" xr:uid="{00000000-0005-0000-0000-00006A3C0000}"/>
    <cellStyle name="Normal 40 2 2 7 2 2" xfId="45502" xr:uid="{00000000-0005-0000-0000-00006B3C0000}"/>
    <cellStyle name="Normal 40 2 2 7 2 3" xfId="30278" xr:uid="{00000000-0005-0000-0000-00006C3C0000}"/>
    <cellStyle name="Normal 40 2 2 7 3" xfId="10160" xr:uid="{00000000-0005-0000-0000-00006D3C0000}"/>
    <cellStyle name="Normal 40 2 2 7 3 2" xfId="40485" xr:uid="{00000000-0005-0000-0000-00006E3C0000}"/>
    <cellStyle name="Normal 40 2 2 7 3 3" xfId="25261" xr:uid="{00000000-0005-0000-0000-00006F3C0000}"/>
    <cellStyle name="Normal 40 2 2 7 4" xfId="35472" xr:uid="{00000000-0005-0000-0000-0000703C0000}"/>
    <cellStyle name="Normal 40 2 2 7 5" xfId="20248" xr:uid="{00000000-0005-0000-0000-0000713C0000}"/>
    <cellStyle name="Normal 40 2 2 8" xfId="11838" xr:uid="{00000000-0005-0000-0000-0000723C0000}"/>
    <cellStyle name="Normal 40 2 2 8 2" xfId="42160" xr:uid="{00000000-0005-0000-0000-0000733C0000}"/>
    <cellStyle name="Normal 40 2 2 8 3" xfId="26936" xr:uid="{00000000-0005-0000-0000-0000743C0000}"/>
    <cellStyle name="Normal 40 2 2 9" xfId="6817" xr:uid="{00000000-0005-0000-0000-0000753C0000}"/>
    <cellStyle name="Normal 40 2 2 9 2" xfId="37143" xr:uid="{00000000-0005-0000-0000-0000763C0000}"/>
    <cellStyle name="Normal 40 2 2 9 3" xfId="21919" xr:uid="{00000000-0005-0000-0000-0000773C0000}"/>
    <cellStyle name="Normal 40 2 3" xfId="1781" xr:uid="{00000000-0005-0000-0000-0000783C0000}"/>
    <cellStyle name="Normal 40 2 3 10" xfId="16958" xr:uid="{00000000-0005-0000-0000-0000793C0000}"/>
    <cellStyle name="Normal 40 2 3 2" xfId="2000" xr:uid="{00000000-0005-0000-0000-00007A3C0000}"/>
    <cellStyle name="Normal 40 2 3 2 2" xfId="2421" xr:uid="{00000000-0005-0000-0000-00007B3C0000}"/>
    <cellStyle name="Normal 40 2 3 2 2 2" xfId="3260" xr:uid="{00000000-0005-0000-0000-00007C3C0000}"/>
    <cellStyle name="Normal 40 2 3 2 2 2 2" xfId="4950" xr:uid="{00000000-0005-0000-0000-00007D3C0000}"/>
    <cellStyle name="Normal 40 2 3 2 2 2 2 2" xfId="15023" xr:uid="{00000000-0005-0000-0000-00007E3C0000}"/>
    <cellStyle name="Normal 40 2 3 2 2 2 2 2 2" xfId="45345" xr:uid="{00000000-0005-0000-0000-00007F3C0000}"/>
    <cellStyle name="Normal 40 2 3 2 2 2 2 2 3" xfId="30121" xr:uid="{00000000-0005-0000-0000-0000803C0000}"/>
    <cellStyle name="Normal 40 2 3 2 2 2 2 3" xfId="10003" xr:uid="{00000000-0005-0000-0000-0000813C0000}"/>
    <cellStyle name="Normal 40 2 3 2 2 2 2 3 2" xfId="40328" xr:uid="{00000000-0005-0000-0000-0000823C0000}"/>
    <cellStyle name="Normal 40 2 3 2 2 2 2 3 3" xfId="25104" xr:uid="{00000000-0005-0000-0000-0000833C0000}"/>
    <cellStyle name="Normal 40 2 3 2 2 2 2 4" xfId="35315" xr:uid="{00000000-0005-0000-0000-0000843C0000}"/>
    <cellStyle name="Normal 40 2 3 2 2 2 2 5" xfId="20091" xr:uid="{00000000-0005-0000-0000-0000853C0000}"/>
    <cellStyle name="Normal 40 2 3 2 2 2 3" xfId="6642" xr:uid="{00000000-0005-0000-0000-0000863C0000}"/>
    <cellStyle name="Normal 40 2 3 2 2 2 3 2" xfId="16694" xr:uid="{00000000-0005-0000-0000-0000873C0000}"/>
    <cellStyle name="Normal 40 2 3 2 2 2 3 2 2" xfId="47016" xr:uid="{00000000-0005-0000-0000-0000883C0000}"/>
    <cellStyle name="Normal 40 2 3 2 2 2 3 2 3" xfId="31792" xr:uid="{00000000-0005-0000-0000-0000893C0000}"/>
    <cellStyle name="Normal 40 2 3 2 2 2 3 3" xfId="11674" xr:uid="{00000000-0005-0000-0000-00008A3C0000}"/>
    <cellStyle name="Normal 40 2 3 2 2 2 3 3 2" xfId="41999" xr:uid="{00000000-0005-0000-0000-00008B3C0000}"/>
    <cellStyle name="Normal 40 2 3 2 2 2 3 3 3" xfId="26775" xr:uid="{00000000-0005-0000-0000-00008C3C0000}"/>
    <cellStyle name="Normal 40 2 3 2 2 2 3 4" xfId="36986" xr:uid="{00000000-0005-0000-0000-00008D3C0000}"/>
    <cellStyle name="Normal 40 2 3 2 2 2 3 5" xfId="21762" xr:uid="{00000000-0005-0000-0000-00008E3C0000}"/>
    <cellStyle name="Normal 40 2 3 2 2 2 4" xfId="13352" xr:uid="{00000000-0005-0000-0000-00008F3C0000}"/>
    <cellStyle name="Normal 40 2 3 2 2 2 4 2" xfId="43674" xr:uid="{00000000-0005-0000-0000-0000903C0000}"/>
    <cellStyle name="Normal 40 2 3 2 2 2 4 3" xfId="28450" xr:uid="{00000000-0005-0000-0000-0000913C0000}"/>
    <cellStyle name="Normal 40 2 3 2 2 2 5" xfId="8331" xr:uid="{00000000-0005-0000-0000-0000923C0000}"/>
    <cellStyle name="Normal 40 2 3 2 2 2 5 2" xfId="38657" xr:uid="{00000000-0005-0000-0000-0000933C0000}"/>
    <cellStyle name="Normal 40 2 3 2 2 2 5 3" xfId="23433" xr:uid="{00000000-0005-0000-0000-0000943C0000}"/>
    <cellStyle name="Normal 40 2 3 2 2 2 6" xfId="33645" xr:uid="{00000000-0005-0000-0000-0000953C0000}"/>
    <cellStyle name="Normal 40 2 3 2 2 2 7" xfId="18420" xr:uid="{00000000-0005-0000-0000-0000963C0000}"/>
    <cellStyle name="Normal 40 2 3 2 2 3" xfId="4113" xr:uid="{00000000-0005-0000-0000-0000973C0000}"/>
    <cellStyle name="Normal 40 2 3 2 2 3 2" xfId="14187" xr:uid="{00000000-0005-0000-0000-0000983C0000}"/>
    <cellStyle name="Normal 40 2 3 2 2 3 2 2" xfId="44509" xr:uid="{00000000-0005-0000-0000-0000993C0000}"/>
    <cellStyle name="Normal 40 2 3 2 2 3 2 3" xfId="29285" xr:uid="{00000000-0005-0000-0000-00009A3C0000}"/>
    <cellStyle name="Normal 40 2 3 2 2 3 3" xfId="9167" xr:uid="{00000000-0005-0000-0000-00009B3C0000}"/>
    <cellStyle name="Normal 40 2 3 2 2 3 3 2" xfId="39492" xr:uid="{00000000-0005-0000-0000-00009C3C0000}"/>
    <cellStyle name="Normal 40 2 3 2 2 3 3 3" xfId="24268" xr:uid="{00000000-0005-0000-0000-00009D3C0000}"/>
    <cellStyle name="Normal 40 2 3 2 2 3 4" xfId="34479" xr:uid="{00000000-0005-0000-0000-00009E3C0000}"/>
    <cellStyle name="Normal 40 2 3 2 2 3 5" xfId="19255" xr:uid="{00000000-0005-0000-0000-00009F3C0000}"/>
    <cellStyle name="Normal 40 2 3 2 2 4" xfId="5806" xr:uid="{00000000-0005-0000-0000-0000A03C0000}"/>
    <cellStyle name="Normal 40 2 3 2 2 4 2" xfId="15858" xr:uid="{00000000-0005-0000-0000-0000A13C0000}"/>
    <cellStyle name="Normal 40 2 3 2 2 4 2 2" xfId="46180" xr:uid="{00000000-0005-0000-0000-0000A23C0000}"/>
    <cellStyle name="Normal 40 2 3 2 2 4 2 3" xfId="30956" xr:uid="{00000000-0005-0000-0000-0000A33C0000}"/>
    <cellStyle name="Normal 40 2 3 2 2 4 3" xfId="10838" xr:uid="{00000000-0005-0000-0000-0000A43C0000}"/>
    <cellStyle name="Normal 40 2 3 2 2 4 3 2" xfId="41163" xr:uid="{00000000-0005-0000-0000-0000A53C0000}"/>
    <cellStyle name="Normal 40 2 3 2 2 4 3 3" xfId="25939" xr:uid="{00000000-0005-0000-0000-0000A63C0000}"/>
    <cellStyle name="Normal 40 2 3 2 2 4 4" xfId="36150" xr:uid="{00000000-0005-0000-0000-0000A73C0000}"/>
    <cellStyle name="Normal 40 2 3 2 2 4 5" xfId="20926" xr:uid="{00000000-0005-0000-0000-0000A83C0000}"/>
    <cellStyle name="Normal 40 2 3 2 2 5" xfId="12516" xr:uid="{00000000-0005-0000-0000-0000A93C0000}"/>
    <cellStyle name="Normal 40 2 3 2 2 5 2" xfId="42838" xr:uid="{00000000-0005-0000-0000-0000AA3C0000}"/>
    <cellStyle name="Normal 40 2 3 2 2 5 3" xfId="27614" xr:uid="{00000000-0005-0000-0000-0000AB3C0000}"/>
    <cellStyle name="Normal 40 2 3 2 2 6" xfId="7495" xr:uid="{00000000-0005-0000-0000-0000AC3C0000}"/>
    <cellStyle name="Normal 40 2 3 2 2 6 2" xfId="37821" xr:uid="{00000000-0005-0000-0000-0000AD3C0000}"/>
    <cellStyle name="Normal 40 2 3 2 2 6 3" xfId="22597" xr:uid="{00000000-0005-0000-0000-0000AE3C0000}"/>
    <cellStyle name="Normal 40 2 3 2 2 7" xfId="32809" xr:uid="{00000000-0005-0000-0000-0000AF3C0000}"/>
    <cellStyle name="Normal 40 2 3 2 2 8" xfId="17584" xr:uid="{00000000-0005-0000-0000-0000B03C0000}"/>
    <cellStyle name="Normal 40 2 3 2 3" xfId="2842" xr:uid="{00000000-0005-0000-0000-0000B13C0000}"/>
    <cellStyle name="Normal 40 2 3 2 3 2" xfId="4532" xr:uid="{00000000-0005-0000-0000-0000B23C0000}"/>
    <cellStyle name="Normal 40 2 3 2 3 2 2" xfId="14605" xr:uid="{00000000-0005-0000-0000-0000B33C0000}"/>
    <cellStyle name="Normal 40 2 3 2 3 2 2 2" xfId="44927" xr:uid="{00000000-0005-0000-0000-0000B43C0000}"/>
    <cellStyle name="Normal 40 2 3 2 3 2 2 3" xfId="29703" xr:uid="{00000000-0005-0000-0000-0000B53C0000}"/>
    <cellStyle name="Normal 40 2 3 2 3 2 3" xfId="9585" xr:uid="{00000000-0005-0000-0000-0000B63C0000}"/>
    <cellStyle name="Normal 40 2 3 2 3 2 3 2" xfId="39910" xr:uid="{00000000-0005-0000-0000-0000B73C0000}"/>
    <cellStyle name="Normal 40 2 3 2 3 2 3 3" xfId="24686" xr:uid="{00000000-0005-0000-0000-0000B83C0000}"/>
    <cellStyle name="Normal 40 2 3 2 3 2 4" xfId="34897" xr:uid="{00000000-0005-0000-0000-0000B93C0000}"/>
    <cellStyle name="Normal 40 2 3 2 3 2 5" xfId="19673" xr:uid="{00000000-0005-0000-0000-0000BA3C0000}"/>
    <cellStyle name="Normal 40 2 3 2 3 3" xfId="6224" xr:uid="{00000000-0005-0000-0000-0000BB3C0000}"/>
    <cellStyle name="Normal 40 2 3 2 3 3 2" xfId="16276" xr:uid="{00000000-0005-0000-0000-0000BC3C0000}"/>
    <cellStyle name="Normal 40 2 3 2 3 3 2 2" xfId="46598" xr:uid="{00000000-0005-0000-0000-0000BD3C0000}"/>
    <cellStyle name="Normal 40 2 3 2 3 3 2 3" xfId="31374" xr:uid="{00000000-0005-0000-0000-0000BE3C0000}"/>
    <cellStyle name="Normal 40 2 3 2 3 3 3" xfId="11256" xr:uid="{00000000-0005-0000-0000-0000BF3C0000}"/>
    <cellStyle name="Normal 40 2 3 2 3 3 3 2" xfId="41581" xr:uid="{00000000-0005-0000-0000-0000C03C0000}"/>
    <cellStyle name="Normal 40 2 3 2 3 3 3 3" xfId="26357" xr:uid="{00000000-0005-0000-0000-0000C13C0000}"/>
    <cellStyle name="Normal 40 2 3 2 3 3 4" xfId="36568" xr:uid="{00000000-0005-0000-0000-0000C23C0000}"/>
    <cellStyle name="Normal 40 2 3 2 3 3 5" xfId="21344" xr:uid="{00000000-0005-0000-0000-0000C33C0000}"/>
    <cellStyle name="Normal 40 2 3 2 3 4" xfId="12934" xr:uid="{00000000-0005-0000-0000-0000C43C0000}"/>
    <cellStyle name="Normal 40 2 3 2 3 4 2" xfId="43256" xr:uid="{00000000-0005-0000-0000-0000C53C0000}"/>
    <cellStyle name="Normal 40 2 3 2 3 4 3" xfId="28032" xr:uid="{00000000-0005-0000-0000-0000C63C0000}"/>
    <cellStyle name="Normal 40 2 3 2 3 5" xfId="7913" xr:uid="{00000000-0005-0000-0000-0000C73C0000}"/>
    <cellStyle name="Normal 40 2 3 2 3 5 2" xfId="38239" xr:uid="{00000000-0005-0000-0000-0000C83C0000}"/>
    <cellStyle name="Normal 40 2 3 2 3 5 3" xfId="23015" xr:uid="{00000000-0005-0000-0000-0000C93C0000}"/>
    <cellStyle name="Normal 40 2 3 2 3 6" xfId="33227" xr:uid="{00000000-0005-0000-0000-0000CA3C0000}"/>
    <cellStyle name="Normal 40 2 3 2 3 7" xfId="18002" xr:uid="{00000000-0005-0000-0000-0000CB3C0000}"/>
    <cellStyle name="Normal 40 2 3 2 4" xfId="3695" xr:uid="{00000000-0005-0000-0000-0000CC3C0000}"/>
    <cellStyle name="Normal 40 2 3 2 4 2" xfId="13769" xr:uid="{00000000-0005-0000-0000-0000CD3C0000}"/>
    <cellStyle name="Normal 40 2 3 2 4 2 2" xfId="44091" xr:uid="{00000000-0005-0000-0000-0000CE3C0000}"/>
    <cellStyle name="Normal 40 2 3 2 4 2 3" xfId="28867" xr:uid="{00000000-0005-0000-0000-0000CF3C0000}"/>
    <cellStyle name="Normal 40 2 3 2 4 3" xfId="8749" xr:uid="{00000000-0005-0000-0000-0000D03C0000}"/>
    <cellStyle name="Normal 40 2 3 2 4 3 2" xfId="39074" xr:uid="{00000000-0005-0000-0000-0000D13C0000}"/>
    <cellStyle name="Normal 40 2 3 2 4 3 3" xfId="23850" xr:uid="{00000000-0005-0000-0000-0000D23C0000}"/>
    <cellStyle name="Normal 40 2 3 2 4 4" xfId="34061" xr:uid="{00000000-0005-0000-0000-0000D33C0000}"/>
    <cellStyle name="Normal 40 2 3 2 4 5" xfId="18837" xr:uid="{00000000-0005-0000-0000-0000D43C0000}"/>
    <cellStyle name="Normal 40 2 3 2 5" xfId="5388" xr:uid="{00000000-0005-0000-0000-0000D53C0000}"/>
    <cellStyle name="Normal 40 2 3 2 5 2" xfId="15440" xr:uid="{00000000-0005-0000-0000-0000D63C0000}"/>
    <cellStyle name="Normal 40 2 3 2 5 2 2" xfId="45762" xr:uid="{00000000-0005-0000-0000-0000D73C0000}"/>
    <cellStyle name="Normal 40 2 3 2 5 2 3" xfId="30538" xr:uid="{00000000-0005-0000-0000-0000D83C0000}"/>
    <cellStyle name="Normal 40 2 3 2 5 3" xfId="10420" xr:uid="{00000000-0005-0000-0000-0000D93C0000}"/>
    <cellStyle name="Normal 40 2 3 2 5 3 2" xfId="40745" xr:uid="{00000000-0005-0000-0000-0000DA3C0000}"/>
    <cellStyle name="Normal 40 2 3 2 5 3 3" xfId="25521" xr:uid="{00000000-0005-0000-0000-0000DB3C0000}"/>
    <cellStyle name="Normal 40 2 3 2 5 4" xfId="35732" xr:uid="{00000000-0005-0000-0000-0000DC3C0000}"/>
    <cellStyle name="Normal 40 2 3 2 5 5" xfId="20508" xr:uid="{00000000-0005-0000-0000-0000DD3C0000}"/>
    <cellStyle name="Normal 40 2 3 2 6" xfId="12098" xr:uid="{00000000-0005-0000-0000-0000DE3C0000}"/>
    <cellStyle name="Normal 40 2 3 2 6 2" xfId="42420" xr:uid="{00000000-0005-0000-0000-0000DF3C0000}"/>
    <cellStyle name="Normal 40 2 3 2 6 3" xfId="27196" xr:uid="{00000000-0005-0000-0000-0000E03C0000}"/>
    <cellStyle name="Normal 40 2 3 2 7" xfId="7077" xr:uid="{00000000-0005-0000-0000-0000E13C0000}"/>
    <cellStyle name="Normal 40 2 3 2 7 2" xfId="37403" xr:uid="{00000000-0005-0000-0000-0000E23C0000}"/>
    <cellStyle name="Normal 40 2 3 2 7 3" xfId="22179" xr:uid="{00000000-0005-0000-0000-0000E33C0000}"/>
    <cellStyle name="Normal 40 2 3 2 8" xfId="32391" xr:uid="{00000000-0005-0000-0000-0000E43C0000}"/>
    <cellStyle name="Normal 40 2 3 2 9" xfId="17166" xr:uid="{00000000-0005-0000-0000-0000E53C0000}"/>
    <cellStyle name="Normal 40 2 3 3" xfId="2213" xr:uid="{00000000-0005-0000-0000-0000E63C0000}"/>
    <cellStyle name="Normal 40 2 3 3 2" xfId="3052" xr:uid="{00000000-0005-0000-0000-0000E73C0000}"/>
    <cellStyle name="Normal 40 2 3 3 2 2" xfId="4742" xr:uid="{00000000-0005-0000-0000-0000E83C0000}"/>
    <cellStyle name="Normal 40 2 3 3 2 2 2" xfId="14815" xr:uid="{00000000-0005-0000-0000-0000E93C0000}"/>
    <cellStyle name="Normal 40 2 3 3 2 2 2 2" xfId="45137" xr:uid="{00000000-0005-0000-0000-0000EA3C0000}"/>
    <cellStyle name="Normal 40 2 3 3 2 2 2 3" xfId="29913" xr:uid="{00000000-0005-0000-0000-0000EB3C0000}"/>
    <cellStyle name="Normal 40 2 3 3 2 2 3" xfId="9795" xr:uid="{00000000-0005-0000-0000-0000EC3C0000}"/>
    <cellStyle name="Normal 40 2 3 3 2 2 3 2" xfId="40120" xr:uid="{00000000-0005-0000-0000-0000ED3C0000}"/>
    <cellStyle name="Normal 40 2 3 3 2 2 3 3" xfId="24896" xr:uid="{00000000-0005-0000-0000-0000EE3C0000}"/>
    <cellStyle name="Normal 40 2 3 3 2 2 4" xfId="35107" xr:uid="{00000000-0005-0000-0000-0000EF3C0000}"/>
    <cellStyle name="Normal 40 2 3 3 2 2 5" xfId="19883" xr:uid="{00000000-0005-0000-0000-0000F03C0000}"/>
    <cellStyle name="Normal 40 2 3 3 2 3" xfId="6434" xr:uid="{00000000-0005-0000-0000-0000F13C0000}"/>
    <cellStyle name="Normal 40 2 3 3 2 3 2" xfId="16486" xr:uid="{00000000-0005-0000-0000-0000F23C0000}"/>
    <cellStyle name="Normal 40 2 3 3 2 3 2 2" xfId="46808" xr:uid="{00000000-0005-0000-0000-0000F33C0000}"/>
    <cellStyle name="Normal 40 2 3 3 2 3 2 3" xfId="31584" xr:uid="{00000000-0005-0000-0000-0000F43C0000}"/>
    <cellStyle name="Normal 40 2 3 3 2 3 3" xfId="11466" xr:uid="{00000000-0005-0000-0000-0000F53C0000}"/>
    <cellStyle name="Normal 40 2 3 3 2 3 3 2" xfId="41791" xr:uid="{00000000-0005-0000-0000-0000F63C0000}"/>
    <cellStyle name="Normal 40 2 3 3 2 3 3 3" xfId="26567" xr:uid="{00000000-0005-0000-0000-0000F73C0000}"/>
    <cellStyle name="Normal 40 2 3 3 2 3 4" xfId="36778" xr:uid="{00000000-0005-0000-0000-0000F83C0000}"/>
    <cellStyle name="Normal 40 2 3 3 2 3 5" xfId="21554" xr:uid="{00000000-0005-0000-0000-0000F93C0000}"/>
    <cellStyle name="Normal 40 2 3 3 2 4" xfId="13144" xr:uid="{00000000-0005-0000-0000-0000FA3C0000}"/>
    <cellStyle name="Normal 40 2 3 3 2 4 2" xfId="43466" xr:uid="{00000000-0005-0000-0000-0000FB3C0000}"/>
    <cellStyle name="Normal 40 2 3 3 2 4 3" xfId="28242" xr:uid="{00000000-0005-0000-0000-0000FC3C0000}"/>
    <cellStyle name="Normal 40 2 3 3 2 5" xfId="8123" xr:uid="{00000000-0005-0000-0000-0000FD3C0000}"/>
    <cellStyle name="Normal 40 2 3 3 2 5 2" xfId="38449" xr:uid="{00000000-0005-0000-0000-0000FE3C0000}"/>
    <cellStyle name="Normal 40 2 3 3 2 5 3" xfId="23225" xr:uid="{00000000-0005-0000-0000-0000FF3C0000}"/>
    <cellStyle name="Normal 40 2 3 3 2 6" xfId="33437" xr:uid="{00000000-0005-0000-0000-0000003D0000}"/>
    <cellStyle name="Normal 40 2 3 3 2 7" xfId="18212" xr:uid="{00000000-0005-0000-0000-0000013D0000}"/>
    <cellStyle name="Normal 40 2 3 3 3" xfId="3905" xr:uid="{00000000-0005-0000-0000-0000023D0000}"/>
    <cellStyle name="Normal 40 2 3 3 3 2" xfId="13979" xr:uid="{00000000-0005-0000-0000-0000033D0000}"/>
    <cellStyle name="Normal 40 2 3 3 3 2 2" xfId="44301" xr:uid="{00000000-0005-0000-0000-0000043D0000}"/>
    <cellStyle name="Normal 40 2 3 3 3 2 3" xfId="29077" xr:uid="{00000000-0005-0000-0000-0000053D0000}"/>
    <cellStyle name="Normal 40 2 3 3 3 3" xfId="8959" xr:uid="{00000000-0005-0000-0000-0000063D0000}"/>
    <cellStyle name="Normal 40 2 3 3 3 3 2" xfId="39284" xr:uid="{00000000-0005-0000-0000-0000073D0000}"/>
    <cellStyle name="Normal 40 2 3 3 3 3 3" xfId="24060" xr:uid="{00000000-0005-0000-0000-0000083D0000}"/>
    <cellStyle name="Normal 40 2 3 3 3 4" xfId="34271" xr:uid="{00000000-0005-0000-0000-0000093D0000}"/>
    <cellStyle name="Normal 40 2 3 3 3 5" xfId="19047" xr:uid="{00000000-0005-0000-0000-00000A3D0000}"/>
    <cellStyle name="Normal 40 2 3 3 4" xfId="5598" xr:uid="{00000000-0005-0000-0000-00000B3D0000}"/>
    <cellStyle name="Normal 40 2 3 3 4 2" xfId="15650" xr:uid="{00000000-0005-0000-0000-00000C3D0000}"/>
    <cellStyle name="Normal 40 2 3 3 4 2 2" xfId="45972" xr:uid="{00000000-0005-0000-0000-00000D3D0000}"/>
    <cellStyle name="Normal 40 2 3 3 4 2 3" xfId="30748" xr:uid="{00000000-0005-0000-0000-00000E3D0000}"/>
    <cellStyle name="Normal 40 2 3 3 4 3" xfId="10630" xr:uid="{00000000-0005-0000-0000-00000F3D0000}"/>
    <cellStyle name="Normal 40 2 3 3 4 3 2" xfId="40955" xr:uid="{00000000-0005-0000-0000-0000103D0000}"/>
    <cellStyle name="Normal 40 2 3 3 4 3 3" xfId="25731" xr:uid="{00000000-0005-0000-0000-0000113D0000}"/>
    <cellStyle name="Normal 40 2 3 3 4 4" xfId="35942" xr:uid="{00000000-0005-0000-0000-0000123D0000}"/>
    <cellStyle name="Normal 40 2 3 3 4 5" xfId="20718" xr:uid="{00000000-0005-0000-0000-0000133D0000}"/>
    <cellStyle name="Normal 40 2 3 3 5" xfId="12308" xr:uid="{00000000-0005-0000-0000-0000143D0000}"/>
    <cellStyle name="Normal 40 2 3 3 5 2" xfId="42630" xr:uid="{00000000-0005-0000-0000-0000153D0000}"/>
    <cellStyle name="Normal 40 2 3 3 5 3" xfId="27406" xr:uid="{00000000-0005-0000-0000-0000163D0000}"/>
    <cellStyle name="Normal 40 2 3 3 6" xfId="7287" xr:uid="{00000000-0005-0000-0000-0000173D0000}"/>
    <cellStyle name="Normal 40 2 3 3 6 2" xfId="37613" xr:uid="{00000000-0005-0000-0000-0000183D0000}"/>
    <cellStyle name="Normal 40 2 3 3 6 3" xfId="22389" xr:uid="{00000000-0005-0000-0000-0000193D0000}"/>
    <cellStyle name="Normal 40 2 3 3 7" xfId="32601" xr:uid="{00000000-0005-0000-0000-00001A3D0000}"/>
    <cellStyle name="Normal 40 2 3 3 8" xfId="17376" xr:uid="{00000000-0005-0000-0000-00001B3D0000}"/>
    <cellStyle name="Normal 40 2 3 4" xfId="2634" xr:uid="{00000000-0005-0000-0000-00001C3D0000}"/>
    <cellStyle name="Normal 40 2 3 4 2" xfId="4324" xr:uid="{00000000-0005-0000-0000-00001D3D0000}"/>
    <cellStyle name="Normal 40 2 3 4 2 2" xfId="14397" xr:uid="{00000000-0005-0000-0000-00001E3D0000}"/>
    <cellStyle name="Normal 40 2 3 4 2 2 2" xfId="44719" xr:uid="{00000000-0005-0000-0000-00001F3D0000}"/>
    <cellStyle name="Normal 40 2 3 4 2 2 3" xfId="29495" xr:uid="{00000000-0005-0000-0000-0000203D0000}"/>
    <cellStyle name="Normal 40 2 3 4 2 3" xfId="9377" xr:uid="{00000000-0005-0000-0000-0000213D0000}"/>
    <cellStyle name="Normal 40 2 3 4 2 3 2" xfId="39702" xr:uid="{00000000-0005-0000-0000-0000223D0000}"/>
    <cellStyle name="Normal 40 2 3 4 2 3 3" xfId="24478" xr:uid="{00000000-0005-0000-0000-0000233D0000}"/>
    <cellStyle name="Normal 40 2 3 4 2 4" xfId="34689" xr:uid="{00000000-0005-0000-0000-0000243D0000}"/>
    <cellStyle name="Normal 40 2 3 4 2 5" xfId="19465" xr:uid="{00000000-0005-0000-0000-0000253D0000}"/>
    <cellStyle name="Normal 40 2 3 4 3" xfId="6016" xr:uid="{00000000-0005-0000-0000-0000263D0000}"/>
    <cellStyle name="Normal 40 2 3 4 3 2" xfId="16068" xr:uid="{00000000-0005-0000-0000-0000273D0000}"/>
    <cellStyle name="Normal 40 2 3 4 3 2 2" xfId="46390" xr:uid="{00000000-0005-0000-0000-0000283D0000}"/>
    <cellStyle name="Normal 40 2 3 4 3 2 3" xfId="31166" xr:uid="{00000000-0005-0000-0000-0000293D0000}"/>
    <cellStyle name="Normal 40 2 3 4 3 3" xfId="11048" xr:uid="{00000000-0005-0000-0000-00002A3D0000}"/>
    <cellStyle name="Normal 40 2 3 4 3 3 2" xfId="41373" xr:uid="{00000000-0005-0000-0000-00002B3D0000}"/>
    <cellStyle name="Normal 40 2 3 4 3 3 3" xfId="26149" xr:uid="{00000000-0005-0000-0000-00002C3D0000}"/>
    <cellStyle name="Normal 40 2 3 4 3 4" xfId="36360" xr:uid="{00000000-0005-0000-0000-00002D3D0000}"/>
    <cellStyle name="Normal 40 2 3 4 3 5" xfId="21136" xr:uid="{00000000-0005-0000-0000-00002E3D0000}"/>
    <cellStyle name="Normal 40 2 3 4 4" xfId="12726" xr:uid="{00000000-0005-0000-0000-00002F3D0000}"/>
    <cellStyle name="Normal 40 2 3 4 4 2" xfId="43048" xr:uid="{00000000-0005-0000-0000-0000303D0000}"/>
    <cellStyle name="Normal 40 2 3 4 4 3" xfId="27824" xr:uid="{00000000-0005-0000-0000-0000313D0000}"/>
    <cellStyle name="Normal 40 2 3 4 5" xfId="7705" xr:uid="{00000000-0005-0000-0000-0000323D0000}"/>
    <cellStyle name="Normal 40 2 3 4 5 2" xfId="38031" xr:uid="{00000000-0005-0000-0000-0000333D0000}"/>
    <cellStyle name="Normal 40 2 3 4 5 3" xfId="22807" xr:uid="{00000000-0005-0000-0000-0000343D0000}"/>
    <cellStyle name="Normal 40 2 3 4 6" xfId="33019" xr:uid="{00000000-0005-0000-0000-0000353D0000}"/>
    <cellStyle name="Normal 40 2 3 4 7" xfId="17794" xr:uid="{00000000-0005-0000-0000-0000363D0000}"/>
    <cellStyle name="Normal 40 2 3 5" xfId="3487" xr:uid="{00000000-0005-0000-0000-0000373D0000}"/>
    <cellStyle name="Normal 40 2 3 5 2" xfId="13561" xr:uid="{00000000-0005-0000-0000-0000383D0000}"/>
    <cellStyle name="Normal 40 2 3 5 2 2" xfId="43883" xr:uid="{00000000-0005-0000-0000-0000393D0000}"/>
    <cellStyle name="Normal 40 2 3 5 2 3" xfId="28659" xr:uid="{00000000-0005-0000-0000-00003A3D0000}"/>
    <cellStyle name="Normal 40 2 3 5 3" xfId="8541" xr:uid="{00000000-0005-0000-0000-00003B3D0000}"/>
    <cellStyle name="Normal 40 2 3 5 3 2" xfId="38866" xr:uid="{00000000-0005-0000-0000-00003C3D0000}"/>
    <cellStyle name="Normal 40 2 3 5 3 3" xfId="23642" xr:uid="{00000000-0005-0000-0000-00003D3D0000}"/>
    <cellStyle name="Normal 40 2 3 5 4" xfId="33853" xr:uid="{00000000-0005-0000-0000-00003E3D0000}"/>
    <cellStyle name="Normal 40 2 3 5 5" xfId="18629" xr:uid="{00000000-0005-0000-0000-00003F3D0000}"/>
    <cellStyle name="Normal 40 2 3 6" xfId="5180" xr:uid="{00000000-0005-0000-0000-0000403D0000}"/>
    <cellStyle name="Normal 40 2 3 6 2" xfId="15232" xr:uid="{00000000-0005-0000-0000-0000413D0000}"/>
    <cellStyle name="Normal 40 2 3 6 2 2" xfId="45554" xr:uid="{00000000-0005-0000-0000-0000423D0000}"/>
    <cellStyle name="Normal 40 2 3 6 2 3" xfId="30330" xr:uid="{00000000-0005-0000-0000-0000433D0000}"/>
    <cellStyle name="Normal 40 2 3 6 3" xfId="10212" xr:uid="{00000000-0005-0000-0000-0000443D0000}"/>
    <cellStyle name="Normal 40 2 3 6 3 2" xfId="40537" xr:uid="{00000000-0005-0000-0000-0000453D0000}"/>
    <cellStyle name="Normal 40 2 3 6 3 3" xfId="25313" xr:uid="{00000000-0005-0000-0000-0000463D0000}"/>
    <cellStyle name="Normal 40 2 3 6 4" xfId="35524" xr:uid="{00000000-0005-0000-0000-0000473D0000}"/>
    <cellStyle name="Normal 40 2 3 6 5" xfId="20300" xr:uid="{00000000-0005-0000-0000-0000483D0000}"/>
    <cellStyle name="Normal 40 2 3 7" xfId="11890" xr:uid="{00000000-0005-0000-0000-0000493D0000}"/>
    <cellStyle name="Normal 40 2 3 7 2" xfId="42212" xr:uid="{00000000-0005-0000-0000-00004A3D0000}"/>
    <cellStyle name="Normal 40 2 3 7 3" xfId="26988" xr:uid="{00000000-0005-0000-0000-00004B3D0000}"/>
    <cellStyle name="Normal 40 2 3 8" xfId="6869" xr:uid="{00000000-0005-0000-0000-00004C3D0000}"/>
    <cellStyle name="Normal 40 2 3 8 2" xfId="37195" xr:uid="{00000000-0005-0000-0000-00004D3D0000}"/>
    <cellStyle name="Normal 40 2 3 8 3" xfId="21971" xr:uid="{00000000-0005-0000-0000-00004E3D0000}"/>
    <cellStyle name="Normal 40 2 3 9" xfId="32184" xr:uid="{00000000-0005-0000-0000-00004F3D0000}"/>
    <cellStyle name="Normal 40 2 4" xfId="1894" xr:uid="{00000000-0005-0000-0000-0000503D0000}"/>
    <cellStyle name="Normal 40 2 4 2" xfId="2317" xr:uid="{00000000-0005-0000-0000-0000513D0000}"/>
    <cellStyle name="Normal 40 2 4 2 2" xfId="3156" xr:uid="{00000000-0005-0000-0000-0000523D0000}"/>
    <cellStyle name="Normal 40 2 4 2 2 2" xfId="4846" xr:uid="{00000000-0005-0000-0000-0000533D0000}"/>
    <cellStyle name="Normal 40 2 4 2 2 2 2" xfId="14919" xr:uid="{00000000-0005-0000-0000-0000543D0000}"/>
    <cellStyle name="Normal 40 2 4 2 2 2 2 2" xfId="45241" xr:uid="{00000000-0005-0000-0000-0000553D0000}"/>
    <cellStyle name="Normal 40 2 4 2 2 2 2 3" xfId="30017" xr:uid="{00000000-0005-0000-0000-0000563D0000}"/>
    <cellStyle name="Normal 40 2 4 2 2 2 3" xfId="9899" xr:uid="{00000000-0005-0000-0000-0000573D0000}"/>
    <cellStyle name="Normal 40 2 4 2 2 2 3 2" xfId="40224" xr:uid="{00000000-0005-0000-0000-0000583D0000}"/>
    <cellStyle name="Normal 40 2 4 2 2 2 3 3" xfId="25000" xr:uid="{00000000-0005-0000-0000-0000593D0000}"/>
    <cellStyle name="Normal 40 2 4 2 2 2 4" xfId="35211" xr:uid="{00000000-0005-0000-0000-00005A3D0000}"/>
    <cellStyle name="Normal 40 2 4 2 2 2 5" xfId="19987" xr:uid="{00000000-0005-0000-0000-00005B3D0000}"/>
    <cellStyle name="Normal 40 2 4 2 2 3" xfId="6538" xr:uid="{00000000-0005-0000-0000-00005C3D0000}"/>
    <cellStyle name="Normal 40 2 4 2 2 3 2" xfId="16590" xr:uid="{00000000-0005-0000-0000-00005D3D0000}"/>
    <cellStyle name="Normal 40 2 4 2 2 3 2 2" xfId="46912" xr:uid="{00000000-0005-0000-0000-00005E3D0000}"/>
    <cellStyle name="Normal 40 2 4 2 2 3 2 3" xfId="31688" xr:uid="{00000000-0005-0000-0000-00005F3D0000}"/>
    <cellStyle name="Normal 40 2 4 2 2 3 3" xfId="11570" xr:uid="{00000000-0005-0000-0000-0000603D0000}"/>
    <cellStyle name="Normal 40 2 4 2 2 3 3 2" xfId="41895" xr:uid="{00000000-0005-0000-0000-0000613D0000}"/>
    <cellStyle name="Normal 40 2 4 2 2 3 3 3" xfId="26671" xr:uid="{00000000-0005-0000-0000-0000623D0000}"/>
    <cellStyle name="Normal 40 2 4 2 2 3 4" xfId="36882" xr:uid="{00000000-0005-0000-0000-0000633D0000}"/>
    <cellStyle name="Normal 40 2 4 2 2 3 5" xfId="21658" xr:uid="{00000000-0005-0000-0000-0000643D0000}"/>
    <cellStyle name="Normal 40 2 4 2 2 4" xfId="13248" xr:uid="{00000000-0005-0000-0000-0000653D0000}"/>
    <cellStyle name="Normal 40 2 4 2 2 4 2" xfId="43570" xr:uid="{00000000-0005-0000-0000-0000663D0000}"/>
    <cellStyle name="Normal 40 2 4 2 2 4 3" xfId="28346" xr:uid="{00000000-0005-0000-0000-0000673D0000}"/>
    <cellStyle name="Normal 40 2 4 2 2 5" xfId="8227" xr:uid="{00000000-0005-0000-0000-0000683D0000}"/>
    <cellStyle name="Normal 40 2 4 2 2 5 2" xfId="38553" xr:uid="{00000000-0005-0000-0000-0000693D0000}"/>
    <cellStyle name="Normal 40 2 4 2 2 5 3" xfId="23329" xr:uid="{00000000-0005-0000-0000-00006A3D0000}"/>
    <cellStyle name="Normal 40 2 4 2 2 6" xfId="33541" xr:uid="{00000000-0005-0000-0000-00006B3D0000}"/>
    <cellStyle name="Normal 40 2 4 2 2 7" xfId="18316" xr:uid="{00000000-0005-0000-0000-00006C3D0000}"/>
    <cellStyle name="Normal 40 2 4 2 3" xfId="4009" xr:uid="{00000000-0005-0000-0000-00006D3D0000}"/>
    <cellStyle name="Normal 40 2 4 2 3 2" xfId="14083" xr:uid="{00000000-0005-0000-0000-00006E3D0000}"/>
    <cellStyle name="Normal 40 2 4 2 3 2 2" xfId="44405" xr:uid="{00000000-0005-0000-0000-00006F3D0000}"/>
    <cellStyle name="Normal 40 2 4 2 3 2 3" xfId="29181" xr:uid="{00000000-0005-0000-0000-0000703D0000}"/>
    <cellStyle name="Normal 40 2 4 2 3 3" xfId="9063" xr:uid="{00000000-0005-0000-0000-0000713D0000}"/>
    <cellStyle name="Normal 40 2 4 2 3 3 2" xfId="39388" xr:uid="{00000000-0005-0000-0000-0000723D0000}"/>
    <cellStyle name="Normal 40 2 4 2 3 3 3" xfId="24164" xr:uid="{00000000-0005-0000-0000-0000733D0000}"/>
    <cellStyle name="Normal 40 2 4 2 3 4" xfId="34375" xr:uid="{00000000-0005-0000-0000-0000743D0000}"/>
    <cellStyle name="Normal 40 2 4 2 3 5" xfId="19151" xr:uid="{00000000-0005-0000-0000-0000753D0000}"/>
    <cellStyle name="Normal 40 2 4 2 4" xfId="5702" xr:uid="{00000000-0005-0000-0000-0000763D0000}"/>
    <cellStyle name="Normal 40 2 4 2 4 2" xfId="15754" xr:uid="{00000000-0005-0000-0000-0000773D0000}"/>
    <cellStyle name="Normal 40 2 4 2 4 2 2" xfId="46076" xr:uid="{00000000-0005-0000-0000-0000783D0000}"/>
    <cellStyle name="Normal 40 2 4 2 4 2 3" xfId="30852" xr:uid="{00000000-0005-0000-0000-0000793D0000}"/>
    <cellStyle name="Normal 40 2 4 2 4 3" xfId="10734" xr:uid="{00000000-0005-0000-0000-00007A3D0000}"/>
    <cellStyle name="Normal 40 2 4 2 4 3 2" xfId="41059" xr:uid="{00000000-0005-0000-0000-00007B3D0000}"/>
    <cellStyle name="Normal 40 2 4 2 4 3 3" xfId="25835" xr:uid="{00000000-0005-0000-0000-00007C3D0000}"/>
    <cellStyle name="Normal 40 2 4 2 4 4" xfId="36046" xr:uid="{00000000-0005-0000-0000-00007D3D0000}"/>
    <cellStyle name="Normal 40 2 4 2 4 5" xfId="20822" xr:uid="{00000000-0005-0000-0000-00007E3D0000}"/>
    <cellStyle name="Normal 40 2 4 2 5" xfId="12412" xr:uid="{00000000-0005-0000-0000-00007F3D0000}"/>
    <cellStyle name="Normal 40 2 4 2 5 2" xfId="42734" xr:uid="{00000000-0005-0000-0000-0000803D0000}"/>
    <cellStyle name="Normal 40 2 4 2 5 3" xfId="27510" xr:uid="{00000000-0005-0000-0000-0000813D0000}"/>
    <cellStyle name="Normal 40 2 4 2 6" xfId="7391" xr:uid="{00000000-0005-0000-0000-0000823D0000}"/>
    <cellStyle name="Normal 40 2 4 2 6 2" xfId="37717" xr:uid="{00000000-0005-0000-0000-0000833D0000}"/>
    <cellStyle name="Normal 40 2 4 2 6 3" xfId="22493" xr:uid="{00000000-0005-0000-0000-0000843D0000}"/>
    <cellStyle name="Normal 40 2 4 2 7" xfId="32705" xr:uid="{00000000-0005-0000-0000-0000853D0000}"/>
    <cellStyle name="Normal 40 2 4 2 8" xfId="17480" xr:uid="{00000000-0005-0000-0000-0000863D0000}"/>
    <cellStyle name="Normal 40 2 4 3" xfId="2738" xr:uid="{00000000-0005-0000-0000-0000873D0000}"/>
    <cellStyle name="Normal 40 2 4 3 2" xfId="4428" xr:uid="{00000000-0005-0000-0000-0000883D0000}"/>
    <cellStyle name="Normal 40 2 4 3 2 2" xfId="14501" xr:uid="{00000000-0005-0000-0000-0000893D0000}"/>
    <cellStyle name="Normal 40 2 4 3 2 2 2" xfId="44823" xr:uid="{00000000-0005-0000-0000-00008A3D0000}"/>
    <cellStyle name="Normal 40 2 4 3 2 2 3" xfId="29599" xr:uid="{00000000-0005-0000-0000-00008B3D0000}"/>
    <cellStyle name="Normal 40 2 4 3 2 3" xfId="9481" xr:uid="{00000000-0005-0000-0000-00008C3D0000}"/>
    <cellStyle name="Normal 40 2 4 3 2 3 2" xfId="39806" xr:uid="{00000000-0005-0000-0000-00008D3D0000}"/>
    <cellStyle name="Normal 40 2 4 3 2 3 3" xfId="24582" xr:uid="{00000000-0005-0000-0000-00008E3D0000}"/>
    <cellStyle name="Normal 40 2 4 3 2 4" xfId="34793" xr:uid="{00000000-0005-0000-0000-00008F3D0000}"/>
    <cellStyle name="Normal 40 2 4 3 2 5" xfId="19569" xr:uid="{00000000-0005-0000-0000-0000903D0000}"/>
    <cellStyle name="Normal 40 2 4 3 3" xfId="6120" xr:uid="{00000000-0005-0000-0000-0000913D0000}"/>
    <cellStyle name="Normal 40 2 4 3 3 2" xfId="16172" xr:uid="{00000000-0005-0000-0000-0000923D0000}"/>
    <cellStyle name="Normal 40 2 4 3 3 2 2" xfId="46494" xr:uid="{00000000-0005-0000-0000-0000933D0000}"/>
    <cellStyle name="Normal 40 2 4 3 3 2 3" xfId="31270" xr:uid="{00000000-0005-0000-0000-0000943D0000}"/>
    <cellStyle name="Normal 40 2 4 3 3 3" xfId="11152" xr:uid="{00000000-0005-0000-0000-0000953D0000}"/>
    <cellStyle name="Normal 40 2 4 3 3 3 2" xfId="41477" xr:uid="{00000000-0005-0000-0000-0000963D0000}"/>
    <cellStyle name="Normal 40 2 4 3 3 3 3" xfId="26253" xr:uid="{00000000-0005-0000-0000-0000973D0000}"/>
    <cellStyle name="Normal 40 2 4 3 3 4" xfId="36464" xr:uid="{00000000-0005-0000-0000-0000983D0000}"/>
    <cellStyle name="Normal 40 2 4 3 3 5" xfId="21240" xr:uid="{00000000-0005-0000-0000-0000993D0000}"/>
    <cellStyle name="Normal 40 2 4 3 4" xfId="12830" xr:uid="{00000000-0005-0000-0000-00009A3D0000}"/>
    <cellStyle name="Normal 40 2 4 3 4 2" xfId="43152" xr:uid="{00000000-0005-0000-0000-00009B3D0000}"/>
    <cellStyle name="Normal 40 2 4 3 4 3" xfId="27928" xr:uid="{00000000-0005-0000-0000-00009C3D0000}"/>
    <cellStyle name="Normal 40 2 4 3 5" xfId="7809" xr:uid="{00000000-0005-0000-0000-00009D3D0000}"/>
    <cellStyle name="Normal 40 2 4 3 5 2" xfId="38135" xr:uid="{00000000-0005-0000-0000-00009E3D0000}"/>
    <cellStyle name="Normal 40 2 4 3 5 3" xfId="22911" xr:uid="{00000000-0005-0000-0000-00009F3D0000}"/>
    <cellStyle name="Normal 40 2 4 3 6" xfId="33123" xr:uid="{00000000-0005-0000-0000-0000A03D0000}"/>
    <cellStyle name="Normal 40 2 4 3 7" xfId="17898" xr:uid="{00000000-0005-0000-0000-0000A13D0000}"/>
    <cellStyle name="Normal 40 2 4 4" xfId="3591" xr:uid="{00000000-0005-0000-0000-0000A23D0000}"/>
    <cellStyle name="Normal 40 2 4 4 2" xfId="13665" xr:uid="{00000000-0005-0000-0000-0000A33D0000}"/>
    <cellStyle name="Normal 40 2 4 4 2 2" xfId="43987" xr:uid="{00000000-0005-0000-0000-0000A43D0000}"/>
    <cellStyle name="Normal 40 2 4 4 2 3" xfId="28763" xr:uid="{00000000-0005-0000-0000-0000A53D0000}"/>
    <cellStyle name="Normal 40 2 4 4 3" xfId="8645" xr:uid="{00000000-0005-0000-0000-0000A63D0000}"/>
    <cellStyle name="Normal 40 2 4 4 3 2" xfId="38970" xr:uid="{00000000-0005-0000-0000-0000A73D0000}"/>
    <cellStyle name="Normal 40 2 4 4 3 3" xfId="23746" xr:uid="{00000000-0005-0000-0000-0000A83D0000}"/>
    <cellStyle name="Normal 40 2 4 4 4" xfId="33957" xr:uid="{00000000-0005-0000-0000-0000A93D0000}"/>
    <cellStyle name="Normal 40 2 4 4 5" xfId="18733" xr:uid="{00000000-0005-0000-0000-0000AA3D0000}"/>
    <cellStyle name="Normal 40 2 4 5" xfId="5284" xr:uid="{00000000-0005-0000-0000-0000AB3D0000}"/>
    <cellStyle name="Normal 40 2 4 5 2" xfId="15336" xr:uid="{00000000-0005-0000-0000-0000AC3D0000}"/>
    <cellStyle name="Normal 40 2 4 5 2 2" xfId="45658" xr:uid="{00000000-0005-0000-0000-0000AD3D0000}"/>
    <cellStyle name="Normal 40 2 4 5 2 3" xfId="30434" xr:uid="{00000000-0005-0000-0000-0000AE3D0000}"/>
    <cellStyle name="Normal 40 2 4 5 3" xfId="10316" xr:uid="{00000000-0005-0000-0000-0000AF3D0000}"/>
    <cellStyle name="Normal 40 2 4 5 3 2" xfId="40641" xr:uid="{00000000-0005-0000-0000-0000B03D0000}"/>
    <cellStyle name="Normal 40 2 4 5 3 3" xfId="25417" xr:uid="{00000000-0005-0000-0000-0000B13D0000}"/>
    <cellStyle name="Normal 40 2 4 5 4" xfId="35628" xr:uid="{00000000-0005-0000-0000-0000B23D0000}"/>
    <cellStyle name="Normal 40 2 4 5 5" xfId="20404" xr:uid="{00000000-0005-0000-0000-0000B33D0000}"/>
    <cellStyle name="Normal 40 2 4 6" xfId="11994" xr:uid="{00000000-0005-0000-0000-0000B43D0000}"/>
    <cellStyle name="Normal 40 2 4 6 2" xfId="42316" xr:uid="{00000000-0005-0000-0000-0000B53D0000}"/>
    <cellStyle name="Normal 40 2 4 6 3" xfId="27092" xr:uid="{00000000-0005-0000-0000-0000B63D0000}"/>
    <cellStyle name="Normal 40 2 4 7" xfId="6973" xr:uid="{00000000-0005-0000-0000-0000B73D0000}"/>
    <cellStyle name="Normal 40 2 4 7 2" xfId="37299" xr:uid="{00000000-0005-0000-0000-0000B83D0000}"/>
    <cellStyle name="Normal 40 2 4 7 3" xfId="22075" xr:uid="{00000000-0005-0000-0000-0000B93D0000}"/>
    <cellStyle name="Normal 40 2 4 8" xfId="32287" xr:uid="{00000000-0005-0000-0000-0000BA3D0000}"/>
    <cellStyle name="Normal 40 2 4 9" xfId="17062" xr:uid="{00000000-0005-0000-0000-0000BB3D0000}"/>
    <cellStyle name="Normal 40 2 5" xfId="2107" xr:uid="{00000000-0005-0000-0000-0000BC3D0000}"/>
    <cellStyle name="Normal 40 2 5 2" xfId="2948" xr:uid="{00000000-0005-0000-0000-0000BD3D0000}"/>
    <cellStyle name="Normal 40 2 5 2 2" xfId="4638" xr:uid="{00000000-0005-0000-0000-0000BE3D0000}"/>
    <cellStyle name="Normal 40 2 5 2 2 2" xfId="14711" xr:uid="{00000000-0005-0000-0000-0000BF3D0000}"/>
    <cellStyle name="Normal 40 2 5 2 2 2 2" xfId="45033" xr:uid="{00000000-0005-0000-0000-0000C03D0000}"/>
    <cellStyle name="Normal 40 2 5 2 2 2 3" xfId="29809" xr:uid="{00000000-0005-0000-0000-0000C13D0000}"/>
    <cellStyle name="Normal 40 2 5 2 2 3" xfId="9691" xr:uid="{00000000-0005-0000-0000-0000C23D0000}"/>
    <cellStyle name="Normal 40 2 5 2 2 3 2" xfId="40016" xr:uid="{00000000-0005-0000-0000-0000C33D0000}"/>
    <cellStyle name="Normal 40 2 5 2 2 3 3" xfId="24792" xr:uid="{00000000-0005-0000-0000-0000C43D0000}"/>
    <cellStyle name="Normal 40 2 5 2 2 4" xfId="35003" xr:uid="{00000000-0005-0000-0000-0000C53D0000}"/>
    <cellStyle name="Normal 40 2 5 2 2 5" xfId="19779" xr:uid="{00000000-0005-0000-0000-0000C63D0000}"/>
    <cellStyle name="Normal 40 2 5 2 3" xfId="6330" xr:uid="{00000000-0005-0000-0000-0000C73D0000}"/>
    <cellStyle name="Normal 40 2 5 2 3 2" xfId="16382" xr:uid="{00000000-0005-0000-0000-0000C83D0000}"/>
    <cellStyle name="Normal 40 2 5 2 3 2 2" xfId="46704" xr:uid="{00000000-0005-0000-0000-0000C93D0000}"/>
    <cellStyle name="Normal 40 2 5 2 3 2 3" xfId="31480" xr:uid="{00000000-0005-0000-0000-0000CA3D0000}"/>
    <cellStyle name="Normal 40 2 5 2 3 3" xfId="11362" xr:uid="{00000000-0005-0000-0000-0000CB3D0000}"/>
    <cellStyle name="Normal 40 2 5 2 3 3 2" xfId="41687" xr:uid="{00000000-0005-0000-0000-0000CC3D0000}"/>
    <cellStyle name="Normal 40 2 5 2 3 3 3" xfId="26463" xr:uid="{00000000-0005-0000-0000-0000CD3D0000}"/>
    <cellStyle name="Normal 40 2 5 2 3 4" xfId="36674" xr:uid="{00000000-0005-0000-0000-0000CE3D0000}"/>
    <cellStyle name="Normal 40 2 5 2 3 5" xfId="21450" xr:uid="{00000000-0005-0000-0000-0000CF3D0000}"/>
    <cellStyle name="Normal 40 2 5 2 4" xfId="13040" xr:uid="{00000000-0005-0000-0000-0000D03D0000}"/>
    <cellStyle name="Normal 40 2 5 2 4 2" xfId="43362" xr:uid="{00000000-0005-0000-0000-0000D13D0000}"/>
    <cellStyle name="Normal 40 2 5 2 4 3" xfId="28138" xr:uid="{00000000-0005-0000-0000-0000D23D0000}"/>
    <cellStyle name="Normal 40 2 5 2 5" xfId="8019" xr:uid="{00000000-0005-0000-0000-0000D33D0000}"/>
    <cellStyle name="Normal 40 2 5 2 5 2" xfId="38345" xr:uid="{00000000-0005-0000-0000-0000D43D0000}"/>
    <cellStyle name="Normal 40 2 5 2 5 3" xfId="23121" xr:uid="{00000000-0005-0000-0000-0000D53D0000}"/>
    <cellStyle name="Normal 40 2 5 2 6" xfId="33333" xr:uid="{00000000-0005-0000-0000-0000D63D0000}"/>
    <cellStyle name="Normal 40 2 5 2 7" xfId="18108" xr:uid="{00000000-0005-0000-0000-0000D73D0000}"/>
    <cellStyle name="Normal 40 2 5 3" xfId="3801" xr:uid="{00000000-0005-0000-0000-0000D83D0000}"/>
    <cellStyle name="Normal 40 2 5 3 2" xfId="13875" xr:uid="{00000000-0005-0000-0000-0000D93D0000}"/>
    <cellStyle name="Normal 40 2 5 3 2 2" xfId="44197" xr:uid="{00000000-0005-0000-0000-0000DA3D0000}"/>
    <cellStyle name="Normal 40 2 5 3 2 3" xfId="28973" xr:uid="{00000000-0005-0000-0000-0000DB3D0000}"/>
    <cellStyle name="Normal 40 2 5 3 3" xfId="8855" xr:uid="{00000000-0005-0000-0000-0000DC3D0000}"/>
    <cellStyle name="Normal 40 2 5 3 3 2" xfId="39180" xr:uid="{00000000-0005-0000-0000-0000DD3D0000}"/>
    <cellStyle name="Normal 40 2 5 3 3 3" xfId="23956" xr:uid="{00000000-0005-0000-0000-0000DE3D0000}"/>
    <cellStyle name="Normal 40 2 5 3 4" xfId="34167" xr:uid="{00000000-0005-0000-0000-0000DF3D0000}"/>
    <cellStyle name="Normal 40 2 5 3 5" xfId="18943" xr:uid="{00000000-0005-0000-0000-0000E03D0000}"/>
    <cellStyle name="Normal 40 2 5 4" xfId="5494" xr:uid="{00000000-0005-0000-0000-0000E13D0000}"/>
    <cellStyle name="Normal 40 2 5 4 2" xfId="15546" xr:uid="{00000000-0005-0000-0000-0000E23D0000}"/>
    <cellStyle name="Normal 40 2 5 4 2 2" xfId="45868" xr:uid="{00000000-0005-0000-0000-0000E33D0000}"/>
    <cellStyle name="Normal 40 2 5 4 2 3" xfId="30644" xr:uid="{00000000-0005-0000-0000-0000E43D0000}"/>
    <cellStyle name="Normal 40 2 5 4 3" xfId="10526" xr:uid="{00000000-0005-0000-0000-0000E53D0000}"/>
    <cellStyle name="Normal 40 2 5 4 3 2" xfId="40851" xr:uid="{00000000-0005-0000-0000-0000E63D0000}"/>
    <cellStyle name="Normal 40 2 5 4 3 3" xfId="25627" xr:uid="{00000000-0005-0000-0000-0000E73D0000}"/>
    <cellStyle name="Normal 40 2 5 4 4" xfId="35838" xr:uid="{00000000-0005-0000-0000-0000E83D0000}"/>
    <cellStyle name="Normal 40 2 5 4 5" xfId="20614" xr:uid="{00000000-0005-0000-0000-0000E93D0000}"/>
    <cellStyle name="Normal 40 2 5 5" xfId="12204" xr:uid="{00000000-0005-0000-0000-0000EA3D0000}"/>
    <cellStyle name="Normal 40 2 5 5 2" xfId="42526" xr:uid="{00000000-0005-0000-0000-0000EB3D0000}"/>
    <cellStyle name="Normal 40 2 5 5 3" xfId="27302" xr:uid="{00000000-0005-0000-0000-0000EC3D0000}"/>
    <cellStyle name="Normal 40 2 5 6" xfId="7183" xr:uid="{00000000-0005-0000-0000-0000ED3D0000}"/>
    <cellStyle name="Normal 40 2 5 6 2" xfId="37509" xr:uid="{00000000-0005-0000-0000-0000EE3D0000}"/>
    <cellStyle name="Normal 40 2 5 6 3" xfId="22285" xr:uid="{00000000-0005-0000-0000-0000EF3D0000}"/>
    <cellStyle name="Normal 40 2 5 7" xfId="32497" xr:uid="{00000000-0005-0000-0000-0000F03D0000}"/>
    <cellStyle name="Normal 40 2 5 8" xfId="17272" xr:uid="{00000000-0005-0000-0000-0000F13D0000}"/>
    <cellStyle name="Normal 40 2 6" xfId="2528" xr:uid="{00000000-0005-0000-0000-0000F23D0000}"/>
    <cellStyle name="Normal 40 2 6 2" xfId="4220" xr:uid="{00000000-0005-0000-0000-0000F33D0000}"/>
    <cellStyle name="Normal 40 2 6 2 2" xfId="14293" xr:uid="{00000000-0005-0000-0000-0000F43D0000}"/>
    <cellStyle name="Normal 40 2 6 2 2 2" xfId="44615" xr:uid="{00000000-0005-0000-0000-0000F53D0000}"/>
    <cellStyle name="Normal 40 2 6 2 2 3" xfId="29391" xr:uid="{00000000-0005-0000-0000-0000F63D0000}"/>
    <cellStyle name="Normal 40 2 6 2 3" xfId="9273" xr:uid="{00000000-0005-0000-0000-0000F73D0000}"/>
    <cellStyle name="Normal 40 2 6 2 3 2" xfId="39598" xr:uid="{00000000-0005-0000-0000-0000F83D0000}"/>
    <cellStyle name="Normal 40 2 6 2 3 3" xfId="24374" xr:uid="{00000000-0005-0000-0000-0000F93D0000}"/>
    <cellStyle name="Normal 40 2 6 2 4" xfId="34585" xr:uid="{00000000-0005-0000-0000-0000FA3D0000}"/>
    <cellStyle name="Normal 40 2 6 2 5" xfId="19361" xr:uid="{00000000-0005-0000-0000-0000FB3D0000}"/>
    <cellStyle name="Normal 40 2 6 3" xfId="5912" xr:uid="{00000000-0005-0000-0000-0000FC3D0000}"/>
    <cellStyle name="Normal 40 2 6 3 2" xfId="15964" xr:uid="{00000000-0005-0000-0000-0000FD3D0000}"/>
    <cellStyle name="Normal 40 2 6 3 2 2" xfId="46286" xr:uid="{00000000-0005-0000-0000-0000FE3D0000}"/>
    <cellStyle name="Normal 40 2 6 3 2 3" xfId="31062" xr:uid="{00000000-0005-0000-0000-0000FF3D0000}"/>
    <cellStyle name="Normal 40 2 6 3 3" xfId="10944" xr:uid="{00000000-0005-0000-0000-0000003E0000}"/>
    <cellStyle name="Normal 40 2 6 3 3 2" xfId="41269" xr:uid="{00000000-0005-0000-0000-0000013E0000}"/>
    <cellStyle name="Normal 40 2 6 3 3 3" xfId="26045" xr:uid="{00000000-0005-0000-0000-0000023E0000}"/>
    <cellStyle name="Normal 40 2 6 3 4" xfId="36256" xr:uid="{00000000-0005-0000-0000-0000033E0000}"/>
    <cellStyle name="Normal 40 2 6 3 5" xfId="21032" xr:uid="{00000000-0005-0000-0000-0000043E0000}"/>
    <cellStyle name="Normal 40 2 6 4" xfId="12622" xr:uid="{00000000-0005-0000-0000-0000053E0000}"/>
    <cellStyle name="Normal 40 2 6 4 2" xfId="42944" xr:uid="{00000000-0005-0000-0000-0000063E0000}"/>
    <cellStyle name="Normal 40 2 6 4 3" xfId="27720" xr:uid="{00000000-0005-0000-0000-0000073E0000}"/>
    <cellStyle name="Normal 40 2 6 5" xfId="7601" xr:uid="{00000000-0005-0000-0000-0000083E0000}"/>
    <cellStyle name="Normal 40 2 6 5 2" xfId="37927" xr:uid="{00000000-0005-0000-0000-0000093E0000}"/>
    <cellStyle name="Normal 40 2 6 5 3" xfId="22703" xr:uid="{00000000-0005-0000-0000-00000A3E0000}"/>
    <cellStyle name="Normal 40 2 6 6" xfId="32915" xr:uid="{00000000-0005-0000-0000-00000B3E0000}"/>
    <cellStyle name="Normal 40 2 6 7" xfId="17690" xr:uid="{00000000-0005-0000-0000-00000C3E0000}"/>
    <cellStyle name="Normal 40 2 7" xfId="3379" xr:uid="{00000000-0005-0000-0000-00000D3E0000}"/>
    <cellStyle name="Normal 40 2 7 2" xfId="13457" xr:uid="{00000000-0005-0000-0000-00000E3E0000}"/>
    <cellStyle name="Normal 40 2 7 2 2" xfId="43779" xr:uid="{00000000-0005-0000-0000-00000F3E0000}"/>
    <cellStyle name="Normal 40 2 7 2 3" xfId="28555" xr:uid="{00000000-0005-0000-0000-0000103E0000}"/>
    <cellStyle name="Normal 40 2 7 3" xfId="8437" xr:uid="{00000000-0005-0000-0000-0000113E0000}"/>
    <cellStyle name="Normal 40 2 7 3 2" xfId="38762" xr:uid="{00000000-0005-0000-0000-0000123E0000}"/>
    <cellStyle name="Normal 40 2 7 3 3" xfId="23538" xr:uid="{00000000-0005-0000-0000-0000133E0000}"/>
    <cellStyle name="Normal 40 2 7 4" xfId="33749" xr:uid="{00000000-0005-0000-0000-0000143E0000}"/>
    <cellStyle name="Normal 40 2 7 5" xfId="18525" xr:uid="{00000000-0005-0000-0000-0000153E0000}"/>
    <cellStyle name="Normal 40 2 8" xfId="5073" xr:uid="{00000000-0005-0000-0000-0000163E0000}"/>
    <cellStyle name="Normal 40 2 8 2" xfId="15128" xr:uid="{00000000-0005-0000-0000-0000173E0000}"/>
    <cellStyle name="Normal 40 2 8 2 2" xfId="45450" xr:uid="{00000000-0005-0000-0000-0000183E0000}"/>
    <cellStyle name="Normal 40 2 8 2 3" xfId="30226" xr:uid="{00000000-0005-0000-0000-0000193E0000}"/>
    <cellStyle name="Normal 40 2 8 3" xfId="10108" xr:uid="{00000000-0005-0000-0000-00001A3E0000}"/>
    <cellStyle name="Normal 40 2 8 3 2" xfId="40433" xr:uid="{00000000-0005-0000-0000-00001B3E0000}"/>
    <cellStyle name="Normal 40 2 8 3 3" xfId="25209" xr:uid="{00000000-0005-0000-0000-00001C3E0000}"/>
    <cellStyle name="Normal 40 2 8 4" xfId="35420" xr:uid="{00000000-0005-0000-0000-00001D3E0000}"/>
    <cellStyle name="Normal 40 2 8 5" xfId="20196" xr:uid="{00000000-0005-0000-0000-00001E3E0000}"/>
    <cellStyle name="Normal 40 2 9" xfId="11784" xr:uid="{00000000-0005-0000-0000-00001F3E0000}"/>
    <cellStyle name="Normal 40 2 9 2" xfId="42108" xr:uid="{00000000-0005-0000-0000-0000203E0000}"/>
    <cellStyle name="Normal 40 2 9 3" xfId="26884" xr:uid="{00000000-0005-0000-0000-0000213E0000}"/>
    <cellStyle name="Normal 40 3" xfId="47291" xr:uid="{00000000-0005-0000-0000-0000223E0000}"/>
    <cellStyle name="Normal 40 4" xfId="47459" xr:uid="{00000000-0005-0000-0000-0000233E0000}"/>
    <cellStyle name="Normal 41" xfId="966" xr:uid="{00000000-0005-0000-0000-0000243E0000}"/>
    <cellStyle name="Normal 41 2" xfId="1440" xr:uid="{00000000-0005-0000-0000-0000253E0000}"/>
    <cellStyle name="Normal 41 2 10" xfId="6764" xr:uid="{00000000-0005-0000-0000-0000263E0000}"/>
    <cellStyle name="Normal 41 2 10 2" xfId="37092" xr:uid="{00000000-0005-0000-0000-0000273E0000}"/>
    <cellStyle name="Normal 41 2 10 3" xfId="21868" xr:uid="{00000000-0005-0000-0000-0000283E0000}"/>
    <cellStyle name="Normal 41 2 11" xfId="32083" xr:uid="{00000000-0005-0000-0000-0000293E0000}"/>
    <cellStyle name="Normal 41 2 12" xfId="16853" xr:uid="{00000000-0005-0000-0000-00002A3E0000}"/>
    <cellStyle name="Normal 41 2 13" xfId="47552" xr:uid="{00000000-0005-0000-0000-00002B3E0000}"/>
    <cellStyle name="Normal 41 2 2" xfId="1728" xr:uid="{00000000-0005-0000-0000-00002C3E0000}"/>
    <cellStyle name="Normal 41 2 2 10" xfId="32135" xr:uid="{00000000-0005-0000-0000-00002D3E0000}"/>
    <cellStyle name="Normal 41 2 2 11" xfId="16907" xr:uid="{00000000-0005-0000-0000-00002E3E0000}"/>
    <cellStyle name="Normal 41 2 2 2" xfId="1836" xr:uid="{00000000-0005-0000-0000-00002F3E0000}"/>
    <cellStyle name="Normal 41 2 2 2 10" xfId="17011" xr:uid="{00000000-0005-0000-0000-0000303E0000}"/>
    <cellStyle name="Normal 41 2 2 2 2" xfId="2053" xr:uid="{00000000-0005-0000-0000-0000313E0000}"/>
    <cellStyle name="Normal 41 2 2 2 2 2" xfId="2474" xr:uid="{00000000-0005-0000-0000-0000323E0000}"/>
    <cellStyle name="Normal 41 2 2 2 2 2 2" xfId="3313" xr:uid="{00000000-0005-0000-0000-0000333E0000}"/>
    <cellStyle name="Normal 41 2 2 2 2 2 2 2" xfId="5003" xr:uid="{00000000-0005-0000-0000-0000343E0000}"/>
    <cellStyle name="Normal 41 2 2 2 2 2 2 2 2" xfId="15076" xr:uid="{00000000-0005-0000-0000-0000353E0000}"/>
    <cellStyle name="Normal 41 2 2 2 2 2 2 2 2 2" xfId="45398" xr:uid="{00000000-0005-0000-0000-0000363E0000}"/>
    <cellStyle name="Normal 41 2 2 2 2 2 2 2 2 3" xfId="30174" xr:uid="{00000000-0005-0000-0000-0000373E0000}"/>
    <cellStyle name="Normal 41 2 2 2 2 2 2 2 3" xfId="10056" xr:uid="{00000000-0005-0000-0000-0000383E0000}"/>
    <cellStyle name="Normal 41 2 2 2 2 2 2 2 3 2" xfId="40381" xr:uid="{00000000-0005-0000-0000-0000393E0000}"/>
    <cellStyle name="Normal 41 2 2 2 2 2 2 2 3 3" xfId="25157" xr:uid="{00000000-0005-0000-0000-00003A3E0000}"/>
    <cellStyle name="Normal 41 2 2 2 2 2 2 2 4" xfId="35368" xr:uid="{00000000-0005-0000-0000-00003B3E0000}"/>
    <cellStyle name="Normal 41 2 2 2 2 2 2 2 5" xfId="20144" xr:uid="{00000000-0005-0000-0000-00003C3E0000}"/>
    <cellStyle name="Normal 41 2 2 2 2 2 2 3" xfId="6695" xr:uid="{00000000-0005-0000-0000-00003D3E0000}"/>
    <cellStyle name="Normal 41 2 2 2 2 2 2 3 2" xfId="16747" xr:uid="{00000000-0005-0000-0000-00003E3E0000}"/>
    <cellStyle name="Normal 41 2 2 2 2 2 2 3 2 2" xfId="47069" xr:uid="{00000000-0005-0000-0000-00003F3E0000}"/>
    <cellStyle name="Normal 41 2 2 2 2 2 2 3 2 3" xfId="31845" xr:uid="{00000000-0005-0000-0000-0000403E0000}"/>
    <cellStyle name="Normal 41 2 2 2 2 2 2 3 3" xfId="11727" xr:uid="{00000000-0005-0000-0000-0000413E0000}"/>
    <cellStyle name="Normal 41 2 2 2 2 2 2 3 3 2" xfId="42052" xr:uid="{00000000-0005-0000-0000-0000423E0000}"/>
    <cellStyle name="Normal 41 2 2 2 2 2 2 3 3 3" xfId="26828" xr:uid="{00000000-0005-0000-0000-0000433E0000}"/>
    <cellStyle name="Normal 41 2 2 2 2 2 2 3 4" xfId="37039" xr:uid="{00000000-0005-0000-0000-0000443E0000}"/>
    <cellStyle name="Normal 41 2 2 2 2 2 2 3 5" xfId="21815" xr:uid="{00000000-0005-0000-0000-0000453E0000}"/>
    <cellStyle name="Normal 41 2 2 2 2 2 2 4" xfId="13405" xr:uid="{00000000-0005-0000-0000-0000463E0000}"/>
    <cellStyle name="Normal 41 2 2 2 2 2 2 4 2" xfId="43727" xr:uid="{00000000-0005-0000-0000-0000473E0000}"/>
    <cellStyle name="Normal 41 2 2 2 2 2 2 4 3" xfId="28503" xr:uid="{00000000-0005-0000-0000-0000483E0000}"/>
    <cellStyle name="Normal 41 2 2 2 2 2 2 5" xfId="8384" xr:uid="{00000000-0005-0000-0000-0000493E0000}"/>
    <cellStyle name="Normal 41 2 2 2 2 2 2 5 2" xfId="38710" xr:uid="{00000000-0005-0000-0000-00004A3E0000}"/>
    <cellStyle name="Normal 41 2 2 2 2 2 2 5 3" xfId="23486" xr:uid="{00000000-0005-0000-0000-00004B3E0000}"/>
    <cellStyle name="Normal 41 2 2 2 2 2 2 6" xfId="33698" xr:uid="{00000000-0005-0000-0000-00004C3E0000}"/>
    <cellStyle name="Normal 41 2 2 2 2 2 2 7" xfId="18473" xr:uid="{00000000-0005-0000-0000-00004D3E0000}"/>
    <cellStyle name="Normal 41 2 2 2 2 2 3" xfId="4166" xr:uid="{00000000-0005-0000-0000-00004E3E0000}"/>
    <cellStyle name="Normal 41 2 2 2 2 2 3 2" xfId="14240" xr:uid="{00000000-0005-0000-0000-00004F3E0000}"/>
    <cellStyle name="Normal 41 2 2 2 2 2 3 2 2" xfId="44562" xr:uid="{00000000-0005-0000-0000-0000503E0000}"/>
    <cellStyle name="Normal 41 2 2 2 2 2 3 2 3" xfId="29338" xr:uid="{00000000-0005-0000-0000-0000513E0000}"/>
    <cellStyle name="Normal 41 2 2 2 2 2 3 3" xfId="9220" xr:uid="{00000000-0005-0000-0000-0000523E0000}"/>
    <cellStyle name="Normal 41 2 2 2 2 2 3 3 2" xfId="39545" xr:uid="{00000000-0005-0000-0000-0000533E0000}"/>
    <cellStyle name="Normal 41 2 2 2 2 2 3 3 3" xfId="24321" xr:uid="{00000000-0005-0000-0000-0000543E0000}"/>
    <cellStyle name="Normal 41 2 2 2 2 2 3 4" xfId="34532" xr:uid="{00000000-0005-0000-0000-0000553E0000}"/>
    <cellStyle name="Normal 41 2 2 2 2 2 3 5" xfId="19308" xr:uid="{00000000-0005-0000-0000-0000563E0000}"/>
    <cellStyle name="Normal 41 2 2 2 2 2 4" xfId="5859" xr:uid="{00000000-0005-0000-0000-0000573E0000}"/>
    <cellStyle name="Normal 41 2 2 2 2 2 4 2" xfId="15911" xr:uid="{00000000-0005-0000-0000-0000583E0000}"/>
    <cellStyle name="Normal 41 2 2 2 2 2 4 2 2" xfId="46233" xr:uid="{00000000-0005-0000-0000-0000593E0000}"/>
    <cellStyle name="Normal 41 2 2 2 2 2 4 2 3" xfId="31009" xr:uid="{00000000-0005-0000-0000-00005A3E0000}"/>
    <cellStyle name="Normal 41 2 2 2 2 2 4 3" xfId="10891" xr:uid="{00000000-0005-0000-0000-00005B3E0000}"/>
    <cellStyle name="Normal 41 2 2 2 2 2 4 3 2" xfId="41216" xr:uid="{00000000-0005-0000-0000-00005C3E0000}"/>
    <cellStyle name="Normal 41 2 2 2 2 2 4 3 3" xfId="25992" xr:uid="{00000000-0005-0000-0000-00005D3E0000}"/>
    <cellStyle name="Normal 41 2 2 2 2 2 4 4" xfId="36203" xr:uid="{00000000-0005-0000-0000-00005E3E0000}"/>
    <cellStyle name="Normal 41 2 2 2 2 2 4 5" xfId="20979" xr:uid="{00000000-0005-0000-0000-00005F3E0000}"/>
    <cellStyle name="Normal 41 2 2 2 2 2 5" xfId="12569" xr:uid="{00000000-0005-0000-0000-0000603E0000}"/>
    <cellStyle name="Normal 41 2 2 2 2 2 5 2" xfId="42891" xr:uid="{00000000-0005-0000-0000-0000613E0000}"/>
    <cellStyle name="Normal 41 2 2 2 2 2 5 3" xfId="27667" xr:uid="{00000000-0005-0000-0000-0000623E0000}"/>
    <cellStyle name="Normal 41 2 2 2 2 2 6" xfId="7548" xr:uid="{00000000-0005-0000-0000-0000633E0000}"/>
    <cellStyle name="Normal 41 2 2 2 2 2 6 2" xfId="37874" xr:uid="{00000000-0005-0000-0000-0000643E0000}"/>
    <cellStyle name="Normal 41 2 2 2 2 2 6 3" xfId="22650" xr:uid="{00000000-0005-0000-0000-0000653E0000}"/>
    <cellStyle name="Normal 41 2 2 2 2 2 7" xfId="32862" xr:uid="{00000000-0005-0000-0000-0000663E0000}"/>
    <cellStyle name="Normal 41 2 2 2 2 2 8" xfId="17637" xr:uid="{00000000-0005-0000-0000-0000673E0000}"/>
    <cellStyle name="Normal 41 2 2 2 2 3" xfId="2895" xr:uid="{00000000-0005-0000-0000-0000683E0000}"/>
    <cellStyle name="Normal 41 2 2 2 2 3 2" xfId="4585" xr:uid="{00000000-0005-0000-0000-0000693E0000}"/>
    <cellStyle name="Normal 41 2 2 2 2 3 2 2" xfId="14658" xr:uid="{00000000-0005-0000-0000-00006A3E0000}"/>
    <cellStyle name="Normal 41 2 2 2 2 3 2 2 2" xfId="44980" xr:uid="{00000000-0005-0000-0000-00006B3E0000}"/>
    <cellStyle name="Normal 41 2 2 2 2 3 2 2 3" xfId="29756" xr:uid="{00000000-0005-0000-0000-00006C3E0000}"/>
    <cellStyle name="Normal 41 2 2 2 2 3 2 3" xfId="9638" xr:uid="{00000000-0005-0000-0000-00006D3E0000}"/>
    <cellStyle name="Normal 41 2 2 2 2 3 2 3 2" xfId="39963" xr:uid="{00000000-0005-0000-0000-00006E3E0000}"/>
    <cellStyle name="Normal 41 2 2 2 2 3 2 3 3" xfId="24739" xr:uid="{00000000-0005-0000-0000-00006F3E0000}"/>
    <cellStyle name="Normal 41 2 2 2 2 3 2 4" xfId="34950" xr:uid="{00000000-0005-0000-0000-0000703E0000}"/>
    <cellStyle name="Normal 41 2 2 2 2 3 2 5" xfId="19726" xr:uid="{00000000-0005-0000-0000-0000713E0000}"/>
    <cellStyle name="Normal 41 2 2 2 2 3 3" xfId="6277" xr:uid="{00000000-0005-0000-0000-0000723E0000}"/>
    <cellStyle name="Normal 41 2 2 2 2 3 3 2" xfId="16329" xr:uid="{00000000-0005-0000-0000-0000733E0000}"/>
    <cellStyle name="Normal 41 2 2 2 2 3 3 2 2" xfId="46651" xr:uid="{00000000-0005-0000-0000-0000743E0000}"/>
    <cellStyle name="Normal 41 2 2 2 2 3 3 2 3" xfId="31427" xr:uid="{00000000-0005-0000-0000-0000753E0000}"/>
    <cellStyle name="Normal 41 2 2 2 2 3 3 3" xfId="11309" xr:uid="{00000000-0005-0000-0000-0000763E0000}"/>
    <cellStyle name="Normal 41 2 2 2 2 3 3 3 2" xfId="41634" xr:uid="{00000000-0005-0000-0000-0000773E0000}"/>
    <cellStyle name="Normal 41 2 2 2 2 3 3 3 3" xfId="26410" xr:uid="{00000000-0005-0000-0000-0000783E0000}"/>
    <cellStyle name="Normal 41 2 2 2 2 3 3 4" xfId="36621" xr:uid="{00000000-0005-0000-0000-0000793E0000}"/>
    <cellStyle name="Normal 41 2 2 2 2 3 3 5" xfId="21397" xr:uid="{00000000-0005-0000-0000-00007A3E0000}"/>
    <cellStyle name="Normal 41 2 2 2 2 3 4" xfId="12987" xr:uid="{00000000-0005-0000-0000-00007B3E0000}"/>
    <cellStyle name="Normal 41 2 2 2 2 3 4 2" xfId="43309" xr:uid="{00000000-0005-0000-0000-00007C3E0000}"/>
    <cellStyle name="Normal 41 2 2 2 2 3 4 3" xfId="28085" xr:uid="{00000000-0005-0000-0000-00007D3E0000}"/>
    <cellStyle name="Normal 41 2 2 2 2 3 5" xfId="7966" xr:uid="{00000000-0005-0000-0000-00007E3E0000}"/>
    <cellStyle name="Normal 41 2 2 2 2 3 5 2" xfId="38292" xr:uid="{00000000-0005-0000-0000-00007F3E0000}"/>
    <cellStyle name="Normal 41 2 2 2 2 3 5 3" xfId="23068" xr:uid="{00000000-0005-0000-0000-0000803E0000}"/>
    <cellStyle name="Normal 41 2 2 2 2 3 6" xfId="33280" xr:uid="{00000000-0005-0000-0000-0000813E0000}"/>
    <cellStyle name="Normal 41 2 2 2 2 3 7" xfId="18055" xr:uid="{00000000-0005-0000-0000-0000823E0000}"/>
    <cellStyle name="Normal 41 2 2 2 2 4" xfId="3748" xr:uid="{00000000-0005-0000-0000-0000833E0000}"/>
    <cellStyle name="Normal 41 2 2 2 2 4 2" xfId="13822" xr:uid="{00000000-0005-0000-0000-0000843E0000}"/>
    <cellStyle name="Normal 41 2 2 2 2 4 2 2" xfId="44144" xr:uid="{00000000-0005-0000-0000-0000853E0000}"/>
    <cellStyle name="Normal 41 2 2 2 2 4 2 3" xfId="28920" xr:uid="{00000000-0005-0000-0000-0000863E0000}"/>
    <cellStyle name="Normal 41 2 2 2 2 4 3" xfId="8802" xr:uid="{00000000-0005-0000-0000-0000873E0000}"/>
    <cellStyle name="Normal 41 2 2 2 2 4 3 2" xfId="39127" xr:uid="{00000000-0005-0000-0000-0000883E0000}"/>
    <cellStyle name="Normal 41 2 2 2 2 4 3 3" xfId="23903" xr:uid="{00000000-0005-0000-0000-0000893E0000}"/>
    <cellStyle name="Normal 41 2 2 2 2 4 4" xfId="34114" xr:uid="{00000000-0005-0000-0000-00008A3E0000}"/>
    <cellStyle name="Normal 41 2 2 2 2 4 5" xfId="18890" xr:uid="{00000000-0005-0000-0000-00008B3E0000}"/>
    <cellStyle name="Normal 41 2 2 2 2 5" xfId="5441" xr:uid="{00000000-0005-0000-0000-00008C3E0000}"/>
    <cellStyle name="Normal 41 2 2 2 2 5 2" xfId="15493" xr:uid="{00000000-0005-0000-0000-00008D3E0000}"/>
    <cellStyle name="Normal 41 2 2 2 2 5 2 2" xfId="45815" xr:uid="{00000000-0005-0000-0000-00008E3E0000}"/>
    <cellStyle name="Normal 41 2 2 2 2 5 2 3" xfId="30591" xr:uid="{00000000-0005-0000-0000-00008F3E0000}"/>
    <cellStyle name="Normal 41 2 2 2 2 5 3" xfId="10473" xr:uid="{00000000-0005-0000-0000-0000903E0000}"/>
    <cellStyle name="Normal 41 2 2 2 2 5 3 2" xfId="40798" xr:uid="{00000000-0005-0000-0000-0000913E0000}"/>
    <cellStyle name="Normal 41 2 2 2 2 5 3 3" xfId="25574" xr:uid="{00000000-0005-0000-0000-0000923E0000}"/>
    <cellStyle name="Normal 41 2 2 2 2 5 4" xfId="35785" xr:uid="{00000000-0005-0000-0000-0000933E0000}"/>
    <cellStyle name="Normal 41 2 2 2 2 5 5" xfId="20561" xr:uid="{00000000-0005-0000-0000-0000943E0000}"/>
    <cellStyle name="Normal 41 2 2 2 2 6" xfId="12151" xr:uid="{00000000-0005-0000-0000-0000953E0000}"/>
    <cellStyle name="Normal 41 2 2 2 2 6 2" xfId="42473" xr:uid="{00000000-0005-0000-0000-0000963E0000}"/>
    <cellStyle name="Normal 41 2 2 2 2 6 3" xfId="27249" xr:uid="{00000000-0005-0000-0000-0000973E0000}"/>
    <cellStyle name="Normal 41 2 2 2 2 7" xfId="7130" xr:uid="{00000000-0005-0000-0000-0000983E0000}"/>
    <cellStyle name="Normal 41 2 2 2 2 7 2" xfId="37456" xr:uid="{00000000-0005-0000-0000-0000993E0000}"/>
    <cellStyle name="Normal 41 2 2 2 2 7 3" xfId="22232" xr:uid="{00000000-0005-0000-0000-00009A3E0000}"/>
    <cellStyle name="Normal 41 2 2 2 2 8" xfId="32444" xr:uid="{00000000-0005-0000-0000-00009B3E0000}"/>
    <cellStyle name="Normal 41 2 2 2 2 9" xfId="17219" xr:uid="{00000000-0005-0000-0000-00009C3E0000}"/>
    <cellStyle name="Normal 41 2 2 2 3" xfId="2266" xr:uid="{00000000-0005-0000-0000-00009D3E0000}"/>
    <cellStyle name="Normal 41 2 2 2 3 2" xfId="3105" xr:uid="{00000000-0005-0000-0000-00009E3E0000}"/>
    <cellStyle name="Normal 41 2 2 2 3 2 2" xfId="4795" xr:uid="{00000000-0005-0000-0000-00009F3E0000}"/>
    <cellStyle name="Normal 41 2 2 2 3 2 2 2" xfId="14868" xr:uid="{00000000-0005-0000-0000-0000A03E0000}"/>
    <cellStyle name="Normal 41 2 2 2 3 2 2 2 2" xfId="45190" xr:uid="{00000000-0005-0000-0000-0000A13E0000}"/>
    <cellStyle name="Normal 41 2 2 2 3 2 2 2 3" xfId="29966" xr:uid="{00000000-0005-0000-0000-0000A23E0000}"/>
    <cellStyle name="Normal 41 2 2 2 3 2 2 3" xfId="9848" xr:uid="{00000000-0005-0000-0000-0000A33E0000}"/>
    <cellStyle name="Normal 41 2 2 2 3 2 2 3 2" xfId="40173" xr:uid="{00000000-0005-0000-0000-0000A43E0000}"/>
    <cellStyle name="Normal 41 2 2 2 3 2 2 3 3" xfId="24949" xr:uid="{00000000-0005-0000-0000-0000A53E0000}"/>
    <cellStyle name="Normal 41 2 2 2 3 2 2 4" xfId="35160" xr:uid="{00000000-0005-0000-0000-0000A63E0000}"/>
    <cellStyle name="Normal 41 2 2 2 3 2 2 5" xfId="19936" xr:uid="{00000000-0005-0000-0000-0000A73E0000}"/>
    <cellStyle name="Normal 41 2 2 2 3 2 3" xfId="6487" xr:uid="{00000000-0005-0000-0000-0000A83E0000}"/>
    <cellStyle name="Normal 41 2 2 2 3 2 3 2" xfId="16539" xr:uid="{00000000-0005-0000-0000-0000A93E0000}"/>
    <cellStyle name="Normal 41 2 2 2 3 2 3 2 2" xfId="46861" xr:uid="{00000000-0005-0000-0000-0000AA3E0000}"/>
    <cellStyle name="Normal 41 2 2 2 3 2 3 2 3" xfId="31637" xr:uid="{00000000-0005-0000-0000-0000AB3E0000}"/>
    <cellStyle name="Normal 41 2 2 2 3 2 3 3" xfId="11519" xr:uid="{00000000-0005-0000-0000-0000AC3E0000}"/>
    <cellStyle name="Normal 41 2 2 2 3 2 3 3 2" xfId="41844" xr:uid="{00000000-0005-0000-0000-0000AD3E0000}"/>
    <cellStyle name="Normal 41 2 2 2 3 2 3 3 3" xfId="26620" xr:uid="{00000000-0005-0000-0000-0000AE3E0000}"/>
    <cellStyle name="Normal 41 2 2 2 3 2 3 4" xfId="36831" xr:uid="{00000000-0005-0000-0000-0000AF3E0000}"/>
    <cellStyle name="Normal 41 2 2 2 3 2 3 5" xfId="21607" xr:uid="{00000000-0005-0000-0000-0000B03E0000}"/>
    <cellStyle name="Normal 41 2 2 2 3 2 4" xfId="13197" xr:uid="{00000000-0005-0000-0000-0000B13E0000}"/>
    <cellStyle name="Normal 41 2 2 2 3 2 4 2" xfId="43519" xr:uid="{00000000-0005-0000-0000-0000B23E0000}"/>
    <cellStyle name="Normal 41 2 2 2 3 2 4 3" xfId="28295" xr:uid="{00000000-0005-0000-0000-0000B33E0000}"/>
    <cellStyle name="Normal 41 2 2 2 3 2 5" xfId="8176" xr:uid="{00000000-0005-0000-0000-0000B43E0000}"/>
    <cellStyle name="Normal 41 2 2 2 3 2 5 2" xfId="38502" xr:uid="{00000000-0005-0000-0000-0000B53E0000}"/>
    <cellStyle name="Normal 41 2 2 2 3 2 5 3" xfId="23278" xr:uid="{00000000-0005-0000-0000-0000B63E0000}"/>
    <cellStyle name="Normal 41 2 2 2 3 2 6" xfId="33490" xr:uid="{00000000-0005-0000-0000-0000B73E0000}"/>
    <cellStyle name="Normal 41 2 2 2 3 2 7" xfId="18265" xr:uid="{00000000-0005-0000-0000-0000B83E0000}"/>
    <cellStyle name="Normal 41 2 2 2 3 3" xfId="3958" xr:uid="{00000000-0005-0000-0000-0000B93E0000}"/>
    <cellStyle name="Normal 41 2 2 2 3 3 2" xfId="14032" xr:uid="{00000000-0005-0000-0000-0000BA3E0000}"/>
    <cellStyle name="Normal 41 2 2 2 3 3 2 2" xfId="44354" xr:uid="{00000000-0005-0000-0000-0000BB3E0000}"/>
    <cellStyle name="Normal 41 2 2 2 3 3 2 3" xfId="29130" xr:uid="{00000000-0005-0000-0000-0000BC3E0000}"/>
    <cellStyle name="Normal 41 2 2 2 3 3 3" xfId="9012" xr:uid="{00000000-0005-0000-0000-0000BD3E0000}"/>
    <cellStyle name="Normal 41 2 2 2 3 3 3 2" xfId="39337" xr:uid="{00000000-0005-0000-0000-0000BE3E0000}"/>
    <cellStyle name="Normal 41 2 2 2 3 3 3 3" xfId="24113" xr:uid="{00000000-0005-0000-0000-0000BF3E0000}"/>
    <cellStyle name="Normal 41 2 2 2 3 3 4" xfId="34324" xr:uid="{00000000-0005-0000-0000-0000C03E0000}"/>
    <cellStyle name="Normal 41 2 2 2 3 3 5" xfId="19100" xr:uid="{00000000-0005-0000-0000-0000C13E0000}"/>
    <cellStyle name="Normal 41 2 2 2 3 4" xfId="5651" xr:uid="{00000000-0005-0000-0000-0000C23E0000}"/>
    <cellStyle name="Normal 41 2 2 2 3 4 2" xfId="15703" xr:uid="{00000000-0005-0000-0000-0000C33E0000}"/>
    <cellStyle name="Normal 41 2 2 2 3 4 2 2" xfId="46025" xr:uid="{00000000-0005-0000-0000-0000C43E0000}"/>
    <cellStyle name="Normal 41 2 2 2 3 4 2 3" xfId="30801" xr:uid="{00000000-0005-0000-0000-0000C53E0000}"/>
    <cellStyle name="Normal 41 2 2 2 3 4 3" xfId="10683" xr:uid="{00000000-0005-0000-0000-0000C63E0000}"/>
    <cellStyle name="Normal 41 2 2 2 3 4 3 2" xfId="41008" xr:uid="{00000000-0005-0000-0000-0000C73E0000}"/>
    <cellStyle name="Normal 41 2 2 2 3 4 3 3" xfId="25784" xr:uid="{00000000-0005-0000-0000-0000C83E0000}"/>
    <cellStyle name="Normal 41 2 2 2 3 4 4" xfId="35995" xr:uid="{00000000-0005-0000-0000-0000C93E0000}"/>
    <cellStyle name="Normal 41 2 2 2 3 4 5" xfId="20771" xr:uid="{00000000-0005-0000-0000-0000CA3E0000}"/>
    <cellStyle name="Normal 41 2 2 2 3 5" xfId="12361" xr:uid="{00000000-0005-0000-0000-0000CB3E0000}"/>
    <cellStyle name="Normal 41 2 2 2 3 5 2" xfId="42683" xr:uid="{00000000-0005-0000-0000-0000CC3E0000}"/>
    <cellStyle name="Normal 41 2 2 2 3 5 3" xfId="27459" xr:uid="{00000000-0005-0000-0000-0000CD3E0000}"/>
    <cellStyle name="Normal 41 2 2 2 3 6" xfId="7340" xr:uid="{00000000-0005-0000-0000-0000CE3E0000}"/>
    <cellStyle name="Normal 41 2 2 2 3 6 2" xfId="37666" xr:uid="{00000000-0005-0000-0000-0000CF3E0000}"/>
    <cellStyle name="Normal 41 2 2 2 3 6 3" xfId="22442" xr:uid="{00000000-0005-0000-0000-0000D03E0000}"/>
    <cellStyle name="Normal 41 2 2 2 3 7" xfId="32654" xr:uid="{00000000-0005-0000-0000-0000D13E0000}"/>
    <cellStyle name="Normal 41 2 2 2 3 8" xfId="17429" xr:uid="{00000000-0005-0000-0000-0000D23E0000}"/>
    <cellStyle name="Normal 41 2 2 2 4" xfId="2687" xr:uid="{00000000-0005-0000-0000-0000D33E0000}"/>
    <cellStyle name="Normal 41 2 2 2 4 2" xfId="4377" xr:uid="{00000000-0005-0000-0000-0000D43E0000}"/>
    <cellStyle name="Normal 41 2 2 2 4 2 2" xfId="14450" xr:uid="{00000000-0005-0000-0000-0000D53E0000}"/>
    <cellStyle name="Normal 41 2 2 2 4 2 2 2" xfId="44772" xr:uid="{00000000-0005-0000-0000-0000D63E0000}"/>
    <cellStyle name="Normal 41 2 2 2 4 2 2 3" xfId="29548" xr:uid="{00000000-0005-0000-0000-0000D73E0000}"/>
    <cellStyle name="Normal 41 2 2 2 4 2 3" xfId="9430" xr:uid="{00000000-0005-0000-0000-0000D83E0000}"/>
    <cellStyle name="Normal 41 2 2 2 4 2 3 2" xfId="39755" xr:uid="{00000000-0005-0000-0000-0000D93E0000}"/>
    <cellStyle name="Normal 41 2 2 2 4 2 3 3" xfId="24531" xr:uid="{00000000-0005-0000-0000-0000DA3E0000}"/>
    <cellStyle name="Normal 41 2 2 2 4 2 4" xfId="34742" xr:uid="{00000000-0005-0000-0000-0000DB3E0000}"/>
    <cellStyle name="Normal 41 2 2 2 4 2 5" xfId="19518" xr:uid="{00000000-0005-0000-0000-0000DC3E0000}"/>
    <cellStyle name="Normal 41 2 2 2 4 3" xfId="6069" xr:uid="{00000000-0005-0000-0000-0000DD3E0000}"/>
    <cellStyle name="Normal 41 2 2 2 4 3 2" xfId="16121" xr:uid="{00000000-0005-0000-0000-0000DE3E0000}"/>
    <cellStyle name="Normal 41 2 2 2 4 3 2 2" xfId="46443" xr:uid="{00000000-0005-0000-0000-0000DF3E0000}"/>
    <cellStyle name="Normal 41 2 2 2 4 3 2 3" xfId="31219" xr:uid="{00000000-0005-0000-0000-0000E03E0000}"/>
    <cellStyle name="Normal 41 2 2 2 4 3 3" xfId="11101" xr:uid="{00000000-0005-0000-0000-0000E13E0000}"/>
    <cellStyle name="Normal 41 2 2 2 4 3 3 2" xfId="41426" xr:uid="{00000000-0005-0000-0000-0000E23E0000}"/>
    <cellStyle name="Normal 41 2 2 2 4 3 3 3" xfId="26202" xr:uid="{00000000-0005-0000-0000-0000E33E0000}"/>
    <cellStyle name="Normal 41 2 2 2 4 3 4" xfId="36413" xr:uid="{00000000-0005-0000-0000-0000E43E0000}"/>
    <cellStyle name="Normal 41 2 2 2 4 3 5" xfId="21189" xr:uid="{00000000-0005-0000-0000-0000E53E0000}"/>
    <cellStyle name="Normal 41 2 2 2 4 4" xfId="12779" xr:uid="{00000000-0005-0000-0000-0000E63E0000}"/>
    <cellStyle name="Normal 41 2 2 2 4 4 2" xfId="43101" xr:uid="{00000000-0005-0000-0000-0000E73E0000}"/>
    <cellStyle name="Normal 41 2 2 2 4 4 3" xfId="27877" xr:uid="{00000000-0005-0000-0000-0000E83E0000}"/>
    <cellStyle name="Normal 41 2 2 2 4 5" xfId="7758" xr:uid="{00000000-0005-0000-0000-0000E93E0000}"/>
    <cellStyle name="Normal 41 2 2 2 4 5 2" xfId="38084" xr:uid="{00000000-0005-0000-0000-0000EA3E0000}"/>
    <cellStyle name="Normal 41 2 2 2 4 5 3" xfId="22860" xr:uid="{00000000-0005-0000-0000-0000EB3E0000}"/>
    <cellStyle name="Normal 41 2 2 2 4 6" xfId="33072" xr:uid="{00000000-0005-0000-0000-0000EC3E0000}"/>
    <cellStyle name="Normal 41 2 2 2 4 7" xfId="17847" xr:uid="{00000000-0005-0000-0000-0000ED3E0000}"/>
    <cellStyle name="Normal 41 2 2 2 5" xfId="3540" xr:uid="{00000000-0005-0000-0000-0000EE3E0000}"/>
    <cellStyle name="Normal 41 2 2 2 5 2" xfId="13614" xr:uid="{00000000-0005-0000-0000-0000EF3E0000}"/>
    <cellStyle name="Normal 41 2 2 2 5 2 2" xfId="43936" xr:uid="{00000000-0005-0000-0000-0000F03E0000}"/>
    <cellStyle name="Normal 41 2 2 2 5 2 3" xfId="28712" xr:uid="{00000000-0005-0000-0000-0000F13E0000}"/>
    <cellStyle name="Normal 41 2 2 2 5 3" xfId="8594" xr:uid="{00000000-0005-0000-0000-0000F23E0000}"/>
    <cellStyle name="Normal 41 2 2 2 5 3 2" xfId="38919" xr:uid="{00000000-0005-0000-0000-0000F33E0000}"/>
    <cellStyle name="Normal 41 2 2 2 5 3 3" xfId="23695" xr:uid="{00000000-0005-0000-0000-0000F43E0000}"/>
    <cellStyle name="Normal 41 2 2 2 5 4" xfId="33906" xr:uid="{00000000-0005-0000-0000-0000F53E0000}"/>
    <cellStyle name="Normal 41 2 2 2 5 5" xfId="18682" xr:uid="{00000000-0005-0000-0000-0000F63E0000}"/>
    <cellStyle name="Normal 41 2 2 2 6" xfId="5233" xr:uid="{00000000-0005-0000-0000-0000F73E0000}"/>
    <cellStyle name="Normal 41 2 2 2 6 2" xfId="15285" xr:uid="{00000000-0005-0000-0000-0000F83E0000}"/>
    <cellStyle name="Normal 41 2 2 2 6 2 2" xfId="45607" xr:uid="{00000000-0005-0000-0000-0000F93E0000}"/>
    <cellStyle name="Normal 41 2 2 2 6 2 3" xfId="30383" xr:uid="{00000000-0005-0000-0000-0000FA3E0000}"/>
    <cellStyle name="Normal 41 2 2 2 6 3" xfId="10265" xr:uid="{00000000-0005-0000-0000-0000FB3E0000}"/>
    <cellStyle name="Normal 41 2 2 2 6 3 2" xfId="40590" xr:uid="{00000000-0005-0000-0000-0000FC3E0000}"/>
    <cellStyle name="Normal 41 2 2 2 6 3 3" xfId="25366" xr:uid="{00000000-0005-0000-0000-0000FD3E0000}"/>
    <cellStyle name="Normal 41 2 2 2 6 4" xfId="35577" xr:uid="{00000000-0005-0000-0000-0000FE3E0000}"/>
    <cellStyle name="Normal 41 2 2 2 6 5" xfId="20353" xr:uid="{00000000-0005-0000-0000-0000FF3E0000}"/>
    <cellStyle name="Normal 41 2 2 2 7" xfId="11943" xr:uid="{00000000-0005-0000-0000-0000003F0000}"/>
    <cellStyle name="Normal 41 2 2 2 7 2" xfId="42265" xr:uid="{00000000-0005-0000-0000-0000013F0000}"/>
    <cellStyle name="Normal 41 2 2 2 7 3" xfId="27041" xr:uid="{00000000-0005-0000-0000-0000023F0000}"/>
    <cellStyle name="Normal 41 2 2 2 8" xfId="6922" xr:uid="{00000000-0005-0000-0000-0000033F0000}"/>
    <cellStyle name="Normal 41 2 2 2 8 2" xfId="37248" xr:uid="{00000000-0005-0000-0000-0000043F0000}"/>
    <cellStyle name="Normal 41 2 2 2 8 3" xfId="22024" xr:uid="{00000000-0005-0000-0000-0000053F0000}"/>
    <cellStyle name="Normal 41 2 2 2 9" xfId="32236" xr:uid="{00000000-0005-0000-0000-0000063F0000}"/>
    <cellStyle name="Normal 41 2 2 3" xfId="1949" xr:uid="{00000000-0005-0000-0000-0000073F0000}"/>
    <cellStyle name="Normal 41 2 2 3 2" xfId="2370" xr:uid="{00000000-0005-0000-0000-0000083F0000}"/>
    <cellStyle name="Normal 41 2 2 3 2 2" xfId="3209" xr:uid="{00000000-0005-0000-0000-0000093F0000}"/>
    <cellStyle name="Normal 41 2 2 3 2 2 2" xfId="4899" xr:uid="{00000000-0005-0000-0000-00000A3F0000}"/>
    <cellStyle name="Normal 41 2 2 3 2 2 2 2" xfId="14972" xr:uid="{00000000-0005-0000-0000-00000B3F0000}"/>
    <cellStyle name="Normal 41 2 2 3 2 2 2 2 2" xfId="45294" xr:uid="{00000000-0005-0000-0000-00000C3F0000}"/>
    <cellStyle name="Normal 41 2 2 3 2 2 2 2 3" xfId="30070" xr:uid="{00000000-0005-0000-0000-00000D3F0000}"/>
    <cellStyle name="Normal 41 2 2 3 2 2 2 3" xfId="9952" xr:uid="{00000000-0005-0000-0000-00000E3F0000}"/>
    <cellStyle name="Normal 41 2 2 3 2 2 2 3 2" xfId="40277" xr:uid="{00000000-0005-0000-0000-00000F3F0000}"/>
    <cellStyle name="Normal 41 2 2 3 2 2 2 3 3" xfId="25053" xr:uid="{00000000-0005-0000-0000-0000103F0000}"/>
    <cellStyle name="Normal 41 2 2 3 2 2 2 4" xfId="35264" xr:uid="{00000000-0005-0000-0000-0000113F0000}"/>
    <cellStyle name="Normal 41 2 2 3 2 2 2 5" xfId="20040" xr:uid="{00000000-0005-0000-0000-0000123F0000}"/>
    <cellStyle name="Normal 41 2 2 3 2 2 3" xfId="6591" xr:uid="{00000000-0005-0000-0000-0000133F0000}"/>
    <cellStyle name="Normal 41 2 2 3 2 2 3 2" xfId="16643" xr:uid="{00000000-0005-0000-0000-0000143F0000}"/>
    <cellStyle name="Normal 41 2 2 3 2 2 3 2 2" xfId="46965" xr:uid="{00000000-0005-0000-0000-0000153F0000}"/>
    <cellStyle name="Normal 41 2 2 3 2 2 3 2 3" xfId="31741" xr:uid="{00000000-0005-0000-0000-0000163F0000}"/>
    <cellStyle name="Normal 41 2 2 3 2 2 3 3" xfId="11623" xr:uid="{00000000-0005-0000-0000-0000173F0000}"/>
    <cellStyle name="Normal 41 2 2 3 2 2 3 3 2" xfId="41948" xr:uid="{00000000-0005-0000-0000-0000183F0000}"/>
    <cellStyle name="Normal 41 2 2 3 2 2 3 3 3" xfId="26724" xr:uid="{00000000-0005-0000-0000-0000193F0000}"/>
    <cellStyle name="Normal 41 2 2 3 2 2 3 4" xfId="36935" xr:uid="{00000000-0005-0000-0000-00001A3F0000}"/>
    <cellStyle name="Normal 41 2 2 3 2 2 3 5" xfId="21711" xr:uid="{00000000-0005-0000-0000-00001B3F0000}"/>
    <cellStyle name="Normal 41 2 2 3 2 2 4" xfId="13301" xr:uid="{00000000-0005-0000-0000-00001C3F0000}"/>
    <cellStyle name="Normal 41 2 2 3 2 2 4 2" xfId="43623" xr:uid="{00000000-0005-0000-0000-00001D3F0000}"/>
    <cellStyle name="Normal 41 2 2 3 2 2 4 3" xfId="28399" xr:uid="{00000000-0005-0000-0000-00001E3F0000}"/>
    <cellStyle name="Normal 41 2 2 3 2 2 5" xfId="8280" xr:uid="{00000000-0005-0000-0000-00001F3F0000}"/>
    <cellStyle name="Normal 41 2 2 3 2 2 5 2" xfId="38606" xr:uid="{00000000-0005-0000-0000-0000203F0000}"/>
    <cellStyle name="Normal 41 2 2 3 2 2 5 3" xfId="23382" xr:uid="{00000000-0005-0000-0000-0000213F0000}"/>
    <cellStyle name="Normal 41 2 2 3 2 2 6" xfId="33594" xr:uid="{00000000-0005-0000-0000-0000223F0000}"/>
    <cellStyle name="Normal 41 2 2 3 2 2 7" xfId="18369" xr:uid="{00000000-0005-0000-0000-0000233F0000}"/>
    <cellStyle name="Normal 41 2 2 3 2 3" xfId="4062" xr:uid="{00000000-0005-0000-0000-0000243F0000}"/>
    <cellStyle name="Normal 41 2 2 3 2 3 2" xfId="14136" xr:uid="{00000000-0005-0000-0000-0000253F0000}"/>
    <cellStyle name="Normal 41 2 2 3 2 3 2 2" xfId="44458" xr:uid="{00000000-0005-0000-0000-0000263F0000}"/>
    <cellStyle name="Normal 41 2 2 3 2 3 2 3" xfId="29234" xr:uid="{00000000-0005-0000-0000-0000273F0000}"/>
    <cellStyle name="Normal 41 2 2 3 2 3 3" xfId="9116" xr:uid="{00000000-0005-0000-0000-0000283F0000}"/>
    <cellStyle name="Normal 41 2 2 3 2 3 3 2" xfId="39441" xr:uid="{00000000-0005-0000-0000-0000293F0000}"/>
    <cellStyle name="Normal 41 2 2 3 2 3 3 3" xfId="24217" xr:uid="{00000000-0005-0000-0000-00002A3F0000}"/>
    <cellStyle name="Normal 41 2 2 3 2 3 4" xfId="34428" xr:uid="{00000000-0005-0000-0000-00002B3F0000}"/>
    <cellStyle name="Normal 41 2 2 3 2 3 5" xfId="19204" xr:uid="{00000000-0005-0000-0000-00002C3F0000}"/>
    <cellStyle name="Normal 41 2 2 3 2 4" xfId="5755" xr:uid="{00000000-0005-0000-0000-00002D3F0000}"/>
    <cellStyle name="Normal 41 2 2 3 2 4 2" xfId="15807" xr:uid="{00000000-0005-0000-0000-00002E3F0000}"/>
    <cellStyle name="Normal 41 2 2 3 2 4 2 2" xfId="46129" xr:uid="{00000000-0005-0000-0000-00002F3F0000}"/>
    <cellStyle name="Normal 41 2 2 3 2 4 2 3" xfId="30905" xr:uid="{00000000-0005-0000-0000-0000303F0000}"/>
    <cellStyle name="Normal 41 2 2 3 2 4 3" xfId="10787" xr:uid="{00000000-0005-0000-0000-0000313F0000}"/>
    <cellStyle name="Normal 41 2 2 3 2 4 3 2" xfId="41112" xr:uid="{00000000-0005-0000-0000-0000323F0000}"/>
    <cellStyle name="Normal 41 2 2 3 2 4 3 3" xfId="25888" xr:uid="{00000000-0005-0000-0000-0000333F0000}"/>
    <cellStyle name="Normal 41 2 2 3 2 4 4" xfId="36099" xr:uid="{00000000-0005-0000-0000-0000343F0000}"/>
    <cellStyle name="Normal 41 2 2 3 2 4 5" xfId="20875" xr:uid="{00000000-0005-0000-0000-0000353F0000}"/>
    <cellStyle name="Normal 41 2 2 3 2 5" xfId="12465" xr:uid="{00000000-0005-0000-0000-0000363F0000}"/>
    <cellStyle name="Normal 41 2 2 3 2 5 2" xfId="42787" xr:uid="{00000000-0005-0000-0000-0000373F0000}"/>
    <cellStyle name="Normal 41 2 2 3 2 5 3" xfId="27563" xr:uid="{00000000-0005-0000-0000-0000383F0000}"/>
    <cellStyle name="Normal 41 2 2 3 2 6" xfId="7444" xr:uid="{00000000-0005-0000-0000-0000393F0000}"/>
    <cellStyle name="Normal 41 2 2 3 2 6 2" xfId="37770" xr:uid="{00000000-0005-0000-0000-00003A3F0000}"/>
    <cellStyle name="Normal 41 2 2 3 2 6 3" xfId="22546" xr:uid="{00000000-0005-0000-0000-00003B3F0000}"/>
    <cellStyle name="Normal 41 2 2 3 2 7" xfId="32758" xr:uid="{00000000-0005-0000-0000-00003C3F0000}"/>
    <cellStyle name="Normal 41 2 2 3 2 8" xfId="17533" xr:uid="{00000000-0005-0000-0000-00003D3F0000}"/>
    <cellStyle name="Normal 41 2 2 3 3" xfId="2791" xr:uid="{00000000-0005-0000-0000-00003E3F0000}"/>
    <cellStyle name="Normal 41 2 2 3 3 2" xfId="4481" xr:uid="{00000000-0005-0000-0000-00003F3F0000}"/>
    <cellStyle name="Normal 41 2 2 3 3 2 2" xfId="14554" xr:uid="{00000000-0005-0000-0000-0000403F0000}"/>
    <cellStyle name="Normal 41 2 2 3 3 2 2 2" xfId="44876" xr:uid="{00000000-0005-0000-0000-0000413F0000}"/>
    <cellStyle name="Normal 41 2 2 3 3 2 2 3" xfId="29652" xr:uid="{00000000-0005-0000-0000-0000423F0000}"/>
    <cellStyle name="Normal 41 2 2 3 3 2 3" xfId="9534" xr:uid="{00000000-0005-0000-0000-0000433F0000}"/>
    <cellStyle name="Normal 41 2 2 3 3 2 3 2" xfId="39859" xr:uid="{00000000-0005-0000-0000-0000443F0000}"/>
    <cellStyle name="Normal 41 2 2 3 3 2 3 3" xfId="24635" xr:uid="{00000000-0005-0000-0000-0000453F0000}"/>
    <cellStyle name="Normal 41 2 2 3 3 2 4" xfId="34846" xr:uid="{00000000-0005-0000-0000-0000463F0000}"/>
    <cellStyle name="Normal 41 2 2 3 3 2 5" xfId="19622" xr:uid="{00000000-0005-0000-0000-0000473F0000}"/>
    <cellStyle name="Normal 41 2 2 3 3 3" xfId="6173" xr:uid="{00000000-0005-0000-0000-0000483F0000}"/>
    <cellStyle name="Normal 41 2 2 3 3 3 2" xfId="16225" xr:uid="{00000000-0005-0000-0000-0000493F0000}"/>
    <cellStyle name="Normal 41 2 2 3 3 3 2 2" xfId="46547" xr:uid="{00000000-0005-0000-0000-00004A3F0000}"/>
    <cellStyle name="Normal 41 2 2 3 3 3 2 3" xfId="31323" xr:uid="{00000000-0005-0000-0000-00004B3F0000}"/>
    <cellStyle name="Normal 41 2 2 3 3 3 3" xfId="11205" xr:uid="{00000000-0005-0000-0000-00004C3F0000}"/>
    <cellStyle name="Normal 41 2 2 3 3 3 3 2" xfId="41530" xr:uid="{00000000-0005-0000-0000-00004D3F0000}"/>
    <cellStyle name="Normal 41 2 2 3 3 3 3 3" xfId="26306" xr:uid="{00000000-0005-0000-0000-00004E3F0000}"/>
    <cellStyle name="Normal 41 2 2 3 3 3 4" xfId="36517" xr:uid="{00000000-0005-0000-0000-00004F3F0000}"/>
    <cellStyle name="Normal 41 2 2 3 3 3 5" xfId="21293" xr:uid="{00000000-0005-0000-0000-0000503F0000}"/>
    <cellStyle name="Normal 41 2 2 3 3 4" xfId="12883" xr:uid="{00000000-0005-0000-0000-0000513F0000}"/>
    <cellStyle name="Normal 41 2 2 3 3 4 2" xfId="43205" xr:uid="{00000000-0005-0000-0000-0000523F0000}"/>
    <cellStyle name="Normal 41 2 2 3 3 4 3" xfId="27981" xr:uid="{00000000-0005-0000-0000-0000533F0000}"/>
    <cellStyle name="Normal 41 2 2 3 3 5" xfId="7862" xr:uid="{00000000-0005-0000-0000-0000543F0000}"/>
    <cellStyle name="Normal 41 2 2 3 3 5 2" xfId="38188" xr:uid="{00000000-0005-0000-0000-0000553F0000}"/>
    <cellStyle name="Normal 41 2 2 3 3 5 3" xfId="22964" xr:uid="{00000000-0005-0000-0000-0000563F0000}"/>
    <cellStyle name="Normal 41 2 2 3 3 6" xfId="33176" xr:uid="{00000000-0005-0000-0000-0000573F0000}"/>
    <cellStyle name="Normal 41 2 2 3 3 7" xfId="17951" xr:uid="{00000000-0005-0000-0000-0000583F0000}"/>
    <cellStyle name="Normal 41 2 2 3 4" xfId="3644" xr:uid="{00000000-0005-0000-0000-0000593F0000}"/>
    <cellStyle name="Normal 41 2 2 3 4 2" xfId="13718" xr:uid="{00000000-0005-0000-0000-00005A3F0000}"/>
    <cellStyle name="Normal 41 2 2 3 4 2 2" xfId="44040" xr:uid="{00000000-0005-0000-0000-00005B3F0000}"/>
    <cellStyle name="Normal 41 2 2 3 4 2 3" xfId="28816" xr:uid="{00000000-0005-0000-0000-00005C3F0000}"/>
    <cellStyle name="Normal 41 2 2 3 4 3" xfId="8698" xr:uid="{00000000-0005-0000-0000-00005D3F0000}"/>
    <cellStyle name="Normal 41 2 2 3 4 3 2" xfId="39023" xr:uid="{00000000-0005-0000-0000-00005E3F0000}"/>
    <cellStyle name="Normal 41 2 2 3 4 3 3" xfId="23799" xr:uid="{00000000-0005-0000-0000-00005F3F0000}"/>
    <cellStyle name="Normal 41 2 2 3 4 4" xfId="34010" xr:uid="{00000000-0005-0000-0000-0000603F0000}"/>
    <cellStyle name="Normal 41 2 2 3 4 5" xfId="18786" xr:uid="{00000000-0005-0000-0000-0000613F0000}"/>
    <cellStyle name="Normal 41 2 2 3 5" xfId="5337" xr:uid="{00000000-0005-0000-0000-0000623F0000}"/>
    <cellStyle name="Normal 41 2 2 3 5 2" xfId="15389" xr:uid="{00000000-0005-0000-0000-0000633F0000}"/>
    <cellStyle name="Normal 41 2 2 3 5 2 2" xfId="45711" xr:uid="{00000000-0005-0000-0000-0000643F0000}"/>
    <cellStyle name="Normal 41 2 2 3 5 2 3" xfId="30487" xr:uid="{00000000-0005-0000-0000-0000653F0000}"/>
    <cellStyle name="Normal 41 2 2 3 5 3" xfId="10369" xr:uid="{00000000-0005-0000-0000-0000663F0000}"/>
    <cellStyle name="Normal 41 2 2 3 5 3 2" xfId="40694" xr:uid="{00000000-0005-0000-0000-0000673F0000}"/>
    <cellStyle name="Normal 41 2 2 3 5 3 3" xfId="25470" xr:uid="{00000000-0005-0000-0000-0000683F0000}"/>
    <cellStyle name="Normal 41 2 2 3 5 4" xfId="35681" xr:uid="{00000000-0005-0000-0000-0000693F0000}"/>
    <cellStyle name="Normal 41 2 2 3 5 5" xfId="20457" xr:uid="{00000000-0005-0000-0000-00006A3F0000}"/>
    <cellStyle name="Normal 41 2 2 3 6" xfId="12047" xr:uid="{00000000-0005-0000-0000-00006B3F0000}"/>
    <cellStyle name="Normal 41 2 2 3 6 2" xfId="42369" xr:uid="{00000000-0005-0000-0000-00006C3F0000}"/>
    <cellStyle name="Normal 41 2 2 3 6 3" xfId="27145" xr:uid="{00000000-0005-0000-0000-00006D3F0000}"/>
    <cellStyle name="Normal 41 2 2 3 7" xfId="7026" xr:uid="{00000000-0005-0000-0000-00006E3F0000}"/>
    <cellStyle name="Normal 41 2 2 3 7 2" xfId="37352" xr:uid="{00000000-0005-0000-0000-00006F3F0000}"/>
    <cellStyle name="Normal 41 2 2 3 7 3" xfId="22128" xr:uid="{00000000-0005-0000-0000-0000703F0000}"/>
    <cellStyle name="Normal 41 2 2 3 8" xfId="32340" xr:uid="{00000000-0005-0000-0000-0000713F0000}"/>
    <cellStyle name="Normal 41 2 2 3 9" xfId="17115" xr:uid="{00000000-0005-0000-0000-0000723F0000}"/>
    <cellStyle name="Normal 41 2 2 4" xfId="2162" xr:uid="{00000000-0005-0000-0000-0000733F0000}"/>
    <cellStyle name="Normal 41 2 2 4 2" xfId="3001" xr:uid="{00000000-0005-0000-0000-0000743F0000}"/>
    <cellStyle name="Normal 41 2 2 4 2 2" xfId="4691" xr:uid="{00000000-0005-0000-0000-0000753F0000}"/>
    <cellStyle name="Normal 41 2 2 4 2 2 2" xfId="14764" xr:uid="{00000000-0005-0000-0000-0000763F0000}"/>
    <cellStyle name="Normal 41 2 2 4 2 2 2 2" xfId="45086" xr:uid="{00000000-0005-0000-0000-0000773F0000}"/>
    <cellStyle name="Normal 41 2 2 4 2 2 2 3" xfId="29862" xr:uid="{00000000-0005-0000-0000-0000783F0000}"/>
    <cellStyle name="Normal 41 2 2 4 2 2 3" xfId="9744" xr:uid="{00000000-0005-0000-0000-0000793F0000}"/>
    <cellStyle name="Normal 41 2 2 4 2 2 3 2" xfId="40069" xr:uid="{00000000-0005-0000-0000-00007A3F0000}"/>
    <cellStyle name="Normal 41 2 2 4 2 2 3 3" xfId="24845" xr:uid="{00000000-0005-0000-0000-00007B3F0000}"/>
    <cellStyle name="Normal 41 2 2 4 2 2 4" xfId="35056" xr:uid="{00000000-0005-0000-0000-00007C3F0000}"/>
    <cellStyle name="Normal 41 2 2 4 2 2 5" xfId="19832" xr:uid="{00000000-0005-0000-0000-00007D3F0000}"/>
    <cellStyle name="Normal 41 2 2 4 2 3" xfId="6383" xr:uid="{00000000-0005-0000-0000-00007E3F0000}"/>
    <cellStyle name="Normal 41 2 2 4 2 3 2" xfId="16435" xr:uid="{00000000-0005-0000-0000-00007F3F0000}"/>
    <cellStyle name="Normal 41 2 2 4 2 3 2 2" xfId="46757" xr:uid="{00000000-0005-0000-0000-0000803F0000}"/>
    <cellStyle name="Normal 41 2 2 4 2 3 2 3" xfId="31533" xr:uid="{00000000-0005-0000-0000-0000813F0000}"/>
    <cellStyle name="Normal 41 2 2 4 2 3 3" xfId="11415" xr:uid="{00000000-0005-0000-0000-0000823F0000}"/>
    <cellStyle name="Normal 41 2 2 4 2 3 3 2" xfId="41740" xr:uid="{00000000-0005-0000-0000-0000833F0000}"/>
    <cellStyle name="Normal 41 2 2 4 2 3 3 3" xfId="26516" xr:uid="{00000000-0005-0000-0000-0000843F0000}"/>
    <cellStyle name="Normal 41 2 2 4 2 3 4" xfId="36727" xr:uid="{00000000-0005-0000-0000-0000853F0000}"/>
    <cellStyle name="Normal 41 2 2 4 2 3 5" xfId="21503" xr:uid="{00000000-0005-0000-0000-0000863F0000}"/>
    <cellStyle name="Normal 41 2 2 4 2 4" xfId="13093" xr:uid="{00000000-0005-0000-0000-0000873F0000}"/>
    <cellStyle name="Normal 41 2 2 4 2 4 2" xfId="43415" xr:uid="{00000000-0005-0000-0000-0000883F0000}"/>
    <cellStyle name="Normal 41 2 2 4 2 4 3" xfId="28191" xr:uid="{00000000-0005-0000-0000-0000893F0000}"/>
    <cellStyle name="Normal 41 2 2 4 2 5" xfId="8072" xr:uid="{00000000-0005-0000-0000-00008A3F0000}"/>
    <cellStyle name="Normal 41 2 2 4 2 5 2" xfId="38398" xr:uid="{00000000-0005-0000-0000-00008B3F0000}"/>
    <cellStyle name="Normal 41 2 2 4 2 5 3" xfId="23174" xr:uid="{00000000-0005-0000-0000-00008C3F0000}"/>
    <cellStyle name="Normal 41 2 2 4 2 6" xfId="33386" xr:uid="{00000000-0005-0000-0000-00008D3F0000}"/>
    <cellStyle name="Normal 41 2 2 4 2 7" xfId="18161" xr:uid="{00000000-0005-0000-0000-00008E3F0000}"/>
    <cellStyle name="Normal 41 2 2 4 3" xfId="3854" xr:uid="{00000000-0005-0000-0000-00008F3F0000}"/>
    <cellStyle name="Normal 41 2 2 4 3 2" xfId="13928" xr:uid="{00000000-0005-0000-0000-0000903F0000}"/>
    <cellStyle name="Normal 41 2 2 4 3 2 2" xfId="44250" xr:uid="{00000000-0005-0000-0000-0000913F0000}"/>
    <cellStyle name="Normal 41 2 2 4 3 2 3" xfId="29026" xr:uid="{00000000-0005-0000-0000-0000923F0000}"/>
    <cellStyle name="Normal 41 2 2 4 3 3" xfId="8908" xr:uid="{00000000-0005-0000-0000-0000933F0000}"/>
    <cellStyle name="Normal 41 2 2 4 3 3 2" xfId="39233" xr:uid="{00000000-0005-0000-0000-0000943F0000}"/>
    <cellStyle name="Normal 41 2 2 4 3 3 3" xfId="24009" xr:uid="{00000000-0005-0000-0000-0000953F0000}"/>
    <cellStyle name="Normal 41 2 2 4 3 4" xfId="34220" xr:uid="{00000000-0005-0000-0000-0000963F0000}"/>
    <cellStyle name="Normal 41 2 2 4 3 5" xfId="18996" xr:uid="{00000000-0005-0000-0000-0000973F0000}"/>
    <cellStyle name="Normal 41 2 2 4 4" xfId="5547" xr:uid="{00000000-0005-0000-0000-0000983F0000}"/>
    <cellStyle name="Normal 41 2 2 4 4 2" xfId="15599" xr:uid="{00000000-0005-0000-0000-0000993F0000}"/>
    <cellStyle name="Normal 41 2 2 4 4 2 2" xfId="45921" xr:uid="{00000000-0005-0000-0000-00009A3F0000}"/>
    <cellStyle name="Normal 41 2 2 4 4 2 3" xfId="30697" xr:uid="{00000000-0005-0000-0000-00009B3F0000}"/>
    <cellStyle name="Normal 41 2 2 4 4 3" xfId="10579" xr:uid="{00000000-0005-0000-0000-00009C3F0000}"/>
    <cellStyle name="Normal 41 2 2 4 4 3 2" xfId="40904" xr:uid="{00000000-0005-0000-0000-00009D3F0000}"/>
    <cellStyle name="Normal 41 2 2 4 4 3 3" xfId="25680" xr:uid="{00000000-0005-0000-0000-00009E3F0000}"/>
    <cellStyle name="Normal 41 2 2 4 4 4" xfId="35891" xr:uid="{00000000-0005-0000-0000-00009F3F0000}"/>
    <cellStyle name="Normal 41 2 2 4 4 5" xfId="20667" xr:uid="{00000000-0005-0000-0000-0000A03F0000}"/>
    <cellStyle name="Normal 41 2 2 4 5" xfId="12257" xr:uid="{00000000-0005-0000-0000-0000A13F0000}"/>
    <cellStyle name="Normal 41 2 2 4 5 2" xfId="42579" xr:uid="{00000000-0005-0000-0000-0000A23F0000}"/>
    <cellStyle name="Normal 41 2 2 4 5 3" xfId="27355" xr:uid="{00000000-0005-0000-0000-0000A33F0000}"/>
    <cellStyle name="Normal 41 2 2 4 6" xfId="7236" xr:uid="{00000000-0005-0000-0000-0000A43F0000}"/>
    <cellStyle name="Normal 41 2 2 4 6 2" xfId="37562" xr:uid="{00000000-0005-0000-0000-0000A53F0000}"/>
    <cellStyle name="Normal 41 2 2 4 6 3" xfId="22338" xr:uid="{00000000-0005-0000-0000-0000A63F0000}"/>
    <cellStyle name="Normal 41 2 2 4 7" xfId="32550" xr:uid="{00000000-0005-0000-0000-0000A73F0000}"/>
    <cellStyle name="Normal 41 2 2 4 8" xfId="17325" xr:uid="{00000000-0005-0000-0000-0000A83F0000}"/>
    <cellStyle name="Normal 41 2 2 5" xfId="2583" xr:uid="{00000000-0005-0000-0000-0000A93F0000}"/>
    <cellStyle name="Normal 41 2 2 5 2" xfId="4273" xr:uid="{00000000-0005-0000-0000-0000AA3F0000}"/>
    <cellStyle name="Normal 41 2 2 5 2 2" xfId="14346" xr:uid="{00000000-0005-0000-0000-0000AB3F0000}"/>
    <cellStyle name="Normal 41 2 2 5 2 2 2" xfId="44668" xr:uid="{00000000-0005-0000-0000-0000AC3F0000}"/>
    <cellStyle name="Normal 41 2 2 5 2 2 3" xfId="29444" xr:uid="{00000000-0005-0000-0000-0000AD3F0000}"/>
    <cellStyle name="Normal 41 2 2 5 2 3" xfId="9326" xr:uid="{00000000-0005-0000-0000-0000AE3F0000}"/>
    <cellStyle name="Normal 41 2 2 5 2 3 2" xfId="39651" xr:uid="{00000000-0005-0000-0000-0000AF3F0000}"/>
    <cellStyle name="Normal 41 2 2 5 2 3 3" xfId="24427" xr:uid="{00000000-0005-0000-0000-0000B03F0000}"/>
    <cellStyle name="Normal 41 2 2 5 2 4" xfId="34638" xr:uid="{00000000-0005-0000-0000-0000B13F0000}"/>
    <cellStyle name="Normal 41 2 2 5 2 5" xfId="19414" xr:uid="{00000000-0005-0000-0000-0000B23F0000}"/>
    <cellStyle name="Normal 41 2 2 5 3" xfId="5965" xr:uid="{00000000-0005-0000-0000-0000B33F0000}"/>
    <cellStyle name="Normal 41 2 2 5 3 2" xfId="16017" xr:uid="{00000000-0005-0000-0000-0000B43F0000}"/>
    <cellStyle name="Normal 41 2 2 5 3 2 2" xfId="46339" xr:uid="{00000000-0005-0000-0000-0000B53F0000}"/>
    <cellStyle name="Normal 41 2 2 5 3 2 3" xfId="31115" xr:uid="{00000000-0005-0000-0000-0000B63F0000}"/>
    <cellStyle name="Normal 41 2 2 5 3 3" xfId="10997" xr:uid="{00000000-0005-0000-0000-0000B73F0000}"/>
    <cellStyle name="Normal 41 2 2 5 3 3 2" xfId="41322" xr:uid="{00000000-0005-0000-0000-0000B83F0000}"/>
    <cellStyle name="Normal 41 2 2 5 3 3 3" xfId="26098" xr:uid="{00000000-0005-0000-0000-0000B93F0000}"/>
    <cellStyle name="Normal 41 2 2 5 3 4" xfId="36309" xr:uid="{00000000-0005-0000-0000-0000BA3F0000}"/>
    <cellStyle name="Normal 41 2 2 5 3 5" xfId="21085" xr:uid="{00000000-0005-0000-0000-0000BB3F0000}"/>
    <cellStyle name="Normal 41 2 2 5 4" xfId="12675" xr:uid="{00000000-0005-0000-0000-0000BC3F0000}"/>
    <cellStyle name="Normal 41 2 2 5 4 2" xfId="42997" xr:uid="{00000000-0005-0000-0000-0000BD3F0000}"/>
    <cellStyle name="Normal 41 2 2 5 4 3" xfId="27773" xr:uid="{00000000-0005-0000-0000-0000BE3F0000}"/>
    <cellStyle name="Normal 41 2 2 5 5" xfId="7654" xr:uid="{00000000-0005-0000-0000-0000BF3F0000}"/>
    <cellStyle name="Normal 41 2 2 5 5 2" xfId="37980" xr:uid="{00000000-0005-0000-0000-0000C03F0000}"/>
    <cellStyle name="Normal 41 2 2 5 5 3" xfId="22756" xr:uid="{00000000-0005-0000-0000-0000C13F0000}"/>
    <cellStyle name="Normal 41 2 2 5 6" xfId="32968" xr:uid="{00000000-0005-0000-0000-0000C23F0000}"/>
    <cellStyle name="Normal 41 2 2 5 7" xfId="17743" xr:uid="{00000000-0005-0000-0000-0000C33F0000}"/>
    <cellStyle name="Normal 41 2 2 6" xfId="3436" xr:uid="{00000000-0005-0000-0000-0000C43F0000}"/>
    <cellStyle name="Normal 41 2 2 6 2" xfId="13510" xr:uid="{00000000-0005-0000-0000-0000C53F0000}"/>
    <cellStyle name="Normal 41 2 2 6 2 2" xfId="43832" xr:uid="{00000000-0005-0000-0000-0000C63F0000}"/>
    <cellStyle name="Normal 41 2 2 6 2 3" xfId="28608" xr:uid="{00000000-0005-0000-0000-0000C73F0000}"/>
    <cellStyle name="Normal 41 2 2 6 3" xfId="8490" xr:uid="{00000000-0005-0000-0000-0000C83F0000}"/>
    <cellStyle name="Normal 41 2 2 6 3 2" xfId="38815" xr:uid="{00000000-0005-0000-0000-0000C93F0000}"/>
    <cellStyle name="Normal 41 2 2 6 3 3" xfId="23591" xr:uid="{00000000-0005-0000-0000-0000CA3F0000}"/>
    <cellStyle name="Normal 41 2 2 6 4" xfId="33802" xr:uid="{00000000-0005-0000-0000-0000CB3F0000}"/>
    <cellStyle name="Normal 41 2 2 6 5" xfId="18578" xr:uid="{00000000-0005-0000-0000-0000CC3F0000}"/>
    <cellStyle name="Normal 41 2 2 7" xfId="5129" xr:uid="{00000000-0005-0000-0000-0000CD3F0000}"/>
    <cellStyle name="Normal 41 2 2 7 2" xfId="15181" xr:uid="{00000000-0005-0000-0000-0000CE3F0000}"/>
    <cellStyle name="Normal 41 2 2 7 2 2" xfId="45503" xr:uid="{00000000-0005-0000-0000-0000CF3F0000}"/>
    <cellStyle name="Normal 41 2 2 7 2 3" xfId="30279" xr:uid="{00000000-0005-0000-0000-0000D03F0000}"/>
    <cellStyle name="Normal 41 2 2 7 3" xfId="10161" xr:uid="{00000000-0005-0000-0000-0000D13F0000}"/>
    <cellStyle name="Normal 41 2 2 7 3 2" xfId="40486" xr:uid="{00000000-0005-0000-0000-0000D23F0000}"/>
    <cellStyle name="Normal 41 2 2 7 3 3" xfId="25262" xr:uid="{00000000-0005-0000-0000-0000D33F0000}"/>
    <cellStyle name="Normal 41 2 2 7 4" xfId="35473" xr:uid="{00000000-0005-0000-0000-0000D43F0000}"/>
    <cellStyle name="Normal 41 2 2 7 5" xfId="20249" xr:uid="{00000000-0005-0000-0000-0000D53F0000}"/>
    <cellStyle name="Normal 41 2 2 8" xfId="11839" xr:uid="{00000000-0005-0000-0000-0000D63F0000}"/>
    <cellStyle name="Normal 41 2 2 8 2" xfId="42161" xr:uid="{00000000-0005-0000-0000-0000D73F0000}"/>
    <cellStyle name="Normal 41 2 2 8 3" xfId="26937" xr:uid="{00000000-0005-0000-0000-0000D83F0000}"/>
    <cellStyle name="Normal 41 2 2 9" xfId="6818" xr:uid="{00000000-0005-0000-0000-0000D93F0000}"/>
    <cellStyle name="Normal 41 2 2 9 2" xfId="37144" xr:uid="{00000000-0005-0000-0000-0000DA3F0000}"/>
    <cellStyle name="Normal 41 2 2 9 3" xfId="21920" xr:uid="{00000000-0005-0000-0000-0000DB3F0000}"/>
    <cellStyle name="Normal 41 2 3" xfId="1782" xr:uid="{00000000-0005-0000-0000-0000DC3F0000}"/>
    <cellStyle name="Normal 41 2 3 10" xfId="16959" xr:uid="{00000000-0005-0000-0000-0000DD3F0000}"/>
    <cellStyle name="Normal 41 2 3 2" xfId="2001" xr:uid="{00000000-0005-0000-0000-0000DE3F0000}"/>
    <cellStyle name="Normal 41 2 3 2 2" xfId="2422" xr:uid="{00000000-0005-0000-0000-0000DF3F0000}"/>
    <cellStyle name="Normal 41 2 3 2 2 2" xfId="3261" xr:uid="{00000000-0005-0000-0000-0000E03F0000}"/>
    <cellStyle name="Normal 41 2 3 2 2 2 2" xfId="4951" xr:uid="{00000000-0005-0000-0000-0000E13F0000}"/>
    <cellStyle name="Normal 41 2 3 2 2 2 2 2" xfId="15024" xr:uid="{00000000-0005-0000-0000-0000E23F0000}"/>
    <cellStyle name="Normal 41 2 3 2 2 2 2 2 2" xfId="45346" xr:uid="{00000000-0005-0000-0000-0000E33F0000}"/>
    <cellStyle name="Normal 41 2 3 2 2 2 2 2 3" xfId="30122" xr:uid="{00000000-0005-0000-0000-0000E43F0000}"/>
    <cellStyle name="Normal 41 2 3 2 2 2 2 3" xfId="10004" xr:uid="{00000000-0005-0000-0000-0000E53F0000}"/>
    <cellStyle name="Normal 41 2 3 2 2 2 2 3 2" xfId="40329" xr:uid="{00000000-0005-0000-0000-0000E63F0000}"/>
    <cellStyle name="Normal 41 2 3 2 2 2 2 3 3" xfId="25105" xr:uid="{00000000-0005-0000-0000-0000E73F0000}"/>
    <cellStyle name="Normal 41 2 3 2 2 2 2 4" xfId="35316" xr:uid="{00000000-0005-0000-0000-0000E83F0000}"/>
    <cellStyle name="Normal 41 2 3 2 2 2 2 5" xfId="20092" xr:uid="{00000000-0005-0000-0000-0000E93F0000}"/>
    <cellStyle name="Normal 41 2 3 2 2 2 3" xfId="6643" xr:uid="{00000000-0005-0000-0000-0000EA3F0000}"/>
    <cellStyle name="Normal 41 2 3 2 2 2 3 2" xfId="16695" xr:uid="{00000000-0005-0000-0000-0000EB3F0000}"/>
    <cellStyle name="Normal 41 2 3 2 2 2 3 2 2" xfId="47017" xr:uid="{00000000-0005-0000-0000-0000EC3F0000}"/>
    <cellStyle name="Normal 41 2 3 2 2 2 3 2 3" xfId="31793" xr:uid="{00000000-0005-0000-0000-0000ED3F0000}"/>
    <cellStyle name="Normal 41 2 3 2 2 2 3 3" xfId="11675" xr:uid="{00000000-0005-0000-0000-0000EE3F0000}"/>
    <cellStyle name="Normal 41 2 3 2 2 2 3 3 2" xfId="42000" xr:uid="{00000000-0005-0000-0000-0000EF3F0000}"/>
    <cellStyle name="Normal 41 2 3 2 2 2 3 3 3" xfId="26776" xr:uid="{00000000-0005-0000-0000-0000F03F0000}"/>
    <cellStyle name="Normal 41 2 3 2 2 2 3 4" xfId="36987" xr:uid="{00000000-0005-0000-0000-0000F13F0000}"/>
    <cellStyle name="Normal 41 2 3 2 2 2 3 5" xfId="21763" xr:uid="{00000000-0005-0000-0000-0000F23F0000}"/>
    <cellStyle name="Normal 41 2 3 2 2 2 4" xfId="13353" xr:uid="{00000000-0005-0000-0000-0000F33F0000}"/>
    <cellStyle name="Normal 41 2 3 2 2 2 4 2" xfId="43675" xr:uid="{00000000-0005-0000-0000-0000F43F0000}"/>
    <cellStyle name="Normal 41 2 3 2 2 2 4 3" xfId="28451" xr:uid="{00000000-0005-0000-0000-0000F53F0000}"/>
    <cellStyle name="Normal 41 2 3 2 2 2 5" xfId="8332" xr:uid="{00000000-0005-0000-0000-0000F63F0000}"/>
    <cellStyle name="Normal 41 2 3 2 2 2 5 2" xfId="38658" xr:uid="{00000000-0005-0000-0000-0000F73F0000}"/>
    <cellStyle name="Normal 41 2 3 2 2 2 5 3" xfId="23434" xr:uid="{00000000-0005-0000-0000-0000F83F0000}"/>
    <cellStyle name="Normal 41 2 3 2 2 2 6" xfId="33646" xr:uid="{00000000-0005-0000-0000-0000F93F0000}"/>
    <cellStyle name="Normal 41 2 3 2 2 2 7" xfId="18421" xr:uid="{00000000-0005-0000-0000-0000FA3F0000}"/>
    <cellStyle name="Normal 41 2 3 2 2 3" xfId="4114" xr:uid="{00000000-0005-0000-0000-0000FB3F0000}"/>
    <cellStyle name="Normal 41 2 3 2 2 3 2" xfId="14188" xr:uid="{00000000-0005-0000-0000-0000FC3F0000}"/>
    <cellStyle name="Normal 41 2 3 2 2 3 2 2" xfId="44510" xr:uid="{00000000-0005-0000-0000-0000FD3F0000}"/>
    <cellStyle name="Normal 41 2 3 2 2 3 2 3" xfId="29286" xr:uid="{00000000-0005-0000-0000-0000FE3F0000}"/>
    <cellStyle name="Normal 41 2 3 2 2 3 3" xfId="9168" xr:uid="{00000000-0005-0000-0000-0000FF3F0000}"/>
    <cellStyle name="Normal 41 2 3 2 2 3 3 2" xfId="39493" xr:uid="{00000000-0005-0000-0000-000000400000}"/>
    <cellStyle name="Normal 41 2 3 2 2 3 3 3" xfId="24269" xr:uid="{00000000-0005-0000-0000-000001400000}"/>
    <cellStyle name="Normal 41 2 3 2 2 3 4" xfId="34480" xr:uid="{00000000-0005-0000-0000-000002400000}"/>
    <cellStyle name="Normal 41 2 3 2 2 3 5" xfId="19256" xr:uid="{00000000-0005-0000-0000-000003400000}"/>
    <cellStyle name="Normal 41 2 3 2 2 4" xfId="5807" xr:uid="{00000000-0005-0000-0000-000004400000}"/>
    <cellStyle name="Normal 41 2 3 2 2 4 2" xfId="15859" xr:uid="{00000000-0005-0000-0000-000005400000}"/>
    <cellStyle name="Normal 41 2 3 2 2 4 2 2" xfId="46181" xr:uid="{00000000-0005-0000-0000-000006400000}"/>
    <cellStyle name="Normal 41 2 3 2 2 4 2 3" xfId="30957" xr:uid="{00000000-0005-0000-0000-000007400000}"/>
    <cellStyle name="Normal 41 2 3 2 2 4 3" xfId="10839" xr:uid="{00000000-0005-0000-0000-000008400000}"/>
    <cellStyle name="Normal 41 2 3 2 2 4 3 2" xfId="41164" xr:uid="{00000000-0005-0000-0000-000009400000}"/>
    <cellStyle name="Normal 41 2 3 2 2 4 3 3" xfId="25940" xr:uid="{00000000-0005-0000-0000-00000A400000}"/>
    <cellStyle name="Normal 41 2 3 2 2 4 4" xfId="36151" xr:uid="{00000000-0005-0000-0000-00000B400000}"/>
    <cellStyle name="Normal 41 2 3 2 2 4 5" xfId="20927" xr:uid="{00000000-0005-0000-0000-00000C400000}"/>
    <cellStyle name="Normal 41 2 3 2 2 5" xfId="12517" xr:uid="{00000000-0005-0000-0000-00000D400000}"/>
    <cellStyle name="Normal 41 2 3 2 2 5 2" xfId="42839" xr:uid="{00000000-0005-0000-0000-00000E400000}"/>
    <cellStyle name="Normal 41 2 3 2 2 5 3" xfId="27615" xr:uid="{00000000-0005-0000-0000-00000F400000}"/>
    <cellStyle name="Normal 41 2 3 2 2 6" xfId="7496" xr:uid="{00000000-0005-0000-0000-000010400000}"/>
    <cellStyle name="Normal 41 2 3 2 2 6 2" xfId="37822" xr:uid="{00000000-0005-0000-0000-000011400000}"/>
    <cellStyle name="Normal 41 2 3 2 2 6 3" xfId="22598" xr:uid="{00000000-0005-0000-0000-000012400000}"/>
    <cellStyle name="Normal 41 2 3 2 2 7" xfId="32810" xr:uid="{00000000-0005-0000-0000-000013400000}"/>
    <cellStyle name="Normal 41 2 3 2 2 8" xfId="17585" xr:uid="{00000000-0005-0000-0000-000014400000}"/>
    <cellStyle name="Normal 41 2 3 2 3" xfId="2843" xr:uid="{00000000-0005-0000-0000-000015400000}"/>
    <cellStyle name="Normal 41 2 3 2 3 2" xfId="4533" xr:uid="{00000000-0005-0000-0000-000016400000}"/>
    <cellStyle name="Normal 41 2 3 2 3 2 2" xfId="14606" xr:uid="{00000000-0005-0000-0000-000017400000}"/>
    <cellStyle name="Normal 41 2 3 2 3 2 2 2" xfId="44928" xr:uid="{00000000-0005-0000-0000-000018400000}"/>
    <cellStyle name="Normal 41 2 3 2 3 2 2 3" xfId="29704" xr:uid="{00000000-0005-0000-0000-000019400000}"/>
    <cellStyle name="Normal 41 2 3 2 3 2 3" xfId="9586" xr:uid="{00000000-0005-0000-0000-00001A400000}"/>
    <cellStyle name="Normal 41 2 3 2 3 2 3 2" xfId="39911" xr:uid="{00000000-0005-0000-0000-00001B400000}"/>
    <cellStyle name="Normal 41 2 3 2 3 2 3 3" xfId="24687" xr:uid="{00000000-0005-0000-0000-00001C400000}"/>
    <cellStyle name="Normal 41 2 3 2 3 2 4" xfId="34898" xr:uid="{00000000-0005-0000-0000-00001D400000}"/>
    <cellStyle name="Normal 41 2 3 2 3 2 5" xfId="19674" xr:uid="{00000000-0005-0000-0000-00001E400000}"/>
    <cellStyle name="Normal 41 2 3 2 3 3" xfId="6225" xr:uid="{00000000-0005-0000-0000-00001F400000}"/>
    <cellStyle name="Normal 41 2 3 2 3 3 2" xfId="16277" xr:uid="{00000000-0005-0000-0000-000020400000}"/>
    <cellStyle name="Normal 41 2 3 2 3 3 2 2" xfId="46599" xr:uid="{00000000-0005-0000-0000-000021400000}"/>
    <cellStyle name="Normal 41 2 3 2 3 3 2 3" xfId="31375" xr:uid="{00000000-0005-0000-0000-000022400000}"/>
    <cellStyle name="Normal 41 2 3 2 3 3 3" xfId="11257" xr:uid="{00000000-0005-0000-0000-000023400000}"/>
    <cellStyle name="Normal 41 2 3 2 3 3 3 2" xfId="41582" xr:uid="{00000000-0005-0000-0000-000024400000}"/>
    <cellStyle name="Normal 41 2 3 2 3 3 3 3" xfId="26358" xr:uid="{00000000-0005-0000-0000-000025400000}"/>
    <cellStyle name="Normal 41 2 3 2 3 3 4" xfId="36569" xr:uid="{00000000-0005-0000-0000-000026400000}"/>
    <cellStyle name="Normal 41 2 3 2 3 3 5" xfId="21345" xr:uid="{00000000-0005-0000-0000-000027400000}"/>
    <cellStyle name="Normal 41 2 3 2 3 4" xfId="12935" xr:uid="{00000000-0005-0000-0000-000028400000}"/>
    <cellStyle name="Normal 41 2 3 2 3 4 2" xfId="43257" xr:uid="{00000000-0005-0000-0000-000029400000}"/>
    <cellStyle name="Normal 41 2 3 2 3 4 3" xfId="28033" xr:uid="{00000000-0005-0000-0000-00002A400000}"/>
    <cellStyle name="Normal 41 2 3 2 3 5" xfId="7914" xr:uid="{00000000-0005-0000-0000-00002B400000}"/>
    <cellStyle name="Normal 41 2 3 2 3 5 2" xfId="38240" xr:uid="{00000000-0005-0000-0000-00002C400000}"/>
    <cellStyle name="Normal 41 2 3 2 3 5 3" xfId="23016" xr:uid="{00000000-0005-0000-0000-00002D400000}"/>
    <cellStyle name="Normal 41 2 3 2 3 6" xfId="33228" xr:uid="{00000000-0005-0000-0000-00002E400000}"/>
    <cellStyle name="Normal 41 2 3 2 3 7" xfId="18003" xr:uid="{00000000-0005-0000-0000-00002F400000}"/>
    <cellStyle name="Normal 41 2 3 2 4" xfId="3696" xr:uid="{00000000-0005-0000-0000-000030400000}"/>
    <cellStyle name="Normal 41 2 3 2 4 2" xfId="13770" xr:uid="{00000000-0005-0000-0000-000031400000}"/>
    <cellStyle name="Normal 41 2 3 2 4 2 2" xfId="44092" xr:uid="{00000000-0005-0000-0000-000032400000}"/>
    <cellStyle name="Normal 41 2 3 2 4 2 3" xfId="28868" xr:uid="{00000000-0005-0000-0000-000033400000}"/>
    <cellStyle name="Normal 41 2 3 2 4 3" xfId="8750" xr:uid="{00000000-0005-0000-0000-000034400000}"/>
    <cellStyle name="Normal 41 2 3 2 4 3 2" xfId="39075" xr:uid="{00000000-0005-0000-0000-000035400000}"/>
    <cellStyle name="Normal 41 2 3 2 4 3 3" xfId="23851" xr:uid="{00000000-0005-0000-0000-000036400000}"/>
    <cellStyle name="Normal 41 2 3 2 4 4" xfId="34062" xr:uid="{00000000-0005-0000-0000-000037400000}"/>
    <cellStyle name="Normal 41 2 3 2 4 5" xfId="18838" xr:uid="{00000000-0005-0000-0000-000038400000}"/>
    <cellStyle name="Normal 41 2 3 2 5" xfId="5389" xr:uid="{00000000-0005-0000-0000-000039400000}"/>
    <cellStyle name="Normal 41 2 3 2 5 2" xfId="15441" xr:uid="{00000000-0005-0000-0000-00003A400000}"/>
    <cellStyle name="Normal 41 2 3 2 5 2 2" xfId="45763" xr:uid="{00000000-0005-0000-0000-00003B400000}"/>
    <cellStyle name="Normal 41 2 3 2 5 2 3" xfId="30539" xr:uid="{00000000-0005-0000-0000-00003C400000}"/>
    <cellStyle name="Normal 41 2 3 2 5 3" xfId="10421" xr:uid="{00000000-0005-0000-0000-00003D400000}"/>
    <cellStyle name="Normal 41 2 3 2 5 3 2" xfId="40746" xr:uid="{00000000-0005-0000-0000-00003E400000}"/>
    <cellStyle name="Normal 41 2 3 2 5 3 3" xfId="25522" xr:uid="{00000000-0005-0000-0000-00003F400000}"/>
    <cellStyle name="Normal 41 2 3 2 5 4" xfId="35733" xr:uid="{00000000-0005-0000-0000-000040400000}"/>
    <cellStyle name="Normal 41 2 3 2 5 5" xfId="20509" xr:uid="{00000000-0005-0000-0000-000041400000}"/>
    <cellStyle name="Normal 41 2 3 2 6" xfId="12099" xr:uid="{00000000-0005-0000-0000-000042400000}"/>
    <cellStyle name="Normal 41 2 3 2 6 2" xfId="42421" xr:uid="{00000000-0005-0000-0000-000043400000}"/>
    <cellStyle name="Normal 41 2 3 2 6 3" xfId="27197" xr:uid="{00000000-0005-0000-0000-000044400000}"/>
    <cellStyle name="Normal 41 2 3 2 7" xfId="7078" xr:uid="{00000000-0005-0000-0000-000045400000}"/>
    <cellStyle name="Normal 41 2 3 2 7 2" xfId="37404" xr:uid="{00000000-0005-0000-0000-000046400000}"/>
    <cellStyle name="Normal 41 2 3 2 7 3" xfId="22180" xr:uid="{00000000-0005-0000-0000-000047400000}"/>
    <cellStyle name="Normal 41 2 3 2 8" xfId="32392" xr:uid="{00000000-0005-0000-0000-000048400000}"/>
    <cellStyle name="Normal 41 2 3 2 9" xfId="17167" xr:uid="{00000000-0005-0000-0000-000049400000}"/>
    <cellStyle name="Normal 41 2 3 3" xfId="2214" xr:uid="{00000000-0005-0000-0000-00004A400000}"/>
    <cellStyle name="Normal 41 2 3 3 2" xfId="3053" xr:uid="{00000000-0005-0000-0000-00004B400000}"/>
    <cellStyle name="Normal 41 2 3 3 2 2" xfId="4743" xr:uid="{00000000-0005-0000-0000-00004C400000}"/>
    <cellStyle name="Normal 41 2 3 3 2 2 2" xfId="14816" xr:uid="{00000000-0005-0000-0000-00004D400000}"/>
    <cellStyle name="Normal 41 2 3 3 2 2 2 2" xfId="45138" xr:uid="{00000000-0005-0000-0000-00004E400000}"/>
    <cellStyle name="Normal 41 2 3 3 2 2 2 3" xfId="29914" xr:uid="{00000000-0005-0000-0000-00004F400000}"/>
    <cellStyle name="Normal 41 2 3 3 2 2 3" xfId="9796" xr:uid="{00000000-0005-0000-0000-000050400000}"/>
    <cellStyle name="Normal 41 2 3 3 2 2 3 2" xfId="40121" xr:uid="{00000000-0005-0000-0000-000051400000}"/>
    <cellStyle name="Normal 41 2 3 3 2 2 3 3" xfId="24897" xr:uid="{00000000-0005-0000-0000-000052400000}"/>
    <cellStyle name="Normal 41 2 3 3 2 2 4" xfId="35108" xr:uid="{00000000-0005-0000-0000-000053400000}"/>
    <cellStyle name="Normal 41 2 3 3 2 2 5" xfId="19884" xr:uid="{00000000-0005-0000-0000-000054400000}"/>
    <cellStyle name="Normal 41 2 3 3 2 3" xfId="6435" xr:uid="{00000000-0005-0000-0000-000055400000}"/>
    <cellStyle name="Normal 41 2 3 3 2 3 2" xfId="16487" xr:uid="{00000000-0005-0000-0000-000056400000}"/>
    <cellStyle name="Normal 41 2 3 3 2 3 2 2" xfId="46809" xr:uid="{00000000-0005-0000-0000-000057400000}"/>
    <cellStyle name="Normal 41 2 3 3 2 3 2 3" xfId="31585" xr:uid="{00000000-0005-0000-0000-000058400000}"/>
    <cellStyle name="Normal 41 2 3 3 2 3 3" xfId="11467" xr:uid="{00000000-0005-0000-0000-000059400000}"/>
    <cellStyle name="Normal 41 2 3 3 2 3 3 2" xfId="41792" xr:uid="{00000000-0005-0000-0000-00005A400000}"/>
    <cellStyle name="Normal 41 2 3 3 2 3 3 3" xfId="26568" xr:uid="{00000000-0005-0000-0000-00005B400000}"/>
    <cellStyle name="Normal 41 2 3 3 2 3 4" xfId="36779" xr:uid="{00000000-0005-0000-0000-00005C400000}"/>
    <cellStyle name="Normal 41 2 3 3 2 3 5" xfId="21555" xr:uid="{00000000-0005-0000-0000-00005D400000}"/>
    <cellStyle name="Normal 41 2 3 3 2 4" xfId="13145" xr:uid="{00000000-0005-0000-0000-00005E400000}"/>
    <cellStyle name="Normal 41 2 3 3 2 4 2" xfId="43467" xr:uid="{00000000-0005-0000-0000-00005F400000}"/>
    <cellStyle name="Normal 41 2 3 3 2 4 3" xfId="28243" xr:uid="{00000000-0005-0000-0000-000060400000}"/>
    <cellStyle name="Normal 41 2 3 3 2 5" xfId="8124" xr:uid="{00000000-0005-0000-0000-000061400000}"/>
    <cellStyle name="Normal 41 2 3 3 2 5 2" xfId="38450" xr:uid="{00000000-0005-0000-0000-000062400000}"/>
    <cellStyle name="Normal 41 2 3 3 2 5 3" xfId="23226" xr:uid="{00000000-0005-0000-0000-000063400000}"/>
    <cellStyle name="Normal 41 2 3 3 2 6" xfId="33438" xr:uid="{00000000-0005-0000-0000-000064400000}"/>
    <cellStyle name="Normal 41 2 3 3 2 7" xfId="18213" xr:uid="{00000000-0005-0000-0000-000065400000}"/>
    <cellStyle name="Normal 41 2 3 3 3" xfId="3906" xr:uid="{00000000-0005-0000-0000-000066400000}"/>
    <cellStyle name="Normal 41 2 3 3 3 2" xfId="13980" xr:uid="{00000000-0005-0000-0000-000067400000}"/>
    <cellStyle name="Normal 41 2 3 3 3 2 2" xfId="44302" xr:uid="{00000000-0005-0000-0000-000068400000}"/>
    <cellStyle name="Normal 41 2 3 3 3 2 3" xfId="29078" xr:uid="{00000000-0005-0000-0000-000069400000}"/>
    <cellStyle name="Normal 41 2 3 3 3 3" xfId="8960" xr:uid="{00000000-0005-0000-0000-00006A400000}"/>
    <cellStyle name="Normal 41 2 3 3 3 3 2" xfId="39285" xr:uid="{00000000-0005-0000-0000-00006B400000}"/>
    <cellStyle name="Normal 41 2 3 3 3 3 3" xfId="24061" xr:uid="{00000000-0005-0000-0000-00006C400000}"/>
    <cellStyle name="Normal 41 2 3 3 3 4" xfId="34272" xr:uid="{00000000-0005-0000-0000-00006D400000}"/>
    <cellStyle name="Normal 41 2 3 3 3 5" xfId="19048" xr:uid="{00000000-0005-0000-0000-00006E400000}"/>
    <cellStyle name="Normal 41 2 3 3 4" xfId="5599" xr:uid="{00000000-0005-0000-0000-00006F400000}"/>
    <cellStyle name="Normal 41 2 3 3 4 2" xfId="15651" xr:uid="{00000000-0005-0000-0000-000070400000}"/>
    <cellStyle name="Normal 41 2 3 3 4 2 2" xfId="45973" xr:uid="{00000000-0005-0000-0000-000071400000}"/>
    <cellStyle name="Normal 41 2 3 3 4 2 3" xfId="30749" xr:uid="{00000000-0005-0000-0000-000072400000}"/>
    <cellStyle name="Normal 41 2 3 3 4 3" xfId="10631" xr:uid="{00000000-0005-0000-0000-000073400000}"/>
    <cellStyle name="Normal 41 2 3 3 4 3 2" xfId="40956" xr:uid="{00000000-0005-0000-0000-000074400000}"/>
    <cellStyle name="Normal 41 2 3 3 4 3 3" xfId="25732" xr:uid="{00000000-0005-0000-0000-000075400000}"/>
    <cellStyle name="Normal 41 2 3 3 4 4" xfId="35943" xr:uid="{00000000-0005-0000-0000-000076400000}"/>
    <cellStyle name="Normal 41 2 3 3 4 5" xfId="20719" xr:uid="{00000000-0005-0000-0000-000077400000}"/>
    <cellStyle name="Normal 41 2 3 3 5" xfId="12309" xr:uid="{00000000-0005-0000-0000-000078400000}"/>
    <cellStyle name="Normal 41 2 3 3 5 2" xfId="42631" xr:uid="{00000000-0005-0000-0000-000079400000}"/>
    <cellStyle name="Normal 41 2 3 3 5 3" xfId="27407" xr:uid="{00000000-0005-0000-0000-00007A400000}"/>
    <cellStyle name="Normal 41 2 3 3 6" xfId="7288" xr:uid="{00000000-0005-0000-0000-00007B400000}"/>
    <cellStyle name="Normal 41 2 3 3 6 2" xfId="37614" xr:uid="{00000000-0005-0000-0000-00007C400000}"/>
    <cellStyle name="Normal 41 2 3 3 6 3" xfId="22390" xr:uid="{00000000-0005-0000-0000-00007D400000}"/>
    <cellStyle name="Normal 41 2 3 3 7" xfId="32602" xr:uid="{00000000-0005-0000-0000-00007E400000}"/>
    <cellStyle name="Normal 41 2 3 3 8" xfId="17377" xr:uid="{00000000-0005-0000-0000-00007F400000}"/>
    <cellStyle name="Normal 41 2 3 4" xfId="2635" xr:uid="{00000000-0005-0000-0000-000080400000}"/>
    <cellStyle name="Normal 41 2 3 4 2" xfId="4325" xr:uid="{00000000-0005-0000-0000-000081400000}"/>
    <cellStyle name="Normal 41 2 3 4 2 2" xfId="14398" xr:uid="{00000000-0005-0000-0000-000082400000}"/>
    <cellStyle name="Normal 41 2 3 4 2 2 2" xfId="44720" xr:uid="{00000000-0005-0000-0000-000083400000}"/>
    <cellStyle name="Normal 41 2 3 4 2 2 3" xfId="29496" xr:uid="{00000000-0005-0000-0000-000084400000}"/>
    <cellStyle name="Normal 41 2 3 4 2 3" xfId="9378" xr:uid="{00000000-0005-0000-0000-000085400000}"/>
    <cellStyle name="Normal 41 2 3 4 2 3 2" xfId="39703" xr:uid="{00000000-0005-0000-0000-000086400000}"/>
    <cellStyle name="Normal 41 2 3 4 2 3 3" xfId="24479" xr:uid="{00000000-0005-0000-0000-000087400000}"/>
    <cellStyle name="Normal 41 2 3 4 2 4" xfId="34690" xr:uid="{00000000-0005-0000-0000-000088400000}"/>
    <cellStyle name="Normal 41 2 3 4 2 5" xfId="19466" xr:uid="{00000000-0005-0000-0000-000089400000}"/>
    <cellStyle name="Normal 41 2 3 4 3" xfId="6017" xr:uid="{00000000-0005-0000-0000-00008A400000}"/>
    <cellStyle name="Normal 41 2 3 4 3 2" xfId="16069" xr:uid="{00000000-0005-0000-0000-00008B400000}"/>
    <cellStyle name="Normal 41 2 3 4 3 2 2" xfId="46391" xr:uid="{00000000-0005-0000-0000-00008C400000}"/>
    <cellStyle name="Normal 41 2 3 4 3 2 3" xfId="31167" xr:uid="{00000000-0005-0000-0000-00008D400000}"/>
    <cellStyle name="Normal 41 2 3 4 3 3" xfId="11049" xr:uid="{00000000-0005-0000-0000-00008E400000}"/>
    <cellStyle name="Normal 41 2 3 4 3 3 2" xfId="41374" xr:uid="{00000000-0005-0000-0000-00008F400000}"/>
    <cellStyle name="Normal 41 2 3 4 3 3 3" xfId="26150" xr:uid="{00000000-0005-0000-0000-000090400000}"/>
    <cellStyle name="Normal 41 2 3 4 3 4" xfId="36361" xr:uid="{00000000-0005-0000-0000-000091400000}"/>
    <cellStyle name="Normal 41 2 3 4 3 5" xfId="21137" xr:uid="{00000000-0005-0000-0000-000092400000}"/>
    <cellStyle name="Normal 41 2 3 4 4" xfId="12727" xr:uid="{00000000-0005-0000-0000-000093400000}"/>
    <cellStyle name="Normal 41 2 3 4 4 2" xfId="43049" xr:uid="{00000000-0005-0000-0000-000094400000}"/>
    <cellStyle name="Normal 41 2 3 4 4 3" xfId="27825" xr:uid="{00000000-0005-0000-0000-000095400000}"/>
    <cellStyle name="Normal 41 2 3 4 5" xfId="7706" xr:uid="{00000000-0005-0000-0000-000096400000}"/>
    <cellStyle name="Normal 41 2 3 4 5 2" xfId="38032" xr:uid="{00000000-0005-0000-0000-000097400000}"/>
    <cellStyle name="Normal 41 2 3 4 5 3" xfId="22808" xr:uid="{00000000-0005-0000-0000-000098400000}"/>
    <cellStyle name="Normal 41 2 3 4 6" xfId="33020" xr:uid="{00000000-0005-0000-0000-000099400000}"/>
    <cellStyle name="Normal 41 2 3 4 7" xfId="17795" xr:uid="{00000000-0005-0000-0000-00009A400000}"/>
    <cellStyle name="Normal 41 2 3 5" xfId="3488" xr:uid="{00000000-0005-0000-0000-00009B400000}"/>
    <cellStyle name="Normal 41 2 3 5 2" xfId="13562" xr:uid="{00000000-0005-0000-0000-00009C400000}"/>
    <cellStyle name="Normal 41 2 3 5 2 2" xfId="43884" xr:uid="{00000000-0005-0000-0000-00009D400000}"/>
    <cellStyle name="Normal 41 2 3 5 2 3" xfId="28660" xr:uid="{00000000-0005-0000-0000-00009E400000}"/>
    <cellStyle name="Normal 41 2 3 5 3" xfId="8542" xr:uid="{00000000-0005-0000-0000-00009F400000}"/>
    <cellStyle name="Normal 41 2 3 5 3 2" xfId="38867" xr:uid="{00000000-0005-0000-0000-0000A0400000}"/>
    <cellStyle name="Normal 41 2 3 5 3 3" xfId="23643" xr:uid="{00000000-0005-0000-0000-0000A1400000}"/>
    <cellStyle name="Normal 41 2 3 5 4" xfId="33854" xr:uid="{00000000-0005-0000-0000-0000A2400000}"/>
    <cellStyle name="Normal 41 2 3 5 5" xfId="18630" xr:uid="{00000000-0005-0000-0000-0000A3400000}"/>
    <cellStyle name="Normal 41 2 3 6" xfId="5181" xr:uid="{00000000-0005-0000-0000-0000A4400000}"/>
    <cellStyle name="Normal 41 2 3 6 2" xfId="15233" xr:uid="{00000000-0005-0000-0000-0000A5400000}"/>
    <cellStyle name="Normal 41 2 3 6 2 2" xfId="45555" xr:uid="{00000000-0005-0000-0000-0000A6400000}"/>
    <cellStyle name="Normal 41 2 3 6 2 3" xfId="30331" xr:uid="{00000000-0005-0000-0000-0000A7400000}"/>
    <cellStyle name="Normal 41 2 3 6 3" xfId="10213" xr:uid="{00000000-0005-0000-0000-0000A8400000}"/>
    <cellStyle name="Normal 41 2 3 6 3 2" xfId="40538" xr:uid="{00000000-0005-0000-0000-0000A9400000}"/>
    <cellStyle name="Normal 41 2 3 6 3 3" xfId="25314" xr:uid="{00000000-0005-0000-0000-0000AA400000}"/>
    <cellStyle name="Normal 41 2 3 6 4" xfId="35525" xr:uid="{00000000-0005-0000-0000-0000AB400000}"/>
    <cellStyle name="Normal 41 2 3 6 5" xfId="20301" xr:uid="{00000000-0005-0000-0000-0000AC400000}"/>
    <cellStyle name="Normal 41 2 3 7" xfId="11891" xr:uid="{00000000-0005-0000-0000-0000AD400000}"/>
    <cellStyle name="Normal 41 2 3 7 2" xfId="42213" xr:uid="{00000000-0005-0000-0000-0000AE400000}"/>
    <cellStyle name="Normal 41 2 3 7 3" xfId="26989" xr:uid="{00000000-0005-0000-0000-0000AF400000}"/>
    <cellStyle name="Normal 41 2 3 8" xfId="6870" xr:uid="{00000000-0005-0000-0000-0000B0400000}"/>
    <cellStyle name="Normal 41 2 3 8 2" xfId="37196" xr:uid="{00000000-0005-0000-0000-0000B1400000}"/>
    <cellStyle name="Normal 41 2 3 8 3" xfId="21972" xr:uid="{00000000-0005-0000-0000-0000B2400000}"/>
    <cellStyle name="Normal 41 2 3 9" xfId="32185" xr:uid="{00000000-0005-0000-0000-0000B3400000}"/>
    <cellStyle name="Normal 41 2 4" xfId="1895" xr:uid="{00000000-0005-0000-0000-0000B4400000}"/>
    <cellStyle name="Normal 41 2 4 2" xfId="2318" xr:uid="{00000000-0005-0000-0000-0000B5400000}"/>
    <cellStyle name="Normal 41 2 4 2 2" xfId="3157" xr:uid="{00000000-0005-0000-0000-0000B6400000}"/>
    <cellStyle name="Normal 41 2 4 2 2 2" xfId="4847" xr:uid="{00000000-0005-0000-0000-0000B7400000}"/>
    <cellStyle name="Normal 41 2 4 2 2 2 2" xfId="14920" xr:uid="{00000000-0005-0000-0000-0000B8400000}"/>
    <cellStyle name="Normal 41 2 4 2 2 2 2 2" xfId="45242" xr:uid="{00000000-0005-0000-0000-0000B9400000}"/>
    <cellStyle name="Normal 41 2 4 2 2 2 2 3" xfId="30018" xr:uid="{00000000-0005-0000-0000-0000BA400000}"/>
    <cellStyle name="Normal 41 2 4 2 2 2 3" xfId="9900" xr:uid="{00000000-0005-0000-0000-0000BB400000}"/>
    <cellStyle name="Normal 41 2 4 2 2 2 3 2" xfId="40225" xr:uid="{00000000-0005-0000-0000-0000BC400000}"/>
    <cellStyle name="Normal 41 2 4 2 2 2 3 3" xfId="25001" xr:uid="{00000000-0005-0000-0000-0000BD400000}"/>
    <cellStyle name="Normal 41 2 4 2 2 2 4" xfId="35212" xr:uid="{00000000-0005-0000-0000-0000BE400000}"/>
    <cellStyle name="Normal 41 2 4 2 2 2 5" xfId="19988" xr:uid="{00000000-0005-0000-0000-0000BF400000}"/>
    <cellStyle name="Normal 41 2 4 2 2 3" xfId="6539" xr:uid="{00000000-0005-0000-0000-0000C0400000}"/>
    <cellStyle name="Normal 41 2 4 2 2 3 2" xfId="16591" xr:uid="{00000000-0005-0000-0000-0000C1400000}"/>
    <cellStyle name="Normal 41 2 4 2 2 3 2 2" xfId="46913" xr:uid="{00000000-0005-0000-0000-0000C2400000}"/>
    <cellStyle name="Normal 41 2 4 2 2 3 2 3" xfId="31689" xr:uid="{00000000-0005-0000-0000-0000C3400000}"/>
    <cellStyle name="Normal 41 2 4 2 2 3 3" xfId="11571" xr:uid="{00000000-0005-0000-0000-0000C4400000}"/>
    <cellStyle name="Normal 41 2 4 2 2 3 3 2" xfId="41896" xr:uid="{00000000-0005-0000-0000-0000C5400000}"/>
    <cellStyle name="Normal 41 2 4 2 2 3 3 3" xfId="26672" xr:uid="{00000000-0005-0000-0000-0000C6400000}"/>
    <cellStyle name="Normal 41 2 4 2 2 3 4" xfId="36883" xr:uid="{00000000-0005-0000-0000-0000C7400000}"/>
    <cellStyle name="Normal 41 2 4 2 2 3 5" xfId="21659" xr:uid="{00000000-0005-0000-0000-0000C8400000}"/>
    <cellStyle name="Normal 41 2 4 2 2 4" xfId="13249" xr:uid="{00000000-0005-0000-0000-0000C9400000}"/>
    <cellStyle name="Normal 41 2 4 2 2 4 2" xfId="43571" xr:uid="{00000000-0005-0000-0000-0000CA400000}"/>
    <cellStyle name="Normal 41 2 4 2 2 4 3" xfId="28347" xr:uid="{00000000-0005-0000-0000-0000CB400000}"/>
    <cellStyle name="Normal 41 2 4 2 2 5" xfId="8228" xr:uid="{00000000-0005-0000-0000-0000CC400000}"/>
    <cellStyle name="Normal 41 2 4 2 2 5 2" xfId="38554" xr:uid="{00000000-0005-0000-0000-0000CD400000}"/>
    <cellStyle name="Normal 41 2 4 2 2 5 3" xfId="23330" xr:uid="{00000000-0005-0000-0000-0000CE400000}"/>
    <cellStyle name="Normal 41 2 4 2 2 6" xfId="33542" xr:uid="{00000000-0005-0000-0000-0000CF400000}"/>
    <cellStyle name="Normal 41 2 4 2 2 7" xfId="18317" xr:uid="{00000000-0005-0000-0000-0000D0400000}"/>
    <cellStyle name="Normal 41 2 4 2 3" xfId="4010" xr:uid="{00000000-0005-0000-0000-0000D1400000}"/>
    <cellStyle name="Normal 41 2 4 2 3 2" xfId="14084" xr:uid="{00000000-0005-0000-0000-0000D2400000}"/>
    <cellStyle name="Normal 41 2 4 2 3 2 2" xfId="44406" xr:uid="{00000000-0005-0000-0000-0000D3400000}"/>
    <cellStyle name="Normal 41 2 4 2 3 2 3" xfId="29182" xr:uid="{00000000-0005-0000-0000-0000D4400000}"/>
    <cellStyle name="Normal 41 2 4 2 3 3" xfId="9064" xr:uid="{00000000-0005-0000-0000-0000D5400000}"/>
    <cellStyle name="Normal 41 2 4 2 3 3 2" xfId="39389" xr:uid="{00000000-0005-0000-0000-0000D6400000}"/>
    <cellStyle name="Normal 41 2 4 2 3 3 3" xfId="24165" xr:uid="{00000000-0005-0000-0000-0000D7400000}"/>
    <cellStyle name="Normal 41 2 4 2 3 4" xfId="34376" xr:uid="{00000000-0005-0000-0000-0000D8400000}"/>
    <cellStyle name="Normal 41 2 4 2 3 5" xfId="19152" xr:uid="{00000000-0005-0000-0000-0000D9400000}"/>
    <cellStyle name="Normal 41 2 4 2 4" xfId="5703" xr:uid="{00000000-0005-0000-0000-0000DA400000}"/>
    <cellStyle name="Normal 41 2 4 2 4 2" xfId="15755" xr:uid="{00000000-0005-0000-0000-0000DB400000}"/>
    <cellStyle name="Normal 41 2 4 2 4 2 2" xfId="46077" xr:uid="{00000000-0005-0000-0000-0000DC400000}"/>
    <cellStyle name="Normal 41 2 4 2 4 2 3" xfId="30853" xr:uid="{00000000-0005-0000-0000-0000DD400000}"/>
    <cellStyle name="Normal 41 2 4 2 4 3" xfId="10735" xr:uid="{00000000-0005-0000-0000-0000DE400000}"/>
    <cellStyle name="Normal 41 2 4 2 4 3 2" xfId="41060" xr:uid="{00000000-0005-0000-0000-0000DF400000}"/>
    <cellStyle name="Normal 41 2 4 2 4 3 3" xfId="25836" xr:uid="{00000000-0005-0000-0000-0000E0400000}"/>
    <cellStyle name="Normal 41 2 4 2 4 4" xfId="36047" xr:uid="{00000000-0005-0000-0000-0000E1400000}"/>
    <cellStyle name="Normal 41 2 4 2 4 5" xfId="20823" xr:uid="{00000000-0005-0000-0000-0000E2400000}"/>
    <cellStyle name="Normal 41 2 4 2 5" xfId="12413" xr:uid="{00000000-0005-0000-0000-0000E3400000}"/>
    <cellStyle name="Normal 41 2 4 2 5 2" xfId="42735" xr:uid="{00000000-0005-0000-0000-0000E4400000}"/>
    <cellStyle name="Normal 41 2 4 2 5 3" xfId="27511" xr:uid="{00000000-0005-0000-0000-0000E5400000}"/>
    <cellStyle name="Normal 41 2 4 2 6" xfId="7392" xr:uid="{00000000-0005-0000-0000-0000E6400000}"/>
    <cellStyle name="Normal 41 2 4 2 6 2" xfId="37718" xr:uid="{00000000-0005-0000-0000-0000E7400000}"/>
    <cellStyle name="Normal 41 2 4 2 6 3" xfId="22494" xr:uid="{00000000-0005-0000-0000-0000E8400000}"/>
    <cellStyle name="Normal 41 2 4 2 7" xfId="32706" xr:uid="{00000000-0005-0000-0000-0000E9400000}"/>
    <cellStyle name="Normal 41 2 4 2 8" xfId="17481" xr:uid="{00000000-0005-0000-0000-0000EA400000}"/>
    <cellStyle name="Normal 41 2 4 3" xfId="2739" xr:uid="{00000000-0005-0000-0000-0000EB400000}"/>
    <cellStyle name="Normal 41 2 4 3 2" xfId="4429" xr:uid="{00000000-0005-0000-0000-0000EC400000}"/>
    <cellStyle name="Normal 41 2 4 3 2 2" xfId="14502" xr:uid="{00000000-0005-0000-0000-0000ED400000}"/>
    <cellStyle name="Normal 41 2 4 3 2 2 2" xfId="44824" xr:uid="{00000000-0005-0000-0000-0000EE400000}"/>
    <cellStyle name="Normal 41 2 4 3 2 2 3" xfId="29600" xr:uid="{00000000-0005-0000-0000-0000EF400000}"/>
    <cellStyle name="Normal 41 2 4 3 2 3" xfId="9482" xr:uid="{00000000-0005-0000-0000-0000F0400000}"/>
    <cellStyle name="Normal 41 2 4 3 2 3 2" xfId="39807" xr:uid="{00000000-0005-0000-0000-0000F1400000}"/>
    <cellStyle name="Normal 41 2 4 3 2 3 3" xfId="24583" xr:uid="{00000000-0005-0000-0000-0000F2400000}"/>
    <cellStyle name="Normal 41 2 4 3 2 4" xfId="34794" xr:uid="{00000000-0005-0000-0000-0000F3400000}"/>
    <cellStyle name="Normal 41 2 4 3 2 5" xfId="19570" xr:uid="{00000000-0005-0000-0000-0000F4400000}"/>
    <cellStyle name="Normal 41 2 4 3 3" xfId="6121" xr:uid="{00000000-0005-0000-0000-0000F5400000}"/>
    <cellStyle name="Normal 41 2 4 3 3 2" xfId="16173" xr:uid="{00000000-0005-0000-0000-0000F6400000}"/>
    <cellStyle name="Normal 41 2 4 3 3 2 2" xfId="46495" xr:uid="{00000000-0005-0000-0000-0000F7400000}"/>
    <cellStyle name="Normal 41 2 4 3 3 2 3" xfId="31271" xr:uid="{00000000-0005-0000-0000-0000F8400000}"/>
    <cellStyle name="Normal 41 2 4 3 3 3" xfId="11153" xr:uid="{00000000-0005-0000-0000-0000F9400000}"/>
    <cellStyle name="Normal 41 2 4 3 3 3 2" xfId="41478" xr:uid="{00000000-0005-0000-0000-0000FA400000}"/>
    <cellStyle name="Normal 41 2 4 3 3 3 3" xfId="26254" xr:uid="{00000000-0005-0000-0000-0000FB400000}"/>
    <cellStyle name="Normal 41 2 4 3 3 4" xfId="36465" xr:uid="{00000000-0005-0000-0000-0000FC400000}"/>
    <cellStyle name="Normal 41 2 4 3 3 5" xfId="21241" xr:uid="{00000000-0005-0000-0000-0000FD400000}"/>
    <cellStyle name="Normal 41 2 4 3 4" xfId="12831" xr:uid="{00000000-0005-0000-0000-0000FE400000}"/>
    <cellStyle name="Normal 41 2 4 3 4 2" xfId="43153" xr:uid="{00000000-0005-0000-0000-0000FF400000}"/>
    <cellStyle name="Normal 41 2 4 3 4 3" xfId="27929" xr:uid="{00000000-0005-0000-0000-000000410000}"/>
    <cellStyle name="Normal 41 2 4 3 5" xfId="7810" xr:uid="{00000000-0005-0000-0000-000001410000}"/>
    <cellStyle name="Normal 41 2 4 3 5 2" xfId="38136" xr:uid="{00000000-0005-0000-0000-000002410000}"/>
    <cellStyle name="Normal 41 2 4 3 5 3" xfId="22912" xr:uid="{00000000-0005-0000-0000-000003410000}"/>
    <cellStyle name="Normal 41 2 4 3 6" xfId="33124" xr:uid="{00000000-0005-0000-0000-000004410000}"/>
    <cellStyle name="Normal 41 2 4 3 7" xfId="17899" xr:uid="{00000000-0005-0000-0000-000005410000}"/>
    <cellStyle name="Normal 41 2 4 4" xfId="3592" xr:uid="{00000000-0005-0000-0000-000006410000}"/>
    <cellStyle name="Normal 41 2 4 4 2" xfId="13666" xr:uid="{00000000-0005-0000-0000-000007410000}"/>
    <cellStyle name="Normal 41 2 4 4 2 2" xfId="43988" xr:uid="{00000000-0005-0000-0000-000008410000}"/>
    <cellStyle name="Normal 41 2 4 4 2 3" xfId="28764" xr:uid="{00000000-0005-0000-0000-000009410000}"/>
    <cellStyle name="Normal 41 2 4 4 3" xfId="8646" xr:uid="{00000000-0005-0000-0000-00000A410000}"/>
    <cellStyle name="Normal 41 2 4 4 3 2" xfId="38971" xr:uid="{00000000-0005-0000-0000-00000B410000}"/>
    <cellStyle name="Normal 41 2 4 4 3 3" xfId="23747" xr:uid="{00000000-0005-0000-0000-00000C410000}"/>
    <cellStyle name="Normal 41 2 4 4 4" xfId="33958" xr:uid="{00000000-0005-0000-0000-00000D410000}"/>
    <cellStyle name="Normal 41 2 4 4 5" xfId="18734" xr:uid="{00000000-0005-0000-0000-00000E410000}"/>
    <cellStyle name="Normal 41 2 4 5" xfId="5285" xr:uid="{00000000-0005-0000-0000-00000F410000}"/>
    <cellStyle name="Normal 41 2 4 5 2" xfId="15337" xr:uid="{00000000-0005-0000-0000-000010410000}"/>
    <cellStyle name="Normal 41 2 4 5 2 2" xfId="45659" xr:uid="{00000000-0005-0000-0000-000011410000}"/>
    <cellStyle name="Normal 41 2 4 5 2 3" xfId="30435" xr:uid="{00000000-0005-0000-0000-000012410000}"/>
    <cellStyle name="Normal 41 2 4 5 3" xfId="10317" xr:uid="{00000000-0005-0000-0000-000013410000}"/>
    <cellStyle name="Normal 41 2 4 5 3 2" xfId="40642" xr:uid="{00000000-0005-0000-0000-000014410000}"/>
    <cellStyle name="Normal 41 2 4 5 3 3" xfId="25418" xr:uid="{00000000-0005-0000-0000-000015410000}"/>
    <cellStyle name="Normal 41 2 4 5 4" xfId="35629" xr:uid="{00000000-0005-0000-0000-000016410000}"/>
    <cellStyle name="Normal 41 2 4 5 5" xfId="20405" xr:uid="{00000000-0005-0000-0000-000017410000}"/>
    <cellStyle name="Normal 41 2 4 6" xfId="11995" xr:uid="{00000000-0005-0000-0000-000018410000}"/>
    <cellStyle name="Normal 41 2 4 6 2" xfId="42317" xr:uid="{00000000-0005-0000-0000-000019410000}"/>
    <cellStyle name="Normal 41 2 4 6 3" xfId="27093" xr:uid="{00000000-0005-0000-0000-00001A410000}"/>
    <cellStyle name="Normal 41 2 4 7" xfId="6974" xr:uid="{00000000-0005-0000-0000-00001B410000}"/>
    <cellStyle name="Normal 41 2 4 7 2" xfId="37300" xr:uid="{00000000-0005-0000-0000-00001C410000}"/>
    <cellStyle name="Normal 41 2 4 7 3" xfId="22076" xr:uid="{00000000-0005-0000-0000-00001D410000}"/>
    <cellStyle name="Normal 41 2 4 8" xfId="32288" xr:uid="{00000000-0005-0000-0000-00001E410000}"/>
    <cellStyle name="Normal 41 2 4 9" xfId="17063" xr:uid="{00000000-0005-0000-0000-00001F410000}"/>
    <cellStyle name="Normal 41 2 5" xfId="2108" xr:uid="{00000000-0005-0000-0000-000020410000}"/>
    <cellStyle name="Normal 41 2 5 2" xfId="2949" xr:uid="{00000000-0005-0000-0000-000021410000}"/>
    <cellStyle name="Normal 41 2 5 2 2" xfId="4639" xr:uid="{00000000-0005-0000-0000-000022410000}"/>
    <cellStyle name="Normal 41 2 5 2 2 2" xfId="14712" xr:uid="{00000000-0005-0000-0000-000023410000}"/>
    <cellStyle name="Normal 41 2 5 2 2 2 2" xfId="45034" xr:uid="{00000000-0005-0000-0000-000024410000}"/>
    <cellStyle name="Normal 41 2 5 2 2 2 3" xfId="29810" xr:uid="{00000000-0005-0000-0000-000025410000}"/>
    <cellStyle name="Normal 41 2 5 2 2 3" xfId="9692" xr:uid="{00000000-0005-0000-0000-000026410000}"/>
    <cellStyle name="Normal 41 2 5 2 2 3 2" xfId="40017" xr:uid="{00000000-0005-0000-0000-000027410000}"/>
    <cellStyle name="Normal 41 2 5 2 2 3 3" xfId="24793" xr:uid="{00000000-0005-0000-0000-000028410000}"/>
    <cellStyle name="Normal 41 2 5 2 2 4" xfId="35004" xr:uid="{00000000-0005-0000-0000-000029410000}"/>
    <cellStyle name="Normal 41 2 5 2 2 5" xfId="19780" xr:uid="{00000000-0005-0000-0000-00002A410000}"/>
    <cellStyle name="Normal 41 2 5 2 3" xfId="6331" xr:uid="{00000000-0005-0000-0000-00002B410000}"/>
    <cellStyle name="Normal 41 2 5 2 3 2" xfId="16383" xr:uid="{00000000-0005-0000-0000-00002C410000}"/>
    <cellStyle name="Normal 41 2 5 2 3 2 2" xfId="46705" xr:uid="{00000000-0005-0000-0000-00002D410000}"/>
    <cellStyle name="Normal 41 2 5 2 3 2 3" xfId="31481" xr:uid="{00000000-0005-0000-0000-00002E410000}"/>
    <cellStyle name="Normal 41 2 5 2 3 3" xfId="11363" xr:uid="{00000000-0005-0000-0000-00002F410000}"/>
    <cellStyle name="Normal 41 2 5 2 3 3 2" xfId="41688" xr:uid="{00000000-0005-0000-0000-000030410000}"/>
    <cellStyle name="Normal 41 2 5 2 3 3 3" xfId="26464" xr:uid="{00000000-0005-0000-0000-000031410000}"/>
    <cellStyle name="Normal 41 2 5 2 3 4" xfId="36675" xr:uid="{00000000-0005-0000-0000-000032410000}"/>
    <cellStyle name="Normal 41 2 5 2 3 5" xfId="21451" xr:uid="{00000000-0005-0000-0000-000033410000}"/>
    <cellStyle name="Normal 41 2 5 2 4" xfId="13041" xr:uid="{00000000-0005-0000-0000-000034410000}"/>
    <cellStyle name="Normal 41 2 5 2 4 2" xfId="43363" xr:uid="{00000000-0005-0000-0000-000035410000}"/>
    <cellStyle name="Normal 41 2 5 2 4 3" xfId="28139" xr:uid="{00000000-0005-0000-0000-000036410000}"/>
    <cellStyle name="Normal 41 2 5 2 5" xfId="8020" xr:uid="{00000000-0005-0000-0000-000037410000}"/>
    <cellStyle name="Normal 41 2 5 2 5 2" xfId="38346" xr:uid="{00000000-0005-0000-0000-000038410000}"/>
    <cellStyle name="Normal 41 2 5 2 5 3" xfId="23122" xr:uid="{00000000-0005-0000-0000-000039410000}"/>
    <cellStyle name="Normal 41 2 5 2 6" xfId="33334" xr:uid="{00000000-0005-0000-0000-00003A410000}"/>
    <cellStyle name="Normal 41 2 5 2 7" xfId="18109" xr:uid="{00000000-0005-0000-0000-00003B410000}"/>
    <cellStyle name="Normal 41 2 5 3" xfId="3802" xr:uid="{00000000-0005-0000-0000-00003C410000}"/>
    <cellStyle name="Normal 41 2 5 3 2" xfId="13876" xr:uid="{00000000-0005-0000-0000-00003D410000}"/>
    <cellStyle name="Normal 41 2 5 3 2 2" xfId="44198" xr:uid="{00000000-0005-0000-0000-00003E410000}"/>
    <cellStyle name="Normal 41 2 5 3 2 3" xfId="28974" xr:uid="{00000000-0005-0000-0000-00003F410000}"/>
    <cellStyle name="Normal 41 2 5 3 3" xfId="8856" xr:uid="{00000000-0005-0000-0000-000040410000}"/>
    <cellStyle name="Normal 41 2 5 3 3 2" xfId="39181" xr:uid="{00000000-0005-0000-0000-000041410000}"/>
    <cellStyle name="Normal 41 2 5 3 3 3" xfId="23957" xr:uid="{00000000-0005-0000-0000-000042410000}"/>
    <cellStyle name="Normal 41 2 5 3 4" xfId="34168" xr:uid="{00000000-0005-0000-0000-000043410000}"/>
    <cellStyle name="Normal 41 2 5 3 5" xfId="18944" xr:uid="{00000000-0005-0000-0000-000044410000}"/>
    <cellStyle name="Normal 41 2 5 4" xfId="5495" xr:uid="{00000000-0005-0000-0000-000045410000}"/>
    <cellStyle name="Normal 41 2 5 4 2" xfId="15547" xr:uid="{00000000-0005-0000-0000-000046410000}"/>
    <cellStyle name="Normal 41 2 5 4 2 2" xfId="45869" xr:uid="{00000000-0005-0000-0000-000047410000}"/>
    <cellStyle name="Normal 41 2 5 4 2 3" xfId="30645" xr:uid="{00000000-0005-0000-0000-000048410000}"/>
    <cellStyle name="Normal 41 2 5 4 3" xfId="10527" xr:uid="{00000000-0005-0000-0000-000049410000}"/>
    <cellStyle name="Normal 41 2 5 4 3 2" xfId="40852" xr:uid="{00000000-0005-0000-0000-00004A410000}"/>
    <cellStyle name="Normal 41 2 5 4 3 3" xfId="25628" xr:uid="{00000000-0005-0000-0000-00004B410000}"/>
    <cellStyle name="Normal 41 2 5 4 4" xfId="35839" xr:uid="{00000000-0005-0000-0000-00004C410000}"/>
    <cellStyle name="Normal 41 2 5 4 5" xfId="20615" xr:uid="{00000000-0005-0000-0000-00004D410000}"/>
    <cellStyle name="Normal 41 2 5 5" xfId="12205" xr:uid="{00000000-0005-0000-0000-00004E410000}"/>
    <cellStyle name="Normal 41 2 5 5 2" xfId="42527" xr:uid="{00000000-0005-0000-0000-00004F410000}"/>
    <cellStyle name="Normal 41 2 5 5 3" xfId="27303" xr:uid="{00000000-0005-0000-0000-000050410000}"/>
    <cellStyle name="Normal 41 2 5 6" xfId="7184" xr:uid="{00000000-0005-0000-0000-000051410000}"/>
    <cellStyle name="Normal 41 2 5 6 2" xfId="37510" xr:uid="{00000000-0005-0000-0000-000052410000}"/>
    <cellStyle name="Normal 41 2 5 6 3" xfId="22286" xr:uid="{00000000-0005-0000-0000-000053410000}"/>
    <cellStyle name="Normal 41 2 5 7" xfId="32498" xr:uid="{00000000-0005-0000-0000-000054410000}"/>
    <cellStyle name="Normal 41 2 5 8" xfId="17273" xr:uid="{00000000-0005-0000-0000-000055410000}"/>
    <cellStyle name="Normal 41 2 6" xfId="2529" xr:uid="{00000000-0005-0000-0000-000056410000}"/>
    <cellStyle name="Normal 41 2 6 2" xfId="4221" xr:uid="{00000000-0005-0000-0000-000057410000}"/>
    <cellStyle name="Normal 41 2 6 2 2" xfId="14294" xr:uid="{00000000-0005-0000-0000-000058410000}"/>
    <cellStyle name="Normal 41 2 6 2 2 2" xfId="44616" xr:uid="{00000000-0005-0000-0000-000059410000}"/>
    <cellStyle name="Normal 41 2 6 2 2 3" xfId="29392" xr:uid="{00000000-0005-0000-0000-00005A410000}"/>
    <cellStyle name="Normal 41 2 6 2 3" xfId="9274" xr:uid="{00000000-0005-0000-0000-00005B410000}"/>
    <cellStyle name="Normal 41 2 6 2 3 2" xfId="39599" xr:uid="{00000000-0005-0000-0000-00005C410000}"/>
    <cellStyle name="Normal 41 2 6 2 3 3" xfId="24375" xr:uid="{00000000-0005-0000-0000-00005D410000}"/>
    <cellStyle name="Normal 41 2 6 2 4" xfId="34586" xr:uid="{00000000-0005-0000-0000-00005E410000}"/>
    <cellStyle name="Normal 41 2 6 2 5" xfId="19362" xr:uid="{00000000-0005-0000-0000-00005F410000}"/>
    <cellStyle name="Normal 41 2 6 3" xfId="5913" xr:uid="{00000000-0005-0000-0000-000060410000}"/>
    <cellStyle name="Normal 41 2 6 3 2" xfId="15965" xr:uid="{00000000-0005-0000-0000-000061410000}"/>
    <cellStyle name="Normal 41 2 6 3 2 2" xfId="46287" xr:uid="{00000000-0005-0000-0000-000062410000}"/>
    <cellStyle name="Normal 41 2 6 3 2 3" xfId="31063" xr:uid="{00000000-0005-0000-0000-000063410000}"/>
    <cellStyle name="Normal 41 2 6 3 3" xfId="10945" xr:uid="{00000000-0005-0000-0000-000064410000}"/>
    <cellStyle name="Normal 41 2 6 3 3 2" xfId="41270" xr:uid="{00000000-0005-0000-0000-000065410000}"/>
    <cellStyle name="Normal 41 2 6 3 3 3" xfId="26046" xr:uid="{00000000-0005-0000-0000-000066410000}"/>
    <cellStyle name="Normal 41 2 6 3 4" xfId="36257" xr:uid="{00000000-0005-0000-0000-000067410000}"/>
    <cellStyle name="Normal 41 2 6 3 5" xfId="21033" xr:uid="{00000000-0005-0000-0000-000068410000}"/>
    <cellStyle name="Normal 41 2 6 4" xfId="12623" xr:uid="{00000000-0005-0000-0000-000069410000}"/>
    <cellStyle name="Normal 41 2 6 4 2" xfId="42945" xr:uid="{00000000-0005-0000-0000-00006A410000}"/>
    <cellStyle name="Normal 41 2 6 4 3" xfId="27721" xr:uid="{00000000-0005-0000-0000-00006B410000}"/>
    <cellStyle name="Normal 41 2 6 5" xfId="7602" xr:uid="{00000000-0005-0000-0000-00006C410000}"/>
    <cellStyle name="Normal 41 2 6 5 2" xfId="37928" xr:uid="{00000000-0005-0000-0000-00006D410000}"/>
    <cellStyle name="Normal 41 2 6 5 3" xfId="22704" xr:uid="{00000000-0005-0000-0000-00006E410000}"/>
    <cellStyle name="Normal 41 2 6 6" xfId="32916" xr:uid="{00000000-0005-0000-0000-00006F410000}"/>
    <cellStyle name="Normal 41 2 6 7" xfId="17691" xr:uid="{00000000-0005-0000-0000-000070410000}"/>
    <cellStyle name="Normal 41 2 7" xfId="3380" xr:uid="{00000000-0005-0000-0000-000071410000}"/>
    <cellStyle name="Normal 41 2 7 2" xfId="13458" xr:uid="{00000000-0005-0000-0000-000072410000}"/>
    <cellStyle name="Normal 41 2 7 2 2" xfId="43780" xr:uid="{00000000-0005-0000-0000-000073410000}"/>
    <cellStyle name="Normal 41 2 7 2 3" xfId="28556" xr:uid="{00000000-0005-0000-0000-000074410000}"/>
    <cellStyle name="Normal 41 2 7 3" xfId="8438" xr:uid="{00000000-0005-0000-0000-000075410000}"/>
    <cellStyle name="Normal 41 2 7 3 2" xfId="38763" xr:uid="{00000000-0005-0000-0000-000076410000}"/>
    <cellStyle name="Normal 41 2 7 3 3" xfId="23539" xr:uid="{00000000-0005-0000-0000-000077410000}"/>
    <cellStyle name="Normal 41 2 7 4" xfId="33750" xr:uid="{00000000-0005-0000-0000-000078410000}"/>
    <cellStyle name="Normal 41 2 7 5" xfId="18526" xr:uid="{00000000-0005-0000-0000-000079410000}"/>
    <cellStyle name="Normal 41 2 8" xfId="5074" xr:uid="{00000000-0005-0000-0000-00007A410000}"/>
    <cellStyle name="Normal 41 2 8 2" xfId="15129" xr:uid="{00000000-0005-0000-0000-00007B410000}"/>
    <cellStyle name="Normal 41 2 8 2 2" xfId="45451" xr:uid="{00000000-0005-0000-0000-00007C410000}"/>
    <cellStyle name="Normal 41 2 8 2 3" xfId="30227" xr:uid="{00000000-0005-0000-0000-00007D410000}"/>
    <cellStyle name="Normal 41 2 8 3" xfId="10109" xr:uid="{00000000-0005-0000-0000-00007E410000}"/>
    <cellStyle name="Normal 41 2 8 3 2" xfId="40434" xr:uid="{00000000-0005-0000-0000-00007F410000}"/>
    <cellStyle name="Normal 41 2 8 3 3" xfId="25210" xr:uid="{00000000-0005-0000-0000-000080410000}"/>
    <cellStyle name="Normal 41 2 8 4" xfId="35421" xr:uid="{00000000-0005-0000-0000-000081410000}"/>
    <cellStyle name="Normal 41 2 8 5" xfId="20197" xr:uid="{00000000-0005-0000-0000-000082410000}"/>
    <cellStyle name="Normal 41 2 9" xfId="11785" xr:uid="{00000000-0005-0000-0000-000083410000}"/>
    <cellStyle name="Normal 41 2 9 2" xfId="42109" xr:uid="{00000000-0005-0000-0000-000084410000}"/>
    <cellStyle name="Normal 41 2 9 3" xfId="26885" xr:uid="{00000000-0005-0000-0000-000085410000}"/>
    <cellStyle name="Normal 41 3" xfId="47292" xr:uid="{00000000-0005-0000-0000-000086410000}"/>
    <cellStyle name="Normal 41 4" xfId="47460" xr:uid="{00000000-0005-0000-0000-000087410000}"/>
    <cellStyle name="Normal 42" xfId="967" xr:uid="{00000000-0005-0000-0000-000088410000}"/>
    <cellStyle name="Normal 42 2" xfId="1441" xr:uid="{00000000-0005-0000-0000-000089410000}"/>
    <cellStyle name="Normal 42 2 10" xfId="6765" xr:uid="{00000000-0005-0000-0000-00008A410000}"/>
    <cellStyle name="Normal 42 2 10 2" xfId="37093" xr:uid="{00000000-0005-0000-0000-00008B410000}"/>
    <cellStyle name="Normal 42 2 10 3" xfId="21869" xr:uid="{00000000-0005-0000-0000-00008C410000}"/>
    <cellStyle name="Normal 42 2 11" xfId="32084" xr:uid="{00000000-0005-0000-0000-00008D410000}"/>
    <cellStyle name="Normal 42 2 12" xfId="16854" xr:uid="{00000000-0005-0000-0000-00008E410000}"/>
    <cellStyle name="Normal 42 2 13" xfId="47553" xr:uid="{00000000-0005-0000-0000-00008F410000}"/>
    <cellStyle name="Normal 42 2 2" xfId="1729" xr:uid="{00000000-0005-0000-0000-000090410000}"/>
    <cellStyle name="Normal 42 2 2 10" xfId="32136" xr:uid="{00000000-0005-0000-0000-000091410000}"/>
    <cellStyle name="Normal 42 2 2 11" xfId="16908" xr:uid="{00000000-0005-0000-0000-000092410000}"/>
    <cellStyle name="Normal 42 2 2 2" xfId="1837" xr:uid="{00000000-0005-0000-0000-000093410000}"/>
    <cellStyle name="Normal 42 2 2 2 10" xfId="17012" xr:uid="{00000000-0005-0000-0000-000094410000}"/>
    <cellStyle name="Normal 42 2 2 2 2" xfId="2054" xr:uid="{00000000-0005-0000-0000-000095410000}"/>
    <cellStyle name="Normal 42 2 2 2 2 2" xfId="2475" xr:uid="{00000000-0005-0000-0000-000096410000}"/>
    <cellStyle name="Normal 42 2 2 2 2 2 2" xfId="3314" xr:uid="{00000000-0005-0000-0000-000097410000}"/>
    <cellStyle name="Normal 42 2 2 2 2 2 2 2" xfId="5004" xr:uid="{00000000-0005-0000-0000-000098410000}"/>
    <cellStyle name="Normal 42 2 2 2 2 2 2 2 2" xfId="15077" xr:uid="{00000000-0005-0000-0000-000099410000}"/>
    <cellStyle name="Normal 42 2 2 2 2 2 2 2 2 2" xfId="45399" xr:uid="{00000000-0005-0000-0000-00009A410000}"/>
    <cellStyle name="Normal 42 2 2 2 2 2 2 2 2 3" xfId="30175" xr:uid="{00000000-0005-0000-0000-00009B410000}"/>
    <cellStyle name="Normal 42 2 2 2 2 2 2 2 3" xfId="10057" xr:uid="{00000000-0005-0000-0000-00009C410000}"/>
    <cellStyle name="Normal 42 2 2 2 2 2 2 2 3 2" xfId="40382" xr:uid="{00000000-0005-0000-0000-00009D410000}"/>
    <cellStyle name="Normal 42 2 2 2 2 2 2 2 3 3" xfId="25158" xr:uid="{00000000-0005-0000-0000-00009E410000}"/>
    <cellStyle name="Normal 42 2 2 2 2 2 2 2 4" xfId="35369" xr:uid="{00000000-0005-0000-0000-00009F410000}"/>
    <cellStyle name="Normal 42 2 2 2 2 2 2 2 5" xfId="20145" xr:uid="{00000000-0005-0000-0000-0000A0410000}"/>
    <cellStyle name="Normal 42 2 2 2 2 2 2 3" xfId="6696" xr:uid="{00000000-0005-0000-0000-0000A1410000}"/>
    <cellStyle name="Normal 42 2 2 2 2 2 2 3 2" xfId="16748" xr:uid="{00000000-0005-0000-0000-0000A2410000}"/>
    <cellStyle name="Normal 42 2 2 2 2 2 2 3 2 2" xfId="47070" xr:uid="{00000000-0005-0000-0000-0000A3410000}"/>
    <cellStyle name="Normal 42 2 2 2 2 2 2 3 2 3" xfId="31846" xr:uid="{00000000-0005-0000-0000-0000A4410000}"/>
    <cellStyle name="Normal 42 2 2 2 2 2 2 3 3" xfId="11728" xr:uid="{00000000-0005-0000-0000-0000A5410000}"/>
    <cellStyle name="Normal 42 2 2 2 2 2 2 3 3 2" xfId="42053" xr:uid="{00000000-0005-0000-0000-0000A6410000}"/>
    <cellStyle name="Normal 42 2 2 2 2 2 2 3 3 3" xfId="26829" xr:uid="{00000000-0005-0000-0000-0000A7410000}"/>
    <cellStyle name="Normal 42 2 2 2 2 2 2 3 4" xfId="37040" xr:uid="{00000000-0005-0000-0000-0000A8410000}"/>
    <cellStyle name="Normal 42 2 2 2 2 2 2 3 5" xfId="21816" xr:uid="{00000000-0005-0000-0000-0000A9410000}"/>
    <cellStyle name="Normal 42 2 2 2 2 2 2 4" xfId="13406" xr:uid="{00000000-0005-0000-0000-0000AA410000}"/>
    <cellStyle name="Normal 42 2 2 2 2 2 2 4 2" xfId="43728" xr:uid="{00000000-0005-0000-0000-0000AB410000}"/>
    <cellStyle name="Normal 42 2 2 2 2 2 2 4 3" xfId="28504" xr:uid="{00000000-0005-0000-0000-0000AC410000}"/>
    <cellStyle name="Normal 42 2 2 2 2 2 2 5" xfId="8385" xr:uid="{00000000-0005-0000-0000-0000AD410000}"/>
    <cellStyle name="Normal 42 2 2 2 2 2 2 5 2" xfId="38711" xr:uid="{00000000-0005-0000-0000-0000AE410000}"/>
    <cellStyle name="Normal 42 2 2 2 2 2 2 5 3" xfId="23487" xr:uid="{00000000-0005-0000-0000-0000AF410000}"/>
    <cellStyle name="Normal 42 2 2 2 2 2 2 6" xfId="33699" xr:uid="{00000000-0005-0000-0000-0000B0410000}"/>
    <cellStyle name="Normal 42 2 2 2 2 2 2 7" xfId="18474" xr:uid="{00000000-0005-0000-0000-0000B1410000}"/>
    <cellStyle name="Normal 42 2 2 2 2 2 3" xfId="4167" xr:uid="{00000000-0005-0000-0000-0000B2410000}"/>
    <cellStyle name="Normal 42 2 2 2 2 2 3 2" xfId="14241" xr:uid="{00000000-0005-0000-0000-0000B3410000}"/>
    <cellStyle name="Normal 42 2 2 2 2 2 3 2 2" xfId="44563" xr:uid="{00000000-0005-0000-0000-0000B4410000}"/>
    <cellStyle name="Normal 42 2 2 2 2 2 3 2 3" xfId="29339" xr:uid="{00000000-0005-0000-0000-0000B5410000}"/>
    <cellStyle name="Normal 42 2 2 2 2 2 3 3" xfId="9221" xr:uid="{00000000-0005-0000-0000-0000B6410000}"/>
    <cellStyle name="Normal 42 2 2 2 2 2 3 3 2" xfId="39546" xr:uid="{00000000-0005-0000-0000-0000B7410000}"/>
    <cellStyle name="Normal 42 2 2 2 2 2 3 3 3" xfId="24322" xr:uid="{00000000-0005-0000-0000-0000B8410000}"/>
    <cellStyle name="Normal 42 2 2 2 2 2 3 4" xfId="34533" xr:uid="{00000000-0005-0000-0000-0000B9410000}"/>
    <cellStyle name="Normal 42 2 2 2 2 2 3 5" xfId="19309" xr:uid="{00000000-0005-0000-0000-0000BA410000}"/>
    <cellStyle name="Normal 42 2 2 2 2 2 4" xfId="5860" xr:uid="{00000000-0005-0000-0000-0000BB410000}"/>
    <cellStyle name="Normal 42 2 2 2 2 2 4 2" xfId="15912" xr:uid="{00000000-0005-0000-0000-0000BC410000}"/>
    <cellStyle name="Normal 42 2 2 2 2 2 4 2 2" xfId="46234" xr:uid="{00000000-0005-0000-0000-0000BD410000}"/>
    <cellStyle name="Normal 42 2 2 2 2 2 4 2 3" xfId="31010" xr:uid="{00000000-0005-0000-0000-0000BE410000}"/>
    <cellStyle name="Normal 42 2 2 2 2 2 4 3" xfId="10892" xr:uid="{00000000-0005-0000-0000-0000BF410000}"/>
    <cellStyle name="Normal 42 2 2 2 2 2 4 3 2" xfId="41217" xr:uid="{00000000-0005-0000-0000-0000C0410000}"/>
    <cellStyle name="Normal 42 2 2 2 2 2 4 3 3" xfId="25993" xr:uid="{00000000-0005-0000-0000-0000C1410000}"/>
    <cellStyle name="Normal 42 2 2 2 2 2 4 4" xfId="36204" xr:uid="{00000000-0005-0000-0000-0000C2410000}"/>
    <cellStyle name="Normal 42 2 2 2 2 2 4 5" xfId="20980" xr:uid="{00000000-0005-0000-0000-0000C3410000}"/>
    <cellStyle name="Normal 42 2 2 2 2 2 5" xfId="12570" xr:uid="{00000000-0005-0000-0000-0000C4410000}"/>
    <cellStyle name="Normal 42 2 2 2 2 2 5 2" xfId="42892" xr:uid="{00000000-0005-0000-0000-0000C5410000}"/>
    <cellStyle name="Normal 42 2 2 2 2 2 5 3" xfId="27668" xr:uid="{00000000-0005-0000-0000-0000C6410000}"/>
    <cellStyle name="Normal 42 2 2 2 2 2 6" xfId="7549" xr:uid="{00000000-0005-0000-0000-0000C7410000}"/>
    <cellStyle name="Normal 42 2 2 2 2 2 6 2" xfId="37875" xr:uid="{00000000-0005-0000-0000-0000C8410000}"/>
    <cellStyle name="Normal 42 2 2 2 2 2 6 3" xfId="22651" xr:uid="{00000000-0005-0000-0000-0000C9410000}"/>
    <cellStyle name="Normal 42 2 2 2 2 2 7" xfId="32863" xr:uid="{00000000-0005-0000-0000-0000CA410000}"/>
    <cellStyle name="Normal 42 2 2 2 2 2 8" xfId="17638" xr:uid="{00000000-0005-0000-0000-0000CB410000}"/>
    <cellStyle name="Normal 42 2 2 2 2 3" xfId="2896" xr:uid="{00000000-0005-0000-0000-0000CC410000}"/>
    <cellStyle name="Normal 42 2 2 2 2 3 2" xfId="4586" xr:uid="{00000000-0005-0000-0000-0000CD410000}"/>
    <cellStyle name="Normal 42 2 2 2 2 3 2 2" xfId="14659" xr:uid="{00000000-0005-0000-0000-0000CE410000}"/>
    <cellStyle name="Normal 42 2 2 2 2 3 2 2 2" xfId="44981" xr:uid="{00000000-0005-0000-0000-0000CF410000}"/>
    <cellStyle name="Normal 42 2 2 2 2 3 2 2 3" xfId="29757" xr:uid="{00000000-0005-0000-0000-0000D0410000}"/>
    <cellStyle name="Normal 42 2 2 2 2 3 2 3" xfId="9639" xr:uid="{00000000-0005-0000-0000-0000D1410000}"/>
    <cellStyle name="Normal 42 2 2 2 2 3 2 3 2" xfId="39964" xr:uid="{00000000-0005-0000-0000-0000D2410000}"/>
    <cellStyle name="Normal 42 2 2 2 2 3 2 3 3" xfId="24740" xr:uid="{00000000-0005-0000-0000-0000D3410000}"/>
    <cellStyle name="Normal 42 2 2 2 2 3 2 4" xfId="34951" xr:uid="{00000000-0005-0000-0000-0000D4410000}"/>
    <cellStyle name="Normal 42 2 2 2 2 3 2 5" xfId="19727" xr:uid="{00000000-0005-0000-0000-0000D5410000}"/>
    <cellStyle name="Normal 42 2 2 2 2 3 3" xfId="6278" xr:uid="{00000000-0005-0000-0000-0000D6410000}"/>
    <cellStyle name="Normal 42 2 2 2 2 3 3 2" xfId="16330" xr:uid="{00000000-0005-0000-0000-0000D7410000}"/>
    <cellStyle name="Normal 42 2 2 2 2 3 3 2 2" xfId="46652" xr:uid="{00000000-0005-0000-0000-0000D8410000}"/>
    <cellStyle name="Normal 42 2 2 2 2 3 3 2 3" xfId="31428" xr:uid="{00000000-0005-0000-0000-0000D9410000}"/>
    <cellStyle name="Normal 42 2 2 2 2 3 3 3" xfId="11310" xr:uid="{00000000-0005-0000-0000-0000DA410000}"/>
    <cellStyle name="Normal 42 2 2 2 2 3 3 3 2" xfId="41635" xr:uid="{00000000-0005-0000-0000-0000DB410000}"/>
    <cellStyle name="Normal 42 2 2 2 2 3 3 3 3" xfId="26411" xr:uid="{00000000-0005-0000-0000-0000DC410000}"/>
    <cellStyle name="Normal 42 2 2 2 2 3 3 4" xfId="36622" xr:uid="{00000000-0005-0000-0000-0000DD410000}"/>
    <cellStyle name="Normal 42 2 2 2 2 3 3 5" xfId="21398" xr:uid="{00000000-0005-0000-0000-0000DE410000}"/>
    <cellStyle name="Normal 42 2 2 2 2 3 4" xfId="12988" xr:uid="{00000000-0005-0000-0000-0000DF410000}"/>
    <cellStyle name="Normal 42 2 2 2 2 3 4 2" xfId="43310" xr:uid="{00000000-0005-0000-0000-0000E0410000}"/>
    <cellStyle name="Normal 42 2 2 2 2 3 4 3" xfId="28086" xr:uid="{00000000-0005-0000-0000-0000E1410000}"/>
    <cellStyle name="Normal 42 2 2 2 2 3 5" xfId="7967" xr:uid="{00000000-0005-0000-0000-0000E2410000}"/>
    <cellStyle name="Normal 42 2 2 2 2 3 5 2" xfId="38293" xr:uid="{00000000-0005-0000-0000-0000E3410000}"/>
    <cellStyle name="Normal 42 2 2 2 2 3 5 3" xfId="23069" xr:uid="{00000000-0005-0000-0000-0000E4410000}"/>
    <cellStyle name="Normal 42 2 2 2 2 3 6" xfId="33281" xr:uid="{00000000-0005-0000-0000-0000E5410000}"/>
    <cellStyle name="Normal 42 2 2 2 2 3 7" xfId="18056" xr:uid="{00000000-0005-0000-0000-0000E6410000}"/>
    <cellStyle name="Normal 42 2 2 2 2 4" xfId="3749" xr:uid="{00000000-0005-0000-0000-0000E7410000}"/>
    <cellStyle name="Normal 42 2 2 2 2 4 2" xfId="13823" xr:uid="{00000000-0005-0000-0000-0000E8410000}"/>
    <cellStyle name="Normal 42 2 2 2 2 4 2 2" xfId="44145" xr:uid="{00000000-0005-0000-0000-0000E9410000}"/>
    <cellStyle name="Normal 42 2 2 2 2 4 2 3" xfId="28921" xr:uid="{00000000-0005-0000-0000-0000EA410000}"/>
    <cellStyle name="Normal 42 2 2 2 2 4 3" xfId="8803" xr:uid="{00000000-0005-0000-0000-0000EB410000}"/>
    <cellStyle name="Normal 42 2 2 2 2 4 3 2" xfId="39128" xr:uid="{00000000-0005-0000-0000-0000EC410000}"/>
    <cellStyle name="Normal 42 2 2 2 2 4 3 3" xfId="23904" xr:uid="{00000000-0005-0000-0000-0000ED410000}"/>
    <cellStyle name="Normal 42 2 2 2 2 4 4" xfId="34115" xr:uid="{00000000-0005-0000-0000-0000EE410000}"/>
    <cellStyle name="Normal 42 2 2 2 2 4 5" xfId="18891" xr:uid="{00000000-0005-0000-0000-0000EF410000}"/>
    <cellStyle name="Normal 42 2 2 2 2 5" xfId="5442" xr:uid="{00000000-0005-0000-0000-0000F0410000}"/>
    <cellStyle name="Normal 42 2 2 2 2 5 2" xfId="15494" xr:uid="{00000000-0005-0000-0000-0000F1410000}"/>
    <cellStyle name="Normal 42 2 2 2 2 5 2 2" xfId="45816" xr:uid="{00000000-0005-0000-0000-0000F2410000}"/>
    <cellStyle name="Normal 42 2 2 2 2 5 2 3" xfId="30592" xr:uid="{00000000-0005-0000-0000-0000F3410000}"/>
    <cellStyle name="Normal 42 2 2 2 2 5 3" xfId="10474" xr:uid="{00000000-0005-0000-0000-0000F4410000}"/>
    <cellStyle name="Normal 42 2 2 2 2 5 3 2" xfId="40799" xr:uid="{00000000-0005-0000-0000-0000F5410000}"/>
    <cellStyle name="Normal 42 2 2 2 2 5 3 3" xfId="25575" xr:uid="{00000000-0005-0000-0000-0000F6410000}"/>
    <cellStyle name="Normal 42 2 2 2 2 5 4" xfId="35786" xr:uid="{00000000-0005-0000-0000-0000F7410000}"/>
    <cellStyle name="Normal 42 2 2 2 2 5 5" xfId="20562" xr:uid="{00000000-0005-0000-0000-0000F8410000}"/>
    <cellStyle name="Normal 42 2 2 2 2 6" xfId="12152" xr:uid="{00000000-0005-0000-0000-0000F9410000}"/>
    <cellStyle name="Normal 42 2 2 2 2 6 2" xfId="42474" xr:uid="{00000000-0005-0000-0000-0000FA410000}"/>
    <cellStyle name="Normal 42 2 2 2 2 6 3" xfId="27250" xr:uid="{00000000-0005-0000-0000-0000FB410000}"/>
    <cellStyle name="Normal 42 2 2 2 2 7" xfId="7131" xr:uid="{00000000-0005-0000-0000-0000FC410000}"/>
    <cellStyle name="Normal 42 2 2 2 2 7 2" xfId="37457" xr:uid="{00000000-0005-0000-0000-0000FD410000}"/>
    <cellStyle name="Normal 42 2 2 2 2 7 3" xfId="22233" xr:uid="{00000000-0005-0000-0000-0000FE410000}"/>
    <cellStyle name="Normal 42 2 2 2 2 8" xfId="32445" xr:uid="{00000000-0005-0000-0000-0000FF410000}"/>
    <cellStyle name="Normal 42 2 2 2 2 9" xfId="17220" xr:uid="{00000000-0005-0000-0000-000000420000}"/>
    <cellStyle name="Normal 42 2 2 2 3" xfId="2267" xr:uid="{00000000-0005-0000-0000-000001420000}"/>
    <cellStyle name="Normal 42 2 2 2 3 2" xfId="3106" xr:uid="{00000000-0005-0000-0000-000002420000}"/>
    <cellStyle name="Normal 42 2 2 2 3 2 2" xfId="4796" xr:uid="{00000000-0005-0000-0000-000003420000}"/>
    <cellStyle name="Normal 42 2 2 2 3 2 2 2" xfId="14869" xr:uid="{00000000-0005-0000-0000-000004420000}"/>
    <cellStyle name="Normal 42 2 2 2 3 2 2 2 2" xfId="45191" xr:uid="{00000000-0005-0000-0000-000005420000}"/>
    <cellStyle name="Normal 42 2 2 2 3 2 2 2 3" xfId="29967" xr:uid="{00000000-0005-0000-0000-000006420000}"/>
    <cellStyle name="Normal 42 2 2 2 3 2 2 3" xfId="9849" xr:uid="{00000000-0005-0000-0000-000007420000}"/>
    <cellStyle name="Normal 42 2 2 2 3 2 2 3 2" xfId="40174" xr:uid="{00000000-0005-0000-0000-000008420000}"/>
    <cellStyle name="Normal 42 2 2 2 3 2 2 3 3" xfId="24950" xr:uid="{00000000-0005-0000-0000-000009420000}"/>
    <cellStyle name="Normal 42 2 2 2 3 2 2 4" xfId="35161" xr:uid="{00000000-0005-0000-0000-00000A420000}"/>
    <cellStyle name="Normal 42 2 2 2 3 2 2 5" xfId="19937" xr:uid="{00000000-0005-0000-0000-00000B420000}"/>
    <cellStyle name="Normal 42 2 2 2 3 2 3" xfId="6488" xr:uid="{00000000-0005-0000-0000-00000C420000}"/>
    <cellStyle name="Normal 42 2 2 2 3 2 3 2" xfId="16540" xr:uid="{00000000-0005-0000-0000-00000D420000}"/>
    <cellStyle name="Normal 42 2 2 2 3 2 3 2 2" xfId="46862" xr:uid="{00000000-0005-0000-0000-00000E420000}"/>
    <cellStyle name="Normal 42 2 2 2 3 2 3 2 3" xfId="31638" xr:uid="{00000000-0005-0000-0000-00000F420000}"/>
    <cellStyle name="Normal 42 2 2 2 3 2 3 3" xfId="11520" xr:uid="{00000000-0005-0000-0000-000010420000}"/>
    <cellStyle name="Normal 42 2 2 2 3 2 3 3 2" xfId="41845" xr:uid="{00000000-0005-0000-0000-000011420000}"/>
    <cellStyle name="Normal 42 2 2 2 3 2 3 3 3" xfId="26621" xr:uid="{00000000-0005-0000-0000-000012420000}"/>
    <cellStyle name="Normal 42 2 2 2 3 2 3 4" xfId="36832" xr:uid="{00000000-0005-0000-0000-000013420000}"/>
    <cellStyle name="Normal 42 2 2 2 3 2 3 5" xfId="21608" xr:uid="{00000000-0005-0000-0000-000014420000}"/>
    <cellStyle name="Normal 42 2 2 2 3 2 4" xfId="13198" xr:uid="{00000000-0005-0000-0000-000015420000}"/>
    <cellStyle name="Normal 42 2 2 2 3 2 4 2" xfId="43520" xr:uid="{00000000-0005-0000-0000-000016420000}"/>
    <cellStyle name="Normal 42 2 2 2 3 2 4 3" xfId="28296" xr:uid="{00000000-0005-0000-0000-000017420000}"/>
    <cellStyle name="Normal 42 2 2 2 3 2 5" xfId="8177" xr:uid="{00000000-0005-0000-0000-000018420000}"/>
    <cellStyle name="Normal 42 2 2 2 3 2 5 2" xfId="38503" xr:uid="{00000000-0005-0000-0000-000019420000}"/>
    <cellStyle name="Normal 42 2 2 2 3 2 5 3" xfId="23279" xr:uid="{00000000-0005-0000-0000-00001A420000}"/>
    <cellStyle name="Normal 42 2 2 2 3 2 6" xfId="33491" xr:uid="{00000000-0005-0000-0000-00001B420000}"/>
    <cellStyle name="Normal 42 2 2 2 3 2 7" xfId="18266" xr:uid="{00000000-0005-0000-0000-00001C420000}"/>
    <cellStyle name="Normal 42 2 2 2 3 3" xfId="3959" xr:uid="{00000000-0005-0000-0000-00001D420000}"/>
    <cellStyle name="Normal 42 2 2 2 3 3 2" xfId="14033" xr:uid="{00000000-0005-0000-0000-00001E420000}"/>
    <cellStyle name="Normal 42 2 2 2 3 3 2 2" xfId="44355" xr:uid="{00000000-0005-0000-0000-00001F420000}"/>
    <cellStyle name="Normal 42 2 2 2 3 3 2 3" xfId="29131" xr:uid="{00000000-0005-0000-0000-000020420000}"/>
    <cellStyle name="Normal 42 2 2 2 3 3 3" xfId="9013" xr:uid="{00000000-0005-0000-0000-000021420000}"/>
    <cellStyle name="Normal 42 2 2 2 3 3 3 2" xfId="39338" xr:uid="{00000000-0005-0000-0000-000022420000}"/>
    <cellStyle name="Normal 42 2 2 2 3 3 3 3" xfId="24114" xr:uid="{00000000-0005-0000-0000-000023420000}"/>
    <cellStyle name="Normal 42 2 2 2 3 3 4" xfId="34325" xr:uid="{00000000-0005-0000-0000-000024420000}"/>
    <cellStyle name="Normal 42 2 2 2 3 3 5" xfId="19101" xr:uid="{00000000-0005-0000-0000-000025420000}"/>
    <cellStyle name="Normal 42 2 2 2 3 4" xfId="5652" xr:uid="{00000000-0005-0000-0000-000026420000}"/>
    <cellStyle name="Normal 42 2 2 2 3 4 2" xfId="15704" xr:uid="{00000000-0005-0000-0000-000027420000}"/>
    <cellStyle name="Normal 42 2 2 2 3 4 2 2" xfId="46026" xr:uid="{00000000-0005-0000-0000-000028420000}"/>
    <cellStyle name="Normal 42 2 2 2 3 4 2 3" xfId="30802" xr:uid="{00000000-0005-0000-0000-000029420000}"/>
    <cellStyle name="Normal 42 2 2 2 3 4 3" xfId="10684" xr:uid="{00000000-0005-0000-0000-00002A420000}"/>
    <cellStyle name="Normal 42 2 2 2 3 4 3 2" xfId="41009" xr:uid="{00000000-0005-0000-0000-00002B420000}"/>
    <cellStyle name="Normal 42 2 2 2 3 4 3 3" xfId="25785" xr:uid="{00000000-0005-0000-0000-00002C420000}"/>
    <cellStyle name="Normal 42 2 2 2 3 4 4" xfId="35996" xr:uid="{00000000-0005-0000-0000-00002D420000}"/>
    <cellStyle name="Normal 42 2 2 2 3 4 5" xfId="20772" xr:uid="{00000000-0005-0000-0000-00002E420000}"/>
    <cellStyle name="Normal 42 2 2 2 3 5" xfId="12362" xr:uid="{00000000-0005-0000-0000-00002F420000}"/>
    <cellStyle name="Normal 42 2 2 2 3 5 2" xfId="42684" xr:uid="{00000000-0005-0000-0000-000030420000}"/>
    <cellStyle name="Normal 42 2 2 2 3 5 3" xfId="27460" xr:uid="{00000000-0005-0000-0000-000031420000}"/>
    <cellStyle name="Normal 42 2 2 2 3 6" xfId="7341" xr:uid="{00000000-0005-0000-0000-000032420000}"/>
    <cellStyle name="Normal 42 2 2 2 3 6 2" xfId="37667" xr:uid="{00000000-0005-0000-0000-000033420000}"/>
    <cellStyle name="Normal 42 2 2 2 3 6 3" xfId="22443" xr:uid="{00000000-0005-0000-0000-000034420000}"/>
    <cellStyle name="Normal 42 2 2 2 3 7" xfId="32655" xr:uid="{00000000-0005-0000-0000-000035420000}"/>
    <cellStyle name="Normal 42 2 2 2 3 8" xfId="17430" xr:uid="{00000000-0005-0000-0000-000036420000}"/>
    <cellStyle name="Normal 42 2 2 2 4" xfId="2688" xr:uid="{00000000-0005-0000-0000-000037420000}"/>
    <cellStyle name="Normal 42 2 2 2 4 2" xfId="4378" xr:uid="{00000000-0005-0000-0000-000038420000}"/>
    <cellStyle name="Normal 42 2 2 2 4 2 2" xfId="14451" xr:uid="{00000000-0005-0000-0000-000039420000}"/>
    <cellStyle name="Normal 42 2 2 2 4 2 2 2" xfId="44773" xr:uid="{00000000-0005-0000-0000-00003A420000}"/>
    <cellStyle name="Normal 42 2 2 2 4 2 2 3" xfId="29549" xr:uid="{00000000-0005-0000-0000-00003B420000}"/>
    <cellStyle name="Normal 42 2 2 2 4 2 3" xfId="9431" xr:uid="{00000000-0005-0000-0000-00003C420000}"/>
    <cellStyle name="Normal 42 2 2 2 4 2 3 2" xfId="39756" xr:uid="{00000000-0005-0000-0000-00003D420000}"/>
    <cellStyle name="Normal 42 2 2 2 4 2 3 3" xfId="24532" xr:uid="{00000000-0005-0000-0000-00003E420000}"/>
    <cellStyle name="Normal 42 2 2 2 4 2 4" xfId="34743" xr:uid="{00000000-0005-0000-0000-00003F420000}"/>
    <cellStyle name="Normal 42 2 2 2 4 2 5" xfId="19519" xr:uid="{00000000-0005-0000-0000-000040420000}"/>
    <cellStyle name="Normal 42 2 2 2 4 3" xfId="6070" xr:uid="{00000000-0005-0000-0000-000041420000}"/>
    <cellStyle name="Normal 42 2 2 2 4 3 2" xfId="16122" xr:uid="{00000000-0005-0000-0000-000042420000}"/>
    <cellStyle name="Normal 42 2 2 2 4 3 2 2" xfId="46444" xr:uid="{00000000-0005-0000-0000-000043420000}"/>
    <cellStyle name="Normal 42 2 2 2 4 3 2 3" xfId="31220" xr:uid="{00000000-0005-0000-0000-000044420000}"/>
    <cellStyle name="Normal 42 2 2 2 4 3 3" xfId="11102" xr:uid="{00000000-0005-0000-0000-000045420000}"/>
    <cellStyle name="Normal 42 2 2 2 4 3 3 2" xfId="41427" xr:uid="{00000000-0005-0000-0000-000046420000}"/>
    <cellStyle name="Normal 42 2 2 2 4 3 3 3" xfId="26203" xr:uid="{00000000-0005-0000-0000-000047420000}"/>
    <cellStyle name="Normal 42 2 2 2 4 3 4" xfId="36414" xr:uid="{00000000-0005-0000-0000-000048420000}"/>
    <cellStyle name="Normal 42 2 2 2 4 3 5" xfId="21190" xr:uid="{00000000-0005-0000-0000-000049420000}"/>
    <cellStyle name="Normal 42 2 2 2 4 4" xfId="12780" xr:uid="{00000000-0005-0000-0000-00004A420000}"/>
    <cellStyle name="Normal 42 2 2 2 4 4 2" xfId="43102" xr:uid="{00000000-0005-0000-0000-00004B420000}"/>
    <cellStyle name="Normal 42 2 2 2 4 4 3" xfId="27878" xr:uid="{00000000-0005-0000-0000-00004C420000}"/>
    <cellStyle name="Normal 42 2 2 2 4 5" xfId="7759" xr:uid="{00000000-0005-0000-0000-00004D420000}"/>
    <cellStyle name="Normal 42 2 2 2 4 5 2" xfId="38085" xr:uid="{00000000-0005-0000-0000-00004E420000}"/>
    <cellStyle name="Normal 42 2 2 2 4 5 3" xfId="22861" xr:uid="{00000000-0005-0000-0000-00004F420000}"/>
    <cellStyle name="Normal 42 2 2 2 4 6" xfId="33073" xr:uid="{00000000-0005-0000-0000-000050420000}"/>
    <cellStyle name="Normal 42 2 2 2 4 7" xfId="17848" xr:uid="{00000000-0005-0000-0000-000051420000}"/>
    <cellStyle name="Normal 42 2 2 2 5" xfId="3541" xr:uid="{00000000-0005-0000-0000-000052420000}"/>
    <cellStyle name="Normal 42 2 2 2 5 2" xfId="13615" xr:uid="{00000000-0005-0000-0000-000053420000}"/>
    <cellStyle name="Normal 42 2 2 2 5 2 2" xfId="43937" xr:uid="{00000000-0005-0000-0000-000054420000}"/>
    <cellStyle name="Normal 42 2 2 2 5 2 3" xfId="28713" xr:uid="{00000000-0005-0000-0000-000055420000}"/>
    <cellStyle name="Normal 42 2 2 2 5 3" xfId="8595" xr:uid="{00000000-0005-0000-0000-000056420000}"/>
    <cellStyle name="Normal 42 2 2 2 5 3 2" xfId="38920" xr:uid="{00000000-0005-0000-0000-000057420000}"/>
    <cellStyle name="Normal 42 2 2 2 5 3 3" xfId="23696" xr:uid="{00000000-0005-0000-0000-000058420000}"/>
    <cellStyle name="Normal 42 2 2 2 5 4" xfId="33907" xr:uid="{00000000-0005-0000-0000-000059420000}"/>
    <cellStyle name="Normal 42 2 2 2 5 5" xfId="18683" xr:uid="{00000000-0005-0000-0000-00005A420000}"/>
    <cellStyle name="Normal 42 2 2 2 6" xfId="5234" xr:uid="{00000000-0005-0000-0000-00005B420000}"/>
    <cellStyle name="Normal 42 2 2 2 6 2" xfId="15286" xr:uid="{00000000-0005-0000-0000-00005C420000}"/>
    <cellStyle name="Normal 42 2 2 2 6 2 2" xfId="45608" xr:uid="{00000000-0005-0000-0000-00005D420000}"/>
    <cellStyle name="Normal 42 2 2 2 6 2 3" xfId="30384" xr:uid="{00000000-0005-0000-0000-00005E420000}"/>
    <cellStyle name="Normal 42 2 2 2 6 3" xfId="10266" xr:uid="{00000000-0005-0000-0000-00005F420000}"/>
    <cellStyle name="Normal 42 2 2 2 6 3 2" xfId="40591" xr:uid="{00000000-0005-0000-0000-000060420000}"/>
    <cellStyle name="Normal 42 2 2 2 6 3 3" xfId="25367" xr:uid="{00000000-0005-0000-0000-000061420000}"/>
    <cellStyle name="Normal 42 2 2 2 6 4" xfId="35578" xr:uid="{00000000-0005-0000-0000-000062420000}"/>
    <cellStyle name="Normal 42 2 2 2 6 5" xfId="20354" xr:uid="{00000000-0005-0000-0000-000063420000}"/>
    <cellStyle name="Normal 42 2 2 2 7" xfId="11944" xr:uid="{00000000-0005-0000-0000-000064420000}"/>
    <cellStyle name="Normal 42 2 2 2 7 2" xfId="42266" xr:uid="{00000000-0005-0000-0000-000065420000}"/>
    <cellStyle name="Normal 42 2 2 2 7 3" xfId="27042" xr:uid="{00000000-0005-0000-0000-000066420000}"/>
    <cellStyle name="Normal 42 2 2 2 8" xfId="6923" xr:uid="{00000000-0005-0000-0000-000067420000}"/>
    <cellStyle name="Normal 42 2 2 2 8 2" xfId="37249" xr:uid="{00000000-0005-0000-0000-000068420000}"/>
    <cellStyle name="Normal 42 2 2 2 8 3" xfId="22025" xr:uid="{00000000-0005-0000-0000-000069420000}"/>
    <cellStyle name="Normal 42 2 2 2 9" xfId="32237" xr:uid="{00000000-0005-0000-0000-00006A420000}"/>
    <cellStyle name="Normal 42 2 2 3" xfId="1950" xr:uid="{00000000-0005-0000-0000-00006B420000}"/>
    <cellStyle name="Normal 42 2 2 3 2" xfId="2371" xr:uid="{00000000-0005-0000-0000-00006C420000}"/>
    <cellStyle name="Normal 42 2 2 3 2 2" xfId="3210" xr:uid="{00000000-0005-0000-0000-00006D420000}"/>
    <cellStyle name="Normal 42 2 2 3 2 2 2" xfId="4900" xr:uid="{00000000-0005-0000-0000-00006E420000}"/>
    <cellStyle name="Normal 42 2 2 3 2 2 2 2" xfId="14973" xr:uid="{00000000-0005-0000-0000-00006F420000}"/>
    <cellStyle name="Normal 42 2 2 3 2 2 2 2 2" xfId="45295" xr:uid="{00000000-0005-0000-0000-000070420000}"/>
    <cellStyle name="Normal 42 2 2 3 2 2 2 2 3" xfId="30071" xr:uid="{00000000-0005-0000-0000-000071420000}"/>
    <cellStyle name="Normal 42 2 2 3 2 2 2 3" xfId="9953" xr:uid="{00000000-0005-0000-0000-000072420000}"/>
    <cellStyle name="Normal 42 2 2 3 2 2 2 3 2" xfId="40278" xr:uid="{00000000-0005-0000-0000-000073420000}"/>
    <cellStyle name="Normal 42 2 2 3 2 2 2 3 3" xfId="25054" xr:uid="{00000000-0005-0000-0000-000074420000}"/>
    <cellStyle name="Normal 42 2 2 3 2 2 2 4" xfId="35265" xr:uid="{00000000-0005-0000-0000-000075420000}"/>
    <cellStyle name="Normal 42 2 2 3 2 2 2 5" xfId="20041" xr:uid="{00000000-0005-0000-0000-000076420000}"/>
    <cellStyle name="Normal 42 2 2 3 2 2 3" xfId="6592" xr:uid="{00000000-0005-0000-0000-000077420000}"/>
    <cellStyle name="Normal 42 2 2 3 2 2 3 2" xfId="16644" xr:uid="{00000000-0005-0000-0000-000078420000}"/>
    <cellStyle name="Normal 42 2 2 3 2 2 3 2 2" xfId="46966" xr:uid="{00000000-0005-0000-0000-000079420000}"/>
    <cellStyle name="Normal 42 2 2 3 2 2 3 2 3" xfId="31742" xr:uid="{00000000-0005-0000-0000-00007A420000}"/>
    <cellStyle name="Normal 42 2 2 3 2 2 3 3" xfId="11624" xr:uid="{00000000-0005-0000-0000-00007B420000}"/>
    <cellStyle name="Normal 42 2 2 3 2 2 3 3 2" xfId="41949" xr:uid="{00000000-0005-0000-0000-00007C420000}"/>
    <cellStyle name="Normal 42 2 2 3 2 2 3 3 3" xfId="26725" xr:uid="{00000000-0005-0000-0000-00007D420000}"/>
    <cellStyle name="Normal 42 2 2 3 2 2 3 4" xfId="36936" xr:uid="{00000000-0005-0000-0000-00007E420000}"/>
    <cellStyle name="Normal 42 2 2 3 2 2 3 5" xfId="21712" xr:uid="{00000000-0005-0000-0000-00007F420000}"/>
    <cellStyle name="Normal 42 2 2 3 2 2 4" xfId="13302" xr:uid="{00000000-0005-0000-0000-000080420000}"/>
    <cellStyle name="Normal 42 2 2 3 2 2 4 2" xfId="43624" xr:uid="{00000000-0005-0000-0000-000081420000}"/>
    <cellStyle name="Normal 42 2 2 3 2 2 4 3" xfId="28400" xr:uid="{00000000-0005-0000-0000-000082420000}"/>
    <cellStyle name="Normal 42 2 2 3 2 2 5" xfId="8281" xr:uid="{00000000-0005-0000-0000-000083420000}"/>
    <cellStyle name="Normal 42 2 2 3 2 2 5 2" xfId="38607" xr:uid="{00000000-0005-0000-0000-000084420000}"/>
    <cellStyle name="Normal 42 2 2 3 2 2 5 3" xfId="23383" xr:uid="{00000000-0005-0000-0000-000085420000}"/>
    <cellStyle name="Normal 42 2 2 3 2 2 6" xfId="33595" xr:uid="{00000000-0005-0000-0000-000086420000}"/>
    <cellStyle name="Normal 42 2 2 3 2 2 7" xfId="18370" xr:uid="{00000000-0005-0000-0000-000087420000}"/>
    <cellStyle name="Normal 42 2 2 3 2 3" xfId="4063" xr:uid="{00000000-0005-0000-0000-000088420000}"/>
    <cellStyle name="Normal 42 2 2 3 2 3 2" xfId="14137" xr:uid="{00000000-0005-0000-0000-000089420000}"/>
    <cellStyle name="Normal 42 2 2 3 2 3 2 2" xfId="44459" xr:uid="{00000000-0005-0000-0000-00008A420000}"/>
    <cellStyle name="Normal 42 2 2 3 2 3 2 3" xfId="29235" xr:uid="{00000000-0005-0000-0000-00008B420000}"/>
    <cellStyle name="Normal 42 2 2 3 2 3 3" xfId="9117" xr:uid="{00000000-0005-0000-0000-00008C420000}"/>
    <cellStyle name="Normal 42 2 2 3 2 3 3 2" xfId="39442" xr:uid="{00000000-0005-0000-0000-00008D420000}"/>
    <cellStyle name="Normal 42 2 2 3 2 3 3 3" xfId="24218" xr:uid="{00000000-0005-0000-0000-00008E420000}"/>
    <cellStyle name="Normal 42 2 2 3 2 3 4" xfId="34429" xr:uid="{00000000-0005-0000-0000-00008F420000}"/>
    <cellStyle name="Normal 42 2 2 3 2 3 5" xfId="19205" xr:uid="{00000000-0005-0000-0000-000090420000}"/>
    <cellStyle name="Normal 42 2 2 3 2 4" xfId="5756" xr:uid="{00000000-0005-0000-0000-000091420000}"/>
    <cellStyle name="Normal 42 2 2 3 2 4 2" xfId="15808" xr:uid="{00000000-0005-0000-0000-000092420000}"/>
    <cellStyle name="Normal 42 2 2 3 2 4 2 2" xfId="46130" xr:uid="{00000000-0005-0000-0000-000093420000}"/>
    <cellStyle name="Normal 42 2 2 3 2 4 2 3" xfId="30906" xr:uid="{00000000-0005-0000-0000-000094420000}"/>
    <cellStyle name="Normal 42 2 2 3 2 4 3" xfId="10788" xr:uid="{00000000-0005-0000-0000-000095420000}"/>
    <cellStyle name="Normal 42 2 2 3 2 4 3 2" xfId="41113" xr:uid="{00000000-0005-0000-0000-000096420000}"/>
    <cellStyle name="Normal 42 2 2 3 2 4 3 3" xfId="25889" xr:uid="{00000000-0005-0000-0000-000097420000}"/>
    <cellStyle name="Normal 42 2 2 3 2 4 4" xfId="36100" xr:uid="{00000000-0005-0000-0000-000098420000}"/>
    <cellStyle name="Normal 42 2 2 3 2 4 5" xfId="20876" xr:uid="{00000000-0005-0000-0000-000099420000}"/>
    <cellStyle name="Normal 42 2 2 3 2 5" xfId="12466" xr:uid="{00000000-0005-0000-0000-00009A420000}"/>
    <cellStyle name="Normal 42 2 2 3 2 5 2" xfId="42788" xr:uid="{00000000-0005-0000-0000-00009B420000}"/>
    <cellStyle name="Normal 42 2 2 3 2 5 3" xfId="27564" xr:uid="{00000000-0005-0000-0000-00009C420000}"/>
    <cellStyle name="Normal 42 2 2 3 2 6" xfId="7445" xr:uid="{00000000-0005-0000-0000-00009D420000}"/>
    <cellStyle name="Normal 42 2 2 3 2 6 2" xfId="37771" xr:uid="{00000000-0005-0000-0000-00009E420000}"/>
    <cellStyle name="Normal 42 2 2 3 2 6 3" xfId="22547" xr:uid="{00000000-0005-0000-0000-00009F420000}"/>
    <cellStyle name="Normal 42 2 2 3 2 7" xfId="32759" xr:uid="{00000000-0005-0000-0000-0000A0420000}"/>
    <cellStyle name="Normal 42 2 2 3 2 8" xfId="17534" xr:uid="{00000000-0005-0000-0000-0000A1420000}"/>
    <cellStyle name="Normal 42 2 2 3 3" xfId="2792" xr:uid="{00000000-0005-0000-0000-0000A2420000}"/>
    <cellStyle name="Normal 42 2 2 3 3 2" xfId="4482" xr:uid="{00000000-0005-0000-0000-0000A3420000}"/>
    <cellStyle name="Normal 42 2 2 3 3 2 2" xfId="14555" xr:uid="{00000000-0005-0000-0000-0000A4420000}"/>
    <cellStyle name="Normal 42 2 2 3 3 2 2 2" xfId="44877" xr:uid="{00000000-0005-0000-0000-0000A5420000}"/>
    <cellStyle name="Normal 42 2 2 3 3 2 2 3" xfId="29653" xr:uid="{00000000-0005-0000-0000-0000A6420000}"/>
    <cellStyle name="Normal 42 2 2 3 3 2 3" xfId="9535" xr:uid="{00000000-0005-0000-0000-0000A7420000}"/>
    <cellStyle name="Normal 42 2 2 3 3 2 3 2" xfId="39860" xr:uid="{00000000-0005-0000-0000-0000A8420000}"/>
    <cellStyle name="Normal 42 2 2 3 3 2 3 3" xfId="24636" xr:uid="{00000000-0005-0000-0000-0000A9420000}"/>
    <cellStyle name="Normal 42 2 2 3 3 2 4" xfId="34847" xr:uid="{00000000-0005-0000-0000-0000AA420000}"/>
    <cellStyle name="Normal 42 2 2 3 3 2 5" xfId="19623" xr:uid="{00000000-0005-0000-0000-0000AB420000}"/>
    <cellStyle name="Normal 42 2 2 3 3 3" xfId="6174" xr:uid="{00000000-0005-0000-0000-0000AC420000}"/>
    <cellStyle name="Normal 42 2 2 3 3 3 2" xfId="16226" xr:uid="{00000000-0005-0000-0000-0000AD420000}"/>
    <cellStyle name="Normal 42 2 2 3 3 3 2 2" xfId="46548" xr:uid="{00000000-0005-0000-0000-0000AE420000}"/>
    <cellStyle name="Normal 42 2 2 3 3 3 2 3" xfId="31324" xr:uid="{00000000-0005-0000-0000-0000AF420000}"/>
    <cellStyle name="Normal 42 2 2 3 3 3 3" xfId="11206" xr:uid="{00000000-0005-0000-0000-0000B0420000}"/>
    <cellStyle name="Normal 42 2 2 3 3 3 3 2" xfId="41531" xr:uid="{00000000-0005-0000-0000-0000B1420000}"/>
    <cellStyle name="Normal 42 2 2 3 3 3 3 3" xfId="26307" xr:uid="{00000000-0005-0000-0000-0000B2420000}"/>
    <cellStyle name="Normal 42 2 2 3 3 3 4" xfId="36518" xr:uid="{00000000-0005-0000-0000-0000B3420000}"/>
    <cellStyle name="Normal 42 2 2 3 3 3 5" xfId="21294" xr:uid="{00000000-0005-0000-0000-0000B4420000}"/>
    <cellStyle name="Normal 42 2 2 3 3 4" xfId="12884" xr:uid="{00000000-0005-0000-0000-0000B5420000}"/>
    <cellStyle name="Normal 42 2 2 3 3 4 2" xfId="43206" xr:uid="{00000000-0005-0000-0000-0000B6420000}"/>
    <cellStyle name="Normal 42 2 2 3 3 4 3" xfId="27982" xr:uid="{00000000-0005-0000-0000-0000B7420000}"/>
    <cellStyle name="Normal 42 2 2 3 3 5" xfId="7863" xr:uid="{00000000-0005-0000-0000-0000B8420000}"/>
    <cellStyle name="Normal 42 2 2 3 3 5 2" xfId="38189" xr:uid="{00000000-0005-0000-0000-0000B9420000}"/>
    <cellStyle name="Normal 42 2 2 3 3 5 3" xfId="22965" xr:uid="{00000000-0005-0000-0000-0000BA420000}"/>
    <cellStyle name="Normal 42 2 2 3 3 6" xfId="33177" xr:uid="{00000000-0005-0000-0000-0000BB420000}"/>
    <cellStyle name="Normal 42 2 2 3 3 7" xfId="17952" xr:uid="{00000000-0005-0000-0000-0000BC420000}"/>
    <cellStyle name="Normal 42 2 2 3 4" xfId="3645" xr:uid="{00000000-0005-0000-0000-0000BD420000}"/>
    <cellStyle name="Normal 42 2 2 3 4 2" xfId="13719" xr:uid="{00000000-0005-0000-0000-0000BE420000}"/>
    <cellStyle name="Normal 42 2 2 3 4 2 2" xfId="44041" xr:uid="{00000000-0005-0000-0000-0000BF420000}"/>
    <cellStyle name="Normal 42 2 2 3 4 2 3" xfId="28817" xr:uid="{00000000-0005-0000-0000-0000C0420000}"/>
    <cellStyle name="Normal 42 2 2 3 4 3" xfId="8699" xr:uid="{00000000-0005-0000-0000-0000C1420000}"/>
    <cellStyle name="Normal 42 2 2 3 4 3 2" xfId="39024" xr:uid="{00000000-0005-0000-0000-0000C2420000}"/>
    <cellStyle name="Normal 42 2 2 3 4 3 3" xfId="23800" xr:uid="{00000000-0005-0000-0000-0000C3420000}"/>
    <cellStyle name="Normal 42 2 2 3 4 4" xfId="34011" xr:uid="{00000000-0005-0000-0000-0000C4420000}"/>
    <cellStyle name="Normal 42 2 2 3 4 5" xfId="18787" xr:uid="{00000000-0005-0000-0000-0000C5420000}"/>
    <cellStyle name="Normal 42 2 2 3 5" xfId="5338" xr:uid="{00000000-0005-0000-0000-0000C6420000}"/>
    <cellStyle name="Normal 42 2 2 3 5 2" xfId="15390" xr:uid="{00000000-0005-0000-0000-0000C7420000}"/>
    <cellStyle name="Normal 42 2 2 3 5 2 2" xfId="45712" xr:uid="{00000000-0005-0000-0000-0000C8420000}"/>
    <cellStyle name="Normal 42 2 2 3 5 2 3" xfId="30488" xr:uid="{00000000-0005-0000-0000-0000C9420000}"/>
    <cellStyle name="Normal 42 2 2 3 5 3" xfId="10370" xr:uid="{00000000-0005-0000-0000-0000CA420000}"/>
    <cellStyle name="Normal 42 2 2 3 5 3 2" xfId="40695" xr:uid="{00000000-0005-0000-0000-0000CB420000}"/>
    <cellStyle name="Normal 42 2 2 3 5 3 3" xfId="25471" xr:uid="{00000000-0005-0000-0000-0000CC420000}"/>
    <cellStyle name="Normal 42 2 2 3 5 4" xfId="35682" xr:uid="{00000000-0005-0000-0000-0000CD420000}"/>
    <cellStyle name="Normal 42 2 2 3 5 5" xfId="20458" xr:uid="{00000000-0005-0000-0000-0000CE420000}"/>
    <cellStyle name="Normal 42 2 2 3 6" xfId="12048" xr:uid="{00000000-0005-0000-0000-0000CF420000}"/>
    <cellStyle name="Normal 42 2 2 3 6 2" xfId="42370" xr:uid="{00000000-0005-0000-0000-0000D0420000}"/>
    <cellStyle name="Normal 42 2 2 3 6 3" xfId="27146" xr:uid="{00000000-0005-0000-0000-0000D1420000}"/>
    <cellStyle name="Normal 42 2 2 3 7" xfId="7027" xr:uid="{00000000-0005-0000-0000-0000D2420000}"/>
    <cellStyle name="Normal 42 2 2 3 7 2" xfId="37353" xr:uid="{00000000-0005-0000-0000-0000D3420000}"/>
    <cellStyle name="Normal 42 2 2 3 7 3" xfId="22129" xr:uid="{00000000-0005-0000-0000-0000D4420000}"/>
    <cellStyle name="Normal 42 2 2 3 8" xfId="32341" xr:uid="{00000000-0005-0000-0000-0000D5420000}"/>
    <cellStyle name="Normal 42 2 2 3 9" xfId="17116" xr:uid="{00000000-0005-0000-0000-0000D6420000}"/>
    <cellStyle name="Normal 42 2 2 4" xfId="2163" xr:uid="{00000000-0005-0000-0000-0000D7420000}"/>
    <cellStyle name="Normal 42 2 2 4 2" xfId="3002" xr:uid="{00000000-0005-0000-0000-0000D8420000}"/>
    <cellStyle name="Normal 42 2 2 4 2 2" xfId="4692" xr:uid="{00000000-0005-0000-0000-0000D9420000}"/>
    <cellStyle name="Normal 42 2 2 4 2 2 2" xfId="14765" xr:uid="{00000000-0005-0000-0000-0000DA420000}"/>
    <cellStyle name="Normal 42 2 2 4 2 2 2 2" xfId="45087" xr:uid="{00000000-0005-0000-0000-0000DB420000}"/>
    <cellStyle name="Normal 42 2 2 4 2 2 2 3" xfId="29863" xr:uid="{00000000-0005-0000-0000-0000DC420000}"/>
    <cellStyle name="Normal 42 2 2 4 2 2 3" xfId="9745" xr:uid="{00000000-0005-0000-0000-0000DD420000}"/>
    <cellStyle name="Normal 42 2 2 4 2 2 3 2" xfId="40070" xr:uid="{00000000-0005-0000-0000-0000DE420000}"/>
    <cellStyle name="Normal 42 2 2 4 2 2 3 3" xfId="24846" xr:uid="{00000000-0005-0000-0000-0000DF420000}"/>
    <cellStyle name="Normal 42 2 2 4 2 2 4" xfId="35057" xr:uid="{00000000-0005-0000-0000-0000E0420000}"/>
    <cellStyle name="Normal 42 2 2 4 2 2 5" xfId="19833" xr:uid="{00000000-0005-0000-0000-0000E1420000}"/>
    <cellStyle name="Normal 42 2 2 4 2 3" xfId="6384" xr:uid="{00000000-0005-0000-0000-0000E2420000}"/>
    <cellStyle name="Normal 42 2 2 4 2 3 2" xfId="16436" xr:uid="{00000000-0005-0000-0000-0000E3420000}"/>
    <cellStyle name="Normal 42 2 2 4 2 3 2 2" xfId="46758" xr:uid="{00000000-0005-0000-0000-0000E4420000}"/>
    <cellStyle name="Normal 42 2 2 4 2 3 2 3" xfId="31534" xr:uid="{00000000-0005-0000-0000-0000E5420000}"/>
    <cellStyle name="Normal 42 2 2 4 2 3 3" xfId="11416" xr:uid="{00000000-0005-0000-0000-0000E6420000}"/>
    <cellStyle name="Normal 42 2 2 4 2 3 3 2" xfId="41741" xr:uid="{00000000-0005-0000-0000-0000E7420000}"/>
    <cellStyle name="Normal 42 2 2 4 2 3 3 3" xfId="26517" xr:uid="{00000000-0005-0000-0000-0000E8420000}"/>
    <cellStyle name="Normal 42 2 2 4 2 3 4" xfId="36728" xr:uid="{00000000-0005-0000-0000-0000E9420000}"/>
    <cellStyle name="Normal 42 2 2 4 2 3 5" xfId="21504" xr:uid="{00000000-0005-0000-0000-0000EA420000}"/>
    <cellStyle name="Normal 42 2 2 4 2 4" xfId="13094" xr:uid="{00000000-0005-0000-0000-0000EB420000}"/>
    <cellStyle name="Normal 42 2 2 4 2 4 2" xfId="43416" xr:uid="{00000000-0005-0000-0000-0000EC420000}"/>
    <cellStyle name="Normal 42 2 2 4 2 4 3" xfId="28192" xr:uid="{00000000-0005-0000-0000-0000ED420000}"/>
    <cellStyle name="Normal 42 2 2 4 2 5" xfId="8073" xr:uid="{00000000-0005-0000-0000-0000EE420000}"/>
    <cellStyle name="Normal 42 2 2 4 2 5 2" xfId="38399" xr:uid="{00000000-0005-0000-0000-0000EF420000}"/>
    <cellStyle name="Normal 42 2 2 4 2 5 3" xfId="23175" xr:uid="{00000000-0005-0000-0000-0000F0420000}"/>
    <cellStyle name="Normal 42 2 2 4 2 6" xfId="33387" xr:uid="{00000000-0005-0000-0000-0000F1420000}"/>
    <cellStyle name="Normal 42 2 2 4 2 7" xfId="18162" xr:uid="{00000000-0005-0000-0000-0000F2420000}"/>
    <cellStyle name="Normal 42 2 2 4 3" xfId="3855" xr:uid="{00000000-0005-0000-0000-0000F3420000}"/>
    <cellStyle name="Normal 42 2 2 4 3 2" xfId="13929" xr:uid="{00000000-0005-0000-0000-0000F4420000}"/>
    <cellStyle name="Normal 42 2 2 4 3 2 2" xfId="44251" xr:uid="{00000000-0005-0000-0000-0000F5420000}"/>
    <cellStyle name="Normal 42 2 2 4 3 2 3" xfId="29027" xr:uid="{00000000-0005-0000-0000-0000F6420000}"/>
    <cellStyle name="Normal 42 2 2 4 3 3" xfId="8909" xr:uid="{00000000-0005-0000-0000-0000F7420000}"/>
    <cellStyle name="Normal 42 2 2 4 3 3 2" xfId="39234" xr:uid="{00000000-0005-0000-0000-0000F8420000}"/>
    <cellStyle name="Normal 42 2 2 4 3 3 3" xfId="24010" xr:uid="{00000000-0005-0000-0000-0000F9420000}"/>
    <cellStyle name="Normal 42 2 2 4 3 4" xfId="34221" xr:uid="{00000000-0005-0000-0000-0000FA420000}"/>
    <cellStyle name="Normal 42 2 2 4 3 5" xfId="18997" xr:uid="{00000000-0005-0000-0000-0000FB420000}"/>
    <cellStyle name="Normal 42 2 2 4 4" xfId="5548" xr:uid="{00000000-0005-0000-0000-0000FC420000}"/>
    <cellStyle name="Normal 42 2 2 4 4 2" xfId="15600" xr:uid="{00000000-0005-0000-0000-0000FD420000}"/>
    <cellStyle name="Normal 42 2 2 4 4 2 2" xfId="45922" xr:uid="{00000000-0005-0000-0000-0000FE420000}"/>
    <cellStyle name="Normal 42 2 2 4 4 2 3" xfId="30698" xr:uid="{00000000-0005-0000-0000-0000FF420000}"/>
    <cellStyle name="Normal 42 2 2 4 4 3" xfId="10580" xr:uid="{00000000-0005-0000-0000-000000430000}"/>
    <cellStyle name="Normal 42 2 2 4 4 3 2" xfId="40905" xr:uid="{00000000-0005-0000-0000-000001430000}"/>
    <cellStyle name="Normal 42 2 2 4 4 3 3" xfId="25681" xr:uid="{00000000-0005-0000-0000-000002430000}"/>
    <cellStyle name="Normal 42 2 2 4 4 4" xfId="35892" xr:uid="{00000000-0005-0000-0000-000003430000}"/>
    <cellStyle name="Normal 42 2 2 4 4 5" xfId="20668" xr:uid="{00000000-0005-0000-0000-000004430000}"/>
    <cellStyle name="Normal 42 2 2 4 5" xfId="12258" xr:uid="{00000000-0005-0000-0000-000005430000}"/>
    <cellStyle name="Normal 42 2 2 4 5 2" xfId="42580" xr:uid="{00000000-0005-0000-0000-000006430000}"/>
    <cellStyle name="Normal 42 2 2 4 5 3" xfId="27356" xr:uid="{00000000-0005-0000-0000-000007430000}"/>
    <cellStyle name="Normal 42 2 2 4 6" xfId="7237" xr:uid="{00000000-0005-0000-0000-000008430000}"/>
    <cellStyle name="Normal 42 2 2 4 6 2" xfId="37563" xr:uid="{00000000-0005-0000-0000-000009430000}"/>
    <cellStyle name="Normal 42 2 2 4 6 3" xfId="22339" xr:uid="{00000000-0005-0000-0000-00000A430000}"/>
    <cellStyle name="Normal 42 2 2 4 7" xfId="32551" xr:uid="{00000000-0005-0000-0000-00000B430000}"/>
    <cellStyle name="Normal 42 2 2 4 8" xfId="17326" xr:uid="{00000000-0005-0000-0000-00000C430000}"/>
    <cellStyle name="Normal 42 2 2 5" xfId="2584" xr:uid="{00000000-0005-0000-0000-00000D430000}"/>
    <cellStyle name="Normal 42 2 2 5 2" xfId="4274" xr:uid="{00000000-0005-0000-0000-00000E430000}"/>
    <cellStyle name="Normal 42 2 2 5 2 2" xfId="14347" xr:uid="{00000000-0005-0000-0000-00000F430000}"/>
    <cellStyle name="Normal 42 2 2 5 2 2 2" xfId="44669" xr:uid="{00000000-0005-0000-0000-000010430000}"/>
    <cellStyle name="Normal 42 2 2 5 2 2 3" xfId="29445" xr:uid="{00000000-0005-0000-0000-000011430000}"/>
    <cellStyle name="Normal 42 2 2 5 2 3" xfId="9327" xr:uid="{00000000-0005-0000-0000-000012430000}"/>
    <cellStyle name="Normal 42 2 2 5 2 3 2" xfId="39652" xr:uid="{00000000-0005-0000-0000-000013430000}"/>
    <cellStyle name="Normal 42 2 2 5 2 3 3" xfId="24428" xr:uid="{00000000-0005-0000-0000-000014430000}"/>
    <cellStyle name="Normal 42 2 2 5 2 4" xfId="34639" xr:uid="{00000000-0005-0000-0000-000015430000}"/>
    <cellStyle name="Normal 42 2 2 5 2 5" xfId="19415" xr:uid="{00000000-0005-0000-0000-000016430000}"/>
    <cellStyle name="Normal 42 2 2 5 3" xfId="5966" xr:uid="{00000000-0005-0000-0000-000017430000}"/>
    <cellStyle name="Normal 42 2 2 5 3 2" xfId="16018" xr:uid="{00000000-0005-0000-0000-000018430000}"/>
    <cellStyle name="Normal 42 2 2 5 3 2 2" xfId="46340" xr:uid="{00000000-0005-0000-0000-000019430000}"/>
    <cellStyle name="Normal 42 2 2 5 3 2 3" xfId="31116" xr:uid="{00000000-0005-0000-0000-00001A430000}"/>
    <cellStyle name="Normal 42 2 2 5 3 3" xfId="10998" xr:uid="{00000000-0005-0000-0000-00001B430000}"/>
    <cellStyle name="Normal 42 2 2 5 3 3 2" xfId="41323" xr:uid="{00000000-0005-0000-0000-00001C430000}"/>
    <cellStyle name="Normal 42 2 2 5 3 3 3" xfId="26099" xr:uid="{00000000-0005-0000-0000-00001D430000}"/>
    <cellStyle name="Normal 42 2 2 5 3 4" xfId="36310" xr:uid="{00000000-0005-0000-0000-00001E430000}"/>
    <cellStyle name="Normal 42 2 2 5 3 5" xfId="21086" xr:uid="{00000000-0005-0000-0000-00001F430000}"/>
    <cellStyle name="Normal 42 2 2 5 4" xfId="12676" xr:uid="{00000000-0005-0000-0000-000020430000}"/>
    <cellStyle name="Normal 42 2 2 5 4 2" xfId="42998" xr:uid="{00000000-0005-0000-0000-000021430000}"/>
    <cellStyle name="Normal 42 2 2 5 4 3" xfId="27774" xr:uid="{00000000-0005-0000-0000-000022430000}"/>
    <cellStyle name="Normal 42 2 2 5 5" xfId="7655" xr:uid="{00000000-0005-0000-0000-000023430000}"/>
    <cellStyle name="Normal 42 2 2 5 5 2" xfId="37981" xr:uid="{00000000-0005-0000-0000-000024430000}"/>
    <cellStyle name="Normal 42 2 2 5 5 3" xfId="22757" xr:uid="{00000000-0005-0000-0000-000025430000}"/>
    <cellStyle name="Normal 42 2 2 5 6" xfId="32969" xr:uid="{00000000-0005-0000-0000-000026430000}"/>
    <cellStyle name="Normal 42 2 2 5 7" xfId="17744" xr:uid="{00000000-0005-0000-0000-000027430000}"/>
    <cellStyle name="Normal 42 2 2 6" xfId="3437" xr:uid="{00000000-0005-0000-0000-000028430000}"/>
    <cellStyle name="Normal 42 2 2 6 2" xfId="13511" xr:uid="{00000000-0005-0000-0000-000029430000}"/>
    <cellStyle name="Normal 42 2 2 6 2 2" xfId="43833" xr:uid="{00000000-0005-0000-0000-00002A430000}"/>
    <cellStyle name="Normal 42 2 2 6 2 3" xfId="28609" xr:uid="{00000000-0005-0000-0000-00002B430000}"/>
    <cellStyle name="Normal 42 2 2 6 3" xfId="8491" xr:uid="{00000000-0005-0000-0000-00002C430000}"/>
    <cellStyle name="Normal 42 2 2 6 3 2" xfId="38816" xr:uid="{00000000-0005-0000-0000-00002D430000}"/>
    <cellStyle name="Normal 42 2 2 6 3 3" xfId="23592" xr:uid="{00000000-0005-0000-0000-00002E430000}"/>
    <cellStyle name="Normal 42 2 2 6 4" xfId="33803" xr:uid="{00000000-0005-0000-0000-00002F430000}"/>
    <cellStyle name="Normal 42 2 2 6 5" xfId="18579" xr:uid="{00000000-0005-0000-0000-000030430000}"/>
    <cellStyle name="Normal 42 2 2 7" xfId="5130" xr:uid="{00000000-0005-0000-0000-000031430000}"/>
    <cellStyle name="Normal 42 2 2 7 2" xfId="15182" xr:uid="{00000000-0005-0000-0000-000032430000}"/>
    <cellStyle name="Normal 42 2 2 7 2 2" xfId="45504" xr:uid="{00000000-0005-0000-0000-000033430000}"/>
    <cellStyle name="Normal 42 2 2 7 2 3" xfId="30280" xr:uid="{00000000-0005-0000-0000-000034430000}"/>
    <cellStyle name="Normal 42 2 2 7 3" xfId="10162" xr:uid="{00000000-0005-0000-0000-000035430000}"/>
    <cellStyle name="Normal 42 2 2 7 3 2" xfId="40487" xr:uid="{00000000-0005-0000-0000-000036430000}"/>
    <cellStyle name="Normal 42 2 2 7 3 3" xfId="25263" xr:uid="{00000000-0005-0000-0000-000037430000}"/>
    <cellStyle name="Normal 42 2 2 7 4" xfId="35474" xr:uid="{00000000-0005-0000-0000-000038430000}"/>
    <cellStyle name="Normal 42 2 2 7 5" xfId="20250" xr:uid="{00000000-0005-0000-0000-000039430000}"/>
    <cellStyle name="Normal 42 2 2 8" xfId="11840" xr:uid="{00000000-0005-0000-0000-00003A430000}"/>
    <cellStyle name="Normal 42 2 2 8 2" xfId="42162" xr:uid="{00000000-0005-0000-0000-00003B430000}"/>
    <cellStyle name="Normal 42 2 2 8 3" xfId="26938" xr:uid="{00000000-0005-0000-0000-00003C430000}"/>
    <cellStyle name="Normal 42 2 2 9" xfId="6819" xr:uid="{00000000-0005-0000-0000-00003D430000}"/>
    <cellStyle name="Normal 42 2 2 9 2" xfId="37145" xr:uid="{00000000-0005-0000-0000-00003E430000}"/>
    <cellStyle name="Normal 42 2 2 9 3" xfId="21921" xr:uid="{00000000-0005-0000-0000-00003F430000}"/>
    <cellStyle name="Normal 42 2 3" xfId="1783" xr:uid="{00000000-0005-0000-0000-000040430000}"/>
    <cellStyle name="Normal 42 2 3 10" xfId="16960" xr:uid="{00000000-0005-0000-0000-000041430000}"/>
    <cellStyle name="Normal 42 2 3 2" xfId="2002" xr:uid="{00000000-0005-0000-0000-000042430000}"/>
    <cellStyle name="Normal 42 2 3 2 2" xfId="2423" xr:uid="{00000000-0005-0000-0000-000043430000}"/>
    <cellStyle name="Normal 42 2 3 2 2 2" xfId="3262" xr:uid="{00000000-0005-0000-0000-000044430000}"/>
    <cellStyle name="Normal 42 2 3 2 2 2 2" xfId="4952" xr:uid="{00000000-0005-0000-0000-000045430000}"/>
    <cellStyle name="Normal 42 2 3 2 2 2 2 2" xfId="15025" xr:uid="{00000000-0005-0000-0000-000046430000}"/>
    <cellStyle name="Normal 42 2 3 2 2 2 2 2 2" xfId="45347" xr:uid="{00000000-0005-0000-0000-000047430000}"/>
    <cellStyle name="Normal 42 2 3 2 2 2 2 2 3" xfId="30123" xr:uid="{00000000-0005-0000-0000-000048430000}"/>
    <cellStyle name="Normal 42 2 3 2 2 2 2 3" xfId="10005" xr:uid="{00000000-0005-0000-0000-000049430000}"/>
    <cellStyle name="Normal 42 2 3 2 2 2 2 3 2" xfId="40330" xr:uid="{00000000-0005-0000-0000-00004A430000}"/>
    <cellStyle name="Normal 42 2 3 2 2 2 2 3 3" xfId="25106" xr:uid="{00000000-0005-0000-0000-00004B430000}"/>
    <cellStyle name="Normal 42 2 3 2 2 2 2 4" xfId="35317" xr:uid="{00000000-0005-0000-0000-00004C430000}"/>
    <cellStyle name="Normal 42 2 3 2 2 2 2 5" xfId="20093" xr:uid="{00000000-0005-0000-0000-00004D430000}"/>
    <cellStyle name="Normal 42 2 3 2 2 2 3" xfId="6644" xr:uid="{00000000-0005-0000-0000-00004E430000}"/>
    <cellStyle name="Normal 42 2 3 2 2 2 3 2" xfId="16696" xr:uid="{00000000-0005-0000-0000-00004F430000}"/>
    <cellStyle name="Normal 42 2 3 2 2 2 3 2 2" xfId="47018" xr:uid="{00000000-0005-0000-0000-000050430000}"/>
    <cellStyle name="Normal 42 2 3 2 2 2 3 2 3" xfId="31794" xr:uid="{00000000-0005-0000-0000-000051430000}"/>
    <cellStyle name="Normal 42 2 3 2 2 2 3 3" xfId="11676" xr:uid="{00000000-0005-0000-0000-000052430000}"/>
    <cellStyle name="Normal 42 2 3 2 2 2 3 3 2" xfId="42001" xr:uid="{00000000-0005-0000-0000-000053430000}"/>
    <cellStyle name="Normal 42 2 3 2 2 2 3 3 3" xfId="26777" xr:uid="{00000000-0005-0000-0000-000054430000}"/>
    <cellStyle name="Normal 42 2 3 2 2 2 3 4" xfId="36988" xr:uid="{00000000-0005-0000-0000-000055430000}"/>
    <cellStyle name="Normal 42 2 3 2 2 2 3 5" xfId="21764" xr:uid="{00000000-0005-0000-0000-000056430000}"/>
    <cellStyle name="Normal 42 2 3 2 2 2 4" xfId="13354" xr:uid="{00000000-0005-0000-0000-000057430000}"/>
    <cellStyle name="Normal 42 2 3 2 2 2 4 2" xfId="43676" xr:uid="{00000000-0005-0000-0000-000058430000}"/>
    <cellStyle name="Normal 42 2 3 2 2 2 4 3" xfId="28452" xr:uid="{00000000-0005-0000-0000-000059430000}"/>
    <cellStyle name="Normal 42 2 3 2 2 2 5" xfId="8333" xr:uid="{00000000-0005-0000-0000-00005A430000}"/>
    <cellStyle name="Normal 42 2 3 2 2 2 5 2" xfId="38659" xr:uid="{00000000-0005-0000-0000-00005B430000}"/>
    <cellStyle name="Normal 42 2 3 2 2 2 5 3" xfId="23435" xr:uid="{00000000-0005-0000-0000-00005C430000}"/>
    <cellStyle name="Normal 42 2 3 2 2 2 6" xfId="33647" xr:uid="{00000000-0005-0000-0000-00005D430000}"/>
    <cellStyle name="Normal 42 2 3 2 2 2 7" xfId="18422" xr:uid="{00000000-0005-0000-0000-00005E430000}"/>
    <cellStyle name="Normal 42 2 3 2 2 3" xfId="4115" xr:uid="{00000000-0005-0000-0000-00005F430000}"/>
    <cellStyle name="Normal 42 2 3 2 2 3 2" xfId="14189" xr:uid="{00000000-0005-0000-0000-000060430000}"/>
    <cellStyle name="Normal 42 2 3 2 2 3 2 2" xfId="44511" xr:uid="{00000000-0005-0000-0000-000061430000}"/>
    <cellStyle name="Normal 42 2 3 2 2 3 2 3" xfId="29287" xr:uid="{00000000-0005-0000-0000-000062430000}"/>
    <cellStyle name="Normal 42 2 3 2 2 3 3" xfId="9169" xr:uid="{00000000-0005-0000-0000-000063430000}"/>
    <cellStyle name="Normal 42 2 3 2 2 3 3 2" xfId="39494" xr:uid="{00000000-0005-0000-0000-000064430000}"/>
    <cellStyle name="Normal 42 2 3 2 2 3 3 3" xfId="24270" xr:uid="{00000000-0005-0000-0000-000065430000}"/>
    <cellStyle name="Normal 42 2 3 2 2 3 4" xfId="34481" xr:uid="{00000000-0005-0000-0000-000066430000}"/>
    <cellStyle name="Normal 42 2 3 2 2 3 5" xfId="19257" xr:uid="{00000000-0005-0000-0000-000067430000}"/>
    <cellStyle name="Normal 42 2 3 2 2 4" xfId="5808" xr:uid="{00000000-0005-0000-0000-000068430000}"/>
    <cellStyle name="Normal 42 2 3 2 2 4 2" xfId="15860" xr:uid="{00000000-0005-0000-0000-000069430000}"/>
    <cellStyle name="Normal 42 2 3 2 2 4 2 2" xfId="46182" xr:uid="{00000000-0005-0000-0000-00006A430000}"/>
    <cellStyle name="Normal 42 2 3 2 2 4 2 3" xfId="30958" xr:uid="{00000000-0005-0000-0000-00006B430000}"/>
    <cellStyle name="Normal 42 2 3 2 2 4 3" xfId="10840" xr:uid="{00000000-0005-0000-0000-00006C430000}"/>
    <cellStyle name="Normal 42 2 3 2 2 4 3 2" xfId="41165" xr:uid="{00000000-0005-0000-0000-00006D430000}"/>
    <cellStyle name="Normal 42 2 3 2 2 4 3 3" xfId="25941" xr:uid="{00000000-0005-0000-0000-00006E430000}"/>
    <cellStyle name="Normal 42 2 3 2 2 4 4" xfId="36152" xr:uid="{00000000-0005-0000-0000-00006F430000}"/>
    <cellStyle name="Normal 42 2 3 2 2 4 5" xfId="20928" xr:uid="{00000000-0005-0000-0000-000070430000}"/>
    <cellStyle name="Normal 42 2 3 2 2 5" xfId="12518" xr:uid="{00000000-0005-0000-0000-000071430000}"/>
    <cellStyle name="Normal 42 2 3 2 2 5 2" xfId="42840" xr:uid="{00000000-0005-0000-0000-000072430000}"/>
    <cellStyle name="Normal 42 2 3 2 2 5 3" xfId="27616" xr:uid="{00000000-0005-0000-0000-000073430000}"/>
    <cellStyle name="Normal 42 2 3 2 2 6" xfId="7497" xr:uid="{00000000-0005-0000-0000-000074430000}"/>
    <cellStyle name="Normal 42 2 3 2 2 6 2" xfId="37823" xr:uid="{00000000-0005-0000-0000-000075430000}"/>
    <cellStyle name="Normal 42 2 3 2 2 6 3" xfId="22599" xr:uid="{00000000-0005-0000-0000-000076430000}"/>
    <cellStyle name="Normal 42 2 3 2 2 7" xfId="32811" xr:uid="{00000000-0005-0000-0000-000077430000}"/>
    <cellStyle name="Normal 42 2 3 2 2 8" xfId="17586" xr:uid="{00000000-0005-0000-0000-000078430000}"/>
    <cellStyle name="Normal 42 2 3 2 3" xfId="2844" xr:uid="{00000000-0005-0000-0000-000079430000}"/>
    <cellStyle name="Normal 42 2 3 2 3 2" xfId="4534" xr:uid="{00000000-0005-0000-0000-00007A430000}"/>
    <cellStyle name="Normal 42 2 3 2 3 2 2" xfId="14607" xr:uid="{00000000-0005-0000-0000-00007B430000}"/>
    <cellStyle name="Normal 42 2 3 2 3 2 2 2" xfId="44929" xr:uid="{00000000-0005-0000-0000-00007C430000}"/>
    <cellStyle name="Normal 42 2 3 2 3 2 2 3" xfId="29705" xr:uid="{00000000-0005-0000-0000-00007D430000}"/>
    <cellStyle name="Normal 42 2 3 2 3 2 3" xfId="9587" xr:uid="{00000000-0005-0000-0000-00007E430000}"/>
    <cellStyle name="Normal 42 2 3 2 3 2 3 2" xfId="39912" xr:uid="{00000000-0005-0000-0000-00007F430000}"/>
    <cellStyle name="Normal 42 2 3 2 3 2 3 3" xfId="24688" xr:uid="{00000000-0005-0000-0000-000080430000}"/>
    <cellStyle name="Normal 42 2 3 2 3 2 4" xfId="34899" xr:uid="{00000000-0005-0000-0000-000081430000}"/>
    <cellStyle name="Normal 42 2 3 2 3 2 5" xfId="19675" xr:uid="{00000000-0005-0000-0000-000082430000}"/>
    <cellStyle name="Normal 42 2 3 2 3 3" xfId="6226" xr:uid="{00000000-0005-0000-0000-000083430000}"/>
    <cellStyle name="Normal 42 2 3 2 3 3 2" xfId="16278" xr:uid="{00000000-0005-0000-0000-000084430000}"/>
    <cellStyle name="Normal 42 2 3 2 3 3 2 2" xfId="46600" xr:uid="{00000000-0005-0000-0000-000085430000}"/>
    <cellStyle name="Normal 42 2 3 2 3 3 2 3" xfId="31376" xr:uid="{00000000-0005-0000-0000-000086430000}"/>
    <cellStyle name="Normal 42 2 3 2 3 3 3" xfId="11258" xr:uid="{00000000-0005-0000-0000-000087430000}"/>
    <cellStyle name="Normal 42 2 3 2 3 3 3 2" xfId="41583" xr:uid="{00000000-0005-0000-0000-000088430000}"/>
    <cellStyle name="Normal 42 2 3 2 3 3 3 3" xfId="26359" xr:uid="{00000000-0005-0000-0000-000089430000}"/>
    <cellStyle name="Normal 42 2 3 2 3 3 4" xfId="36570" xr:uid="{00000000-0005-0000-0000-00008A430000}"/>
    <cellStyle name="Normal 42 2 3 2 3 3 5" xfId="21346" xr:uid="{00000000-0005-0000-0000-00008B430000}"/>
    <cellStyle name="Normal 42 2 3 2 3 4" xfId="12936" xr:uid="{00000000-0005-0000-0000-00008C430000}"/>
    <cellStyle name="Normal 42 2 3 2 3 4 2" xfId="43258" xr:uid="{00000000-0005-0000-0000-00008D430000}"/>
    <cellStyle name="Normal 42 2 3 2 3 4 3" xfId="28034" xr:uid="{00000000-0005-0000-0000-00008E430000}"/>
    <cellStyle name="Normal 42 2 3 2 3 5" xfId="7915" xr:uid="{00000000-0005-0000-0000-00008F430000}"/>
    <cellStyle name="Normal 42 2 3 2 3 5 2" xfId="38241" xr:uid="{00000000-0005-0000-0000-000090430000}"/>
    <cellStyle name="Normal 42 2 3 2 3 5 3" xfId="23017" xr:uid="{00000000-0005-0000-0000-000091430000}"/>
    <cellStyle name="Normal 42 2 3 2 3 6" xfId="33229" xr:uid="{00000000-0005-0000-0000-000092430000}"/>
    <cellStyle name="Normal 42 2 3 2 3 7" xfId="18004" xr:uid="{00000000-0005-0000-0000-000093430000}"/>
    <cellStyle name="Normal 42 2 3 2 4" xfId="3697" xr:uid="{00000000-0005-0000-0000-000094430000}"/>
    <cellStyle name="Normal 42 2 3 2 4 2" xfId="13771" xr:uid="{00000000-0005-0000-0000-000095430000}"/>
    <cellStyle name="Normal 42 2 3 2 4 2 2" xfId="44093" xr:uid="{00000000-0005-0000-0000-000096430000}"/>
    <cellStyle name="Normal 42 2 3 2 4 2 3" xfId="28869" xr:uid="{00000000-0005-0000-0000-000097430000}"/>
    <cellStyle name="Normal 42 2 3 2 4 3" xfId="8751" xr:uid="{00000000-0005-0000-0000-000098430000}"/>
    <cellStyle name="Normal 42 2 3 2 4 3 2" xfId="39076" xr:uid="{00000000-0005-0000-0000-000099430000}"/>
    <cellStyle name="Normal 42 2 3 2 4 3 3" xfId="23852" xr:uid="{00000000-0005-0000-0000-00009A430000}"/>
    <cellStyle name="Normal 42 2 3 2 4 4" xfId="34063" xr:uid="{00000000-0005-0000-0000-00009B430000}"/>
    <cellStyle name="Normal 42 2 3 2 4 5" xfId="18839" xr:uid="{00000000-0005-0000-0000-00009C430000}"/>
    <cellStyle name="Normal 42 2 3 2 5" xfId="5390" xr:uid="{00000000-0005-0000-0000-00009D430000}"/>
    <cellStyle name="Normal 42 2 3 2 5 2" xfId="15442" xr:uid="{00000000-0005-0000-0000-00009E430000}"/>
    <cellStyle name="Normal 42 2 3 2 5 2 2" xfId="45764" xr:uid="{00000000-0005-0000-0000-00009F430000}"/>
    <cellStyle name="Normal 42 2 3 2 5 2 3" xfId="30540" xr:uid="{00000000-0005-0000-0000-0000A0430000}"/>
    <cellStyle name="Normal 42 2 3 2 5 3" xfId="10422" xr:uid="{00000000-0005-0000-0000-0000A1430000}"/>
    <cellStyle name="Normal 42 2 3 2 5 3 2" xfId="40747" xr:uid="{00000000-0005-0000-0000-0000A2430000}"/>
    <cellStyle name="Normal 42 2 3 2 5 3 3" xfId="25523" xr:uid="{00000000-0005-0000-0000-0000A3430000}"/>
    <cellStyle name="Normal 42 2 3 2 5 4" xfId="35734" xr:uid="{00000000-0005-0000-0000-0000A4430000}"/>
    <cellStyle name="Normal 42 2 3 2 5 5" xfId="20510" xr:uid="{00000000-0005-0000-0000-0000A5430000}"/>
    <cellStyle name="Normal 42 2 3 2 6" xfId="12100" xr:uid="{00000000-0005-0000-0000-0000A6430000}"/>
    <cellStyle name="Normal 42 2 3 2 6 2" xfId="42422" xr:uid="{00000000-0005-0000-0000-0000A7430000}"/>
    <cellStyle name="Normal 42 2 3 2 6 3" xfId="27198" xr:uid="{00000000-0005-0000-0000-0000A8430000}"/>
    <cellStyle name="Normal 42 2 3 2 7" xfId="7079" xr:uid="{00000000-0005-0000-0000-0000A9430000}"/>
    <cellStyle name="Normal 42 2 3 2 7 2" xfId="37405" xr:uid="{00000000-0005-0000-0000-0000AA430000}"/>
    <cellStyle name="Normal 42 2 3 2 7 3" xfId="22181" xr:uid="{00000000-0005-0000-0000-0000AB430000}"/>
    <cellStyle name="Normal 42 2 3 2 8" xfId="32393" xr:uid="{00000000-0005-0000-0000-0000AC430000}"/>
    <cellStyle name="Normal 42 2 3 2 9" xfId="17168" xr:uid="{00000000-0005-0000-0000-0000AD430000}"/>
    <cellStyle name="Normal 42 2 3 3" xfId="2215" xr:uid="{00000000-0005-0000-0000-0000AE430000}"/>
    <cellStyle name="Normal 42 2 3 3 2" xfId="3054" xr:uid="{00000000-0005-0000-0000-0000AF430000}"/>
    <cellStyle name="Normal 42 2 3 3 2 2" xfId="4744" xr:uid="{00000000-0005-0000-0000-0000B0430000}"/>
    <cellStyle name="Normal 42 2 3 3 2 2 2" xfId="14817" xr:uid="{00000000-0005-0000-0000-0000B1430000}"/>
    <cellStyle name="Normal 42 2 3 3 2 2 2 2" xfId="45139" xr:uid="{00000000-0005-0000-0000-0000B2430000}"/>
    <cellStyle name="Normal 42 2 3 3 2 2 2 3" xfId="29915" xr:uid="{00000000-0005-0000-0000-0000B3430000}"/>
    <cellStyle name="Normal 42 2 3 3 2 2 3" xfId="9797" xr:uid="{00000000-0005-0000-0000-0000B4430000}"/>
    <cellStyle name="Normal 42 2 3 3 2 2 3 2" xfId="40122" xr:uid="{00000000-0005-0000-0000-0000B5430000}"/>
    <cellStyle name="Normal 42 2 3 3 2 2 3 3" xfId="24898" xr:uid="{00000000-0005-0000-0000-0000B6430000}"/>
    <cellStyle name="Normal 42 2 3 3 2 2 4" xfId="35109" xr:uid="{00000000-0005-0000-0000-0000B7430000}"/>
    <cellStyle name="Normal 42 2 3 3 2 2 5" xfId="19885" xr:uid="{00000000-0005-0000-0000-0000B8430000}"/>
    <cellStyle name="Normal 42 2 3 3 2 3" xfId="6436" xr:uid="{00000000-0005-0000-0000-0000B9430000}"/>
    <cellStyle name="Normal 42 2 3 3 2 3 2" xfId="16488" xr:uid="{00000000-0005-0000-0000-0000BA430000}"/>
    <cellStyle name="Normal 42 2 3 3 2 3 2 2" xfId="46810" xr:uid="{00000000-0005-0000-0000-0000BB430000}"/>
    <cellStyle name="Normal 42 2 3 3 2 3 2 3" xfId="31586" xr:uid="{00000000-0005-0000-0000-0000BC430000}"/>
    <cellStyle name="Normal 42 2 3 3 2 3 3" xfId="11468" xr:uid="{00000000-0005-0000-0000-0000BD430000}"/>
    <cellStyle name="Normal 42 2 3 3 2 3 3 2" xfId="41793" xr:uid="{00000000-0005-0000-0000-0000BE430000}"/>
    <cellStyle name="Normal 42 2 3 3 2 3 3 3" xfId="26569" xr:uid="{00000000-0005-0000-0000-0000BF430000}"/>
    <cellStyle name="Normal 42 2 3 3 2 3 4" xfId="36780" xr:uid="{00000000-0005-0000-0000-0000C0430000}"/>
    <cellStyle name="Normal 42 2 3 3 2 3 5" xfId="21556" xr:uid="{00000000-0005-0000-0000-0000C1430000}"/>
    <cellStyle name="Normal 42 2 3 3 2 4" xfId="13146" xr:uid="{00000000-0005-0000-0000-0000C2430000}"/>
    <cellStyle name="Normal 42 2 3 3 2 4 2" xfId="43468" xr:uid="{00000000-0005-0000-0000-0000C3430000}"/>
    <cellStyle name="Normal 42 2 3 3 2 4 3" xfId="28244" xr:uid="{00000000-0005-0000-0000-0000C4430000}"/>
    <cellStyle name="Normal 42 2 3 3 2 5" xfId="8125" xr:uid="{00000000-0005-0000-0000-0000C5430000}"/>
    <cellStyle name="Normal 42 2 3 3 2 5 2" xfId="38451" xr:uid="{00000000-0005-0000-0000-0000C6430000}"/>
    <cellStyle name="Normal 42 2 3 3 2 5 3" xfId="23227" xr:uid="{00000000-0005-0000-0000-0000C7430000}"/>
    <cellStyle name="Normal 42 2 3 3 2 6" xfId="33439" xr:uid="{00000000-0005-0000-0000-0000C8430000}"/>
    <cellStyle name="Normal 42 2 3 3 2 7" xfId="18214" xr:uid="{00000000-0005-0000-0000-0000C9430000}"/>
    <cellStyle name="Normal 42 2 3 3 3" xfId="3907" xr:uid="{00000000-0005-0000-0000-0000CA430000}"/>
    <cellStyle name="Normal 42 2 3 3 3 2" xfId="13981" xr:uid="{00000000-0005-0000-0000-0000CB430000}"/>
    <cellStyle name="Normal 42 2 3 3 3 2 2" xfId="44303" xr:uid="{00000000-0005-0000-0000-0000CC430000}"/>
    <cellStyle name="Normal 42 2 3 3 3 2 3" xfId="29079" xr:uid="{00000000-0005-0000-0000-0000CD430000}"/>
    <cellStyle name="Normal 42 2 3 3 3 3" xfId="8961" xr:uid="{00000000-0005-0000-0000-0000CE430000}"/>
    <cellStyle name="Normal 42 2 3 3 3 3 2" xfId="39286" xr:uid="{00000000-0005-0000-0000-0000CF430000}"/>
    <cellStyle name="Normal 42 2 3 3 3 3 3" xfId="24062" xr:uid="{00000000-0005-0000-0000-0000D0430000}"/>
    <cellStyle name="Normal 42 2 3 3 3 4" xfId="34273" xr:uid="{00000000-0005-0000-0000-0000D1430000}"/>
    <cellStyle name="Normal 42 2 3 3 3 5" xfId="19049" xr:uid="{00000000-0005-0000-0000-0000D2430000}"/>
    <cellStyle name="Normal 42 2 3 3 4" xfId="5600" xr:uid="{00000000-0005-0000-0000-0000D3430000}"/>
    <cellStyle name="Normal 42 2 3 3 4 2" xfId="15652" xr:uid="{00000000-0005-0000-0000-0000D4430000}"/>
    <cellStyle name="Normal 42 2 3 3 4 2 2" xfId="45974" xr:uid="{00000000-0005-0000-0000-0000D5430000}"/>
    <cellStyle name="Normal 42 2 3 3 4 2 3" xfId="30750" xr:uid="{00000000-0005-0000-0000-0000D6430000}"/>
    <cellStyle name="Normal 42 2 3 3 4 3" xfId="10632" xr:uid="{00000000-0005-0000-0000-0000D7430000}"/>
    <cellStyle name="Normal 42 2 3 3 4 3 2" xfId="40957" xr:uid="{00000000-0005-0000-0000-0000D8430000}"/>
    <cellStyle name="Normal 42 2 3 3 4 3 3" xfId="25733" xr:uid="{00000000-0005-0000-0000-0000D9430000}"/>
    <cellStyle name="Normal 42 2 3 3 4 4" xfId="35944" xr:uid="{00000000-0005-0000-0000-0000DA430000}"/>
    <cellStyle name="Normal 42 2 3 3 4 5" xfId="20720" xr:uid="{00000000-0005-0000-0000-0000DB430000}"/>
    <cellStyle name="Normal 42 2 3 3 5" xfId="12310" xr:uid="{00000000-0005-0000-0000-0000DC430000}"/>
    <cellStyle name="Normal 42 2 3 3 5 2" xfId="42632" xr:uid="{00000000-0005-0000-0000-0000DD430000}"/>
    <cellStyle name="Normal 42 2 3 3 5 3" xfId="27408" xr:uid="{00000000-0005-0000-0000-0000DE430000}"/>
    <cellStyle name="Normal 42 2 3 3 6" xfId="7289" xr:uid="{00000000-0005-0000-0000-0000DF430000}"/>
    <cellStyle name="Normal 42 2 3 3 6 2" xfId="37615" xr:uid="{00000000-0005-0000-0000-0000E0430000}"/>
    <cellStyle name="Normal 42 2 3 3 6 3" xfId="22391" xr:uid="{00000000-0005-0000-0000-0000E1430000}"/>
    <cellStyle name="Normal 42 2 3 3 7" xfId="32603" xr:uid="{00000000-0005-0000-0000-0000E2430000}"/>
    <cellStyle name="Normal 42 2 3 3 8" xfId="17378" xr:uid="{00000000-0005-0000-0000-0000E3430000}"/>
    <cellStyle name="Normal 42 2 3 4" xfId="2636" xr:uid="{00000000-0005-0000-0000-0000E4430000}"/>
    <cellStyle name="Normal 42 2 3 4 2" xfId="4326" xr:uid="{00000000-0005-0000-0000-0000E5430000}"/>
    <cellStyle name="Normal 42 2 3 4 2 2" xfId="14399" xr:uid="{00000000-0005-0000-0000-0000E6430000}"/>
    <cellStyle name="Normal 42 2 3 4 2 2 2" xfId="44721" xr:uid="{00000000-0005-0000-0000-0000E7430000}"/>
    <cellStyle name="Normal 42 2 3 4 2 2 3" xfId="29497" xr:uid="{00000000-0005-0000-0000-0000E8430000}"/>
    <cellStyle name="Normal 42 2 3 4 2 3" xfId="9379" xr:uid="{00000000-0005-0000-0000-0000E9430000}"/>
    <cellStyle name="Normal 42 2 3 4 2 3 2" xfId="39704" xr:uid="{00000000-0005-0000-0000-0000EA430000}"/>
    <cellStyle name="Normal 42 2 3 4 2 3 3" xfId="24480" xr:uid="{00000000-0005-0000-0000-0000EB430000}"/>
    <cellStyle name="Normal 42 2 3 4 2 4" xfId="34691" xr:uid="{00000000-0005-0000-0000-0000EC430000}"/>
    <cellStyle name="Normal 42 2 3 4 2 5" xfId="19467" xr:uid="{00000000-0005-0000-0000-0000ED430000}"/>
    <cellStyle name="Normal 42 2 3 4 3" xfId="6018" xr:uid="{00000000-0005-0000-0000-0000EE430000}"/>
    <cellStyle name="Normal 42 2 3 4 3 2" xfId="16070" xr:uid="{00000000-0005-0000-0000-0000EF430000}"/>
    <cellStyle name="Normal 42 2 3 4 3 2 2" xfId="46392" xr:uid="{00000000-0005-0000-0000-0000F0430000}"/>
    <cellStyle name="Normal 42 2 3 4 3 2 3" xfId="31168" xr:uid="{00000000-0005-0000-0000-0000F1430000}"/>
    <cellStyle name="Normal 42 2 3 4 3 3" xfId="11050" xr:uid="{00000000-0005-0000-0000-0000F2430000}"/>
    <cellStyle name="Normal 42 2 3 4 3 3 2" xfId="41375" xr:uid="{00000000-0005-0000-0000-0000F3430000}"/>
    <cellStyle name="Normal 42 2 3 4 3 3 3" xfId="26151" xr:uid="{00000000-0005-0000-0000-0000F4430000}"/>
    <cellStyle name="Normal 42 2 3 4 3 4" xfId="36362" xr:uid="{00000000-0005-0000-0000-0000F5430000}"/>
    <cellStyle name="Normal 42 2 3 4 3 5" xfId="21138" xr:uid="{00000000-0005-0000-0000-0000F6430000}"/>
    <cellStyle name="Normal 42 2 3 4 4" xfId="12728" xr:uid="{00000000-0005-0000-0000-0000F7430000}"/>
    <cellStyle name="Normal 42 2 3 4 4 2" xfId="43050" xr:uid="{00000000-0005-0000-0000-0000F8430000}"/>
    <cellStyle name="Normal 42 2 3 4 4 3" xfId="27826" xr:uid="{00000000-0005-0000-0000-0000F9430000}"/>
    <cellStyle name="Normal 42 2 3 4 5" xfId="7707" xr:uid="{00000000-0005-0000-0000-0000FA430000}"/>
    <cellStyle name="Normal 42 2 3 4 5 2" xfId="38033" xr:uid="{00000000-0005-0000-0000-0000FB430000}"/>
    <cellStyle name="Normal 42 2 3 4 5 3" xfId="22809" xr:uid="{00000000-0005-0000-0000-0000FC430000}"/>
    <cellStyle name="Normal 42 2 3 4 6" xfId="33021" xr:uid="{00000000-0005-0000-0000-0000FD430000}"/>
    <cellStyle name="Normal 42 2 3 4 7" xfId="17796" xr:uid="{00000000-0005-0000-0000-0000FE430000}"/>
    <cellStyle name="Normal 42 2 3 5" xfId="3489" xr:uid="{00000000-0005-0000-0000-0000FF430000}"/>
    <cellStyle name="Normal 42 2 3 5 2" xfId="13563" xr:uid="{00000000-0005-0000-0000-000000440000}"/>
    <cellStyle name="Normal 42 2 3 5 2 2" xfId="43885" xr:uid="{00000000-0005-0000-0000-000001440000}"/>
    <cellStyle name="Normal 42 2 3 5 2 3" xfId="28661" xr:uid="{00000000-0005-0000-0000-000002440000}"/>
    <cellStyle name="Normal 42 2 3 5 3" xfId="8543" xr:uid="{00000000-0005-0000-0000-000003440000}"/>
    <cellStyle name="Normal 42 2 3 5 3 2" xfId="38868" xr:uid="{00000000-0005-0000-0000-000004440000}"/>
    <cellStyle name="Normal 42 2 3 5 3 3" xfId="23644" xr:uid="{00000000-0005-0000-0000-000005440000}"/>
    <cellStyle name="Normal 42 2 3 5 4" xfId="33855" xr:uid="{00000000-0005-0000-0000-000006440000}"/>
    <cellStyle name="Normal 42 2 3 5 5" xfId="18631" xr:uid="{00000000-0005-0000-0000-000007440000}"/>
    <cellStyle name="Normal 42 2 3 6" xfId="5182" xr:uid="{00000000-0005-0000-0000-000008440000}"/>
    <cellStyle name="Normal 42 2 3 6 2" xfId="15234" xr:uid="{00000000-0005-0000-0000-000009440000}"/>
    <cellStyle name="Normal 42 2 3 6 2 2" xfId="45556" xr:uid="{00000000-0005-0000-0000-00000A440000}"/>
    <cellStyle name="Normal 42 2 3 6 2 3" xfId="30332" xr:uid="{00000000-0005-0000-0000-00000B440000}"/>
    <cellStyle name="Normal 42 2 3 6 3" xfId="10214" xr:uid="{00000000-0005-0000-0000-00000C440000}"/>
    <cellStyle name="Normal 42 2 3 6 3 2" xfId="40539" xr:uid="{00000000-0005-0000-0000-00000D440000}"/>
    <cellStyle name="Normal 42 2 3 6 3 3" xfId="25315" xr:uid="{00000000-0005-0000-0000-00000E440000}"/>
    <cellStyle name="Normal 42 2 3 6 4" xfId="35526" xr:uid="{00000000-0005-0000-0000-00000F440000}"/>
    <cellStyle name="Normal 42 2 3 6 5" xfId="20302" xr:uid="{00000000-0005-0000-0000-000010440000}"/>
    <cellStyle name="Normal 42 2 3 7" xfId="11892" xr:uid="{00000000-0005-0000-0000-000011440000}"/>
    <cellStyle name="Normal 42 2 3 7 2" xfId="42214" xr:uid="{00000000-0005-0000-0000-000012440000}"/>
    <cellStyle name="Normal 42 2 3 7 3" xfId="26990" xr:uid="{00000000-0005-0000-0000-000013440000}"/>
    <cellStyle name="Normal 42 2 3 8" xfId="6871" xr:uid="{00000000-0005-0000-0000-000014440000}"/>
    <cellStyle name="Normal 42 2 3 8 2" xfId="37197" xr:uid="{00000000-0005-0000-0000-000015440000}"/>
    <cellStyle name="Normal 42 2 3 8 3" xfId="21973" xr:uid="{00000000-0005-0000-0000-000016440000}"/>
    <cellStyle name="Normal 42 2 3 9" xfId="32186" xr:uid="{00000000-0005-0000-0000-000017440000}"/>
    <cellStyle name="Normal 42 2 4" xfId="1896" xr:uid="{00000000-0005-0000-0000-000018440000}"/>
    <cellStyle name="Normal 42 2 4 2" xfId="2319" xr:uid="{00000000-0005-0000-0000-000019440000}"/>
    <cellStyle name="Normal 42 2 4 2 2" xfId="3158" xr:uid="{00000000-0005-0000-0000-00001A440000}"/>
    <cellStyle name="Normal 42 2 4 2 2 2" xfId="4848" xr:uid="{00000000-0005-0000-0000-00001B440000}"/>
    <cellStyle name="Normal 42 2 4 2 2 2 2" xfId="14921" xr:uid="{00000000-0005-0000-0000-00001C440000}"/>
    <cellStyle name="Normal 42 2 4 2 2 2 2 2" xfId="45243" xr:uid="{00000000-0005-0000-0000-00001D440000}"/>
    <cellStyle name="Normal 42 2 4 2 2 2 2 3" xfId="30019" xr:uid="{00000000-0005-0000-0000-00001E440000}"/>
    <cellStyle name="Normal 42 2 4 2 2 2 3" xfId="9901" xr:uid="{00000000-0005-0000-0000-00001F440000}"/>
    <cellStyle name="Normal 42 2 4 2 2 2 3 2" xfId="40226" xr:uid="{00000000-0005-0000-0000-000020440000}"/>
    <cellStyle name="Normal 42 2 4 2 2 2 3 3" xfId="25002" xr:uid="{00000000-0005-0000-0000-000021440000}"/>
    <cellStyle name="Normal 42 2 4 2 2 2 4" xfId="35213" xr:uid="{00000000-0005-0000-0000-000022440000}"/>
    <cellStyle name="Normal 42 2 4 2 2 2 5" xfId="19989" xr:uid="{00000000-0005-0000-0000-000023440000}"/>
    <cellStyle name="Normal 42 2 4 2 2 3" xfId="6540" xr:uid="{00000000-0005-0000-0000-000024440000}"/>
    <cellStyle name="Normal 42 2 4 2 2 3 2" xfId="16592" xr:uid="{00000000-0005-0000-0000-000025440000}"/>
    <cellStyle name="Normal 42 2 4 2 2 3 2 2" xfId="46914" xr:uid="{00000000-0005-0000-0000-000026440000}"/>
    <cellStyle name="Normal 42 2 4 2 2 3 2 3" xfId="31690" xr:uid="{00000000-0005-0000-0000-000027440000}"/>
    <cellStyle name="Normal 42 2 4 2 2 3 3" xfId="11572" xr:uid="{00000000-0005-0000-0000-000028440000}"/>
    <cellStyle name="Normal 42 2 4 2 2 3 3 2" xfId="41897" xr:uid="{00000000-0005-0000-0000-000029440000}"/>
    <cellStyle name="Normal 42 2 4 2 2 3 3 3" xfId="26673" xr:uid="{00000000-0005-0000-0000-00002A440000}"/>
    <cellStyle name="Normal 42 2 4 2 2 3 4" xfId="36884" xr:uid="{00000000-0005-0000-0000-00002B440000}"/>
    <cellStyle name="Normal 42 2 4 2 2 3 5" xfId="21660" xr:uid="{00000000-0005-0000-0000-00002C440000}"/>
    <cellStyle name="Normal 42 2 4 2 2 4" xfId="13250" xr:uid="{00000000-0005-0000-0000-00002D440000}"/>
    <cellStyle name="Normal 42 2 4 2 2 4 2" xfId="43572" xr:uid="{00000000-0005-0000-0000-00002E440000}"/>
    <cellStyle name="Normal 42 2 4 2 2 4 3" xfId="28348" xr:uid="{00000000-0005-0000-0000-00002F440000}"/>
    <cellStyle name="Normal 42 2 4 2 2 5" xfId="8229" xr:uid="{00000000-0005-0000-0000-000030440000}"/>
    <cellStyle name="Normal 42 2 4 2 2 5 2" xfId="38555" xr:uid="{00000000-0005-0000-0000-000031440000}"/>
    <cellStyle name="Normal 42 2 4 2 2 5 3" xfId="23331" xr:uid="{00000000-0005-0000-0000-000032440000}"/>
    <cellStyle name="Normal 42 2 4 2 2 6" xfId="33543" xr:uid="{00000000-0005-0000-0000-000033440000}"/>
    <cellStyle name="Normal 42 2 4 2 2 7" xfId="18318" xr:uid="{00000000-0005-0000-0000-000034440000}"/>
    <cellStyle name="Normal 42 2 4 2 3" xfId="4011" xr:uid="{00000000-0005-0000-0000-000035440000}"/>
    <cellStyle name="Normal 42 2 4 2 3 2" xfId="14085" xr:uid="{00000000-0005-0000-0000-000036440000}"/>
    <cellStyle name="Normal 42 2 4 2 3 2 2" xfId="44407" xr:uid="{00000000-0005-0000-0000-000037440000}"/>
    <cellStyle name="Normal 42 2 4 2 3 2 3" xfId="29183" xr:uid="{00000000-0005-0000-0000-000038440000}"/>
    <cellStyle name="Normal 42 2 4 2 3 3" xfId="9065" xr:uid="{00000000-0005-0000-0000-000039440000}"/>
    <cellStyle name="Normal 42 2 4 2 3 3 2" xfId="39390" xr:uid="{00000000-0005-0000-0000-00003A440000}"/>
    <cellStyle name="Normal 42 2 4 2 3 3 3" xfId="24166" xr:uid="{00000000-0005-0000-0000-00003B440000}"/>
    <cellStyle name="Normal 42 2 4 2 3 4" xfId="34377" xr:uid="{00000000-0005-0000-0000-00003C440000}"/>
    <cellStyle name="Normal 42 2 4 2 3 5" xfId="19153" xr:uid="{00000000-0005-0000-0000-00003D440000}"/>
    <cellStyle name="Normal 42 2 4 2 4" xfId="5704" xr:uid="{00000000-0005-0000-0000-00003E440000}"/>
    <cellStyle name="Normal 42 2 4 2 4 2" xfId="15756" xr:uid="{00000000-0005-0000-0000-00003F440000}"/>
    <cellStyle name="Normal 42 2 4 2 4 2 2" xfId="46078" xr:uid="{00000000-0005-0000-0000-000040440000}"/>
    <cellStyle name="Normal 42 2 4 2 4 2 3" xfId="30854" xr:uid="{00000000-0005-0000-0000-000041440000}"/>
    <cellStyle name="Normal 42 2 4 2 4 3" xfId="10736" xr:uid="{00000000-0005-0000-0000-000042440000}"/>
    <cellStyle name="Normal 42 2 4 2 4 3 2" xfId="41061" xr:uid="{00000000-0005-0000-0000-000043440000}"/>
    <cellStyle name="Normal 42 2 4 2 4 3 3" xfId="25837" xr:uid="{00000000-0005-0000-0000-000044440000}"/>
    <cellStyle name="Normal 42 2 4 2 4 4" xfId="36048" xr:uid="{00000000-0005-0000-0000-000045440000}"/>
    <cellStyle name="Normal 42 2 4 2 4 5" xfId="20824" xr:uid="{00000000-0005-0000-0000-000046440000}"/>
    <cellStyle name="Normal 42 2 4 2 5" xfId="12414" xr:uid="{00000000-0005-0000-0000-000047440000}"/>
    <cellStyle name="Normal 42 2 4 2 5 2" xfId="42736" xr:uid="{00000000-0005-0000-0000-000048440000}"/>
    <cellStyle name="Normal 42 2 4 2 5 3" xfId="27512" xr:uid="{00000000-0005-0000-0000-000049440000}"/>
    <cellStyle name="Normal 42 2 4 2 6" xfId="7393" xr:uid="{00000000-0005-0000-0000-00004A440000}"/>
    <cellStyle name="Normal 42 2 4 2 6 2" xfId="37719" xr:uid="{00000000-0005-0000-0000-00004B440000}"/>
    <cellStyle name="Normal 42 2 4 2 6 3" xfId="22495" xr:uid="{00000000-0005-0000-0000-00004C440000}"/>
    <cellStyle name="Normal 42 2 4 2 7" xfId="32707" xr:uid="{00000000-0005-0000-0000-00004D440000}"/>
    <cellStyle name="Normal 42 2 4 2 8" xfId="17482" xr:uid="{00000000-0005-0000-0000-00004E440000}"/>
    <cellStyle name="Normal 42 2 4 3" xfId="2740" xr:uid="{00000000-0005-0000-0000-00004F440000}"/>
    <cellStyle name="Normal 42 2 4 3 2" xfId="4430" xr:uid="{00000000-0005-0000-0000-000050440000}"/>
    <cellStyle name="Normal 42 2 4 3 2 2" xfId="14503" xr:uid="{00000000-0005-0000-0000-000051440000}"/>
    <cellStyle name="Normal 42 2 4 3 2 2 2" xfId="44825" xr:uid="{00000000-0005-0000-0000-000052440000}"/>
    <cellStyle name="Normal 42 2 4 3 2 2 3" xfId="29601" xr:uid="{00000000-0005-0000-0000-000053440000}"/>
    <cellStyle name="Normal 42 2 4 3 2 3" xfId="9483" xr:uid="{00000000-0005-0000-0000-000054440000}"/>
    <cellStyle name="Normal 42 2 4 3 2 3 2" xfId="39808" xr:uid="{00000000-0005-0000-0000-000055440000}"/>
    <cellStyle name="Normal 42 2 4 3 2 3 3" xfId="24584" xr:uid="{00000000-0005-0000-0000-000056440000}"/>
    <cellStyle name="Normal 42 2 4 3 2 4" xfId="34795" xr:uid="{00000000-0005-0000-0000-000057440000}"/>
    <cellStyle name="Normal 42 2 4 3 2 5" xfId="19571" xr:uid="{00000000-0005-0000-0000-000058440000}"/>
    <cellStyle name="Normal 42 2 4 3 3" xfId="6122" xr:uid="{00000000-0005-0000-0000-000059440000}"/>
    <cellStyle name="Normal 42 2 4 3 3 2" xfId="16174" xr:uid="{00000000-0005-0000-0000-00005A440000}"/>
    <cellStyle name="Normal 42 2 4 3 3 2 2" xfId="46496" xr:uid="{00000000-0005-0000-0000-00005B440000}"/>
    <cellStyle name="Normal 42 2 4 3 3 2 3" xfId="31272" xr:uid="{00000000-0005-0000-0000-00005C440000}"/>
    <cellStyle name="Normal 42 2 4 3 3 3" xfId="11154" xr:uid="{00000000-0005-0000-0000-00005D440000}"/>
    <cellStyle name="Normal 42 2 4 3 3 3 2" xfId="41479" xr:uid="{00000000-0005-0000-0000-00005E440000}"/>
    <cellStyle name="Normal 42 2 4 3 3 3 3" xfId="26255" xr:uid="{00000000-0005-0000-0000-00005F440000}"/>
    <cellStyle name="Normal 42 2 4 3 3 4" xfId="36466" xr:uid="{00000000-0005-0000-0000-000060440000}"/>
    <cellStyle name="Normal 42 2 4 3 3 5" xfId="21242" xr:uid="{00000000-0005-0000-0000-000061440000}"/>
    <cellStyle name="Normal 42 2 4 3 4" xfId="12832" xr:uid="{00000000-0005-0000-0000-000062440000}"/>
    <cellStyle name="Normal 42 2 4 3 4 2" xfId="43154" xr:uid="{00000000-0005-0000-0000-000063440000}"/>
    <cellStyle name="Normal 42 2 4 3 4 3" xfId="27930" xr:uid="{00000000-0005-0000-0000-000064440000}"/>
    <cellStyle name="Normal 42 2 4 3 5" xfId="7811" xr:uid="{00000000-0005-0000-0000-000065440000}"/>
    <cellStyle name="Normal 42 2 4 3 5 2" xfId="38137" xr:uid="{00000000-0005-0000-0000-000066440000}"/>
    <cellStyle name="Normal 42 2 4 3 5 3" xfId="22913" xr:uid="{00000000-0005-0000-0000-000067440000}"/>
    <cellStyle name="Normal 42 2 4 3 6" xfId="33125" xr:uid="{00000000-0005-0000-0000-000068440000}"/>
    <cellStyle name="Normal 42 2 4 3 7" xfId="17900" xr:uid="{00000000-0005-0000-0000-000069440000}"/>
    <cellStyle name="Normal 42 2 4 4" xfId="3593" xr:uid="{00000000-0005-0000-0000-00006A440000}"/>
    <cellStyle name="Normal 42 2 4 4 2" xfId="13667" xr:uid="{00000000-0005-0000-0000-00006B440000}"/>
    <cellStyle name="Normal 42 2 4 4 2 2" xfId="43989" xr:uid="{00000000-0005-0000-0000-00006C440000}"/>
    <cellStyle name="Normal 42 2 4 4 2 3" xfId="28765" xr:uid="{00000000-0005-0000-0000-00006D440000}"/>
    <cellStyle name="Normal 42 2 4 4 3" xfId="8647" xr:uid="{00000000-0005-0000-0000-00006E440000}"/>
    <cellStyle name="Normal 42 2 4 4 3 2" xfId="38972" xr:uid="{00000000-0005-0000-0000-00006F440000}"/>
    <cellStyle name="Normal 42 2 4 4 3 3" xfId="23748" xr:uid="{00000000-0005-0000-0000-000070440000}"/>
    <cellStyle name="Normal 42 2 4 4 4" xfId="33959" xr:uid="{00000000-0005-0000-0000-000071440000}"/>
    <cellStyle name="Normal 42 2 4 4 5" xfId="18735" xr:uid="{00000000-0005-0000-0000-000072440000}"/>
    <cellStyle name="Normal 42 2 4 5" xfId="5286" xr:uid="{00000000-0005-0000-0000-000073440000}"/>
    <cellStyle name="Normal 42 2 4 5 2" xfId="15338" xr:uid="{00000000-0005-0000-0000-000074440000}"/>
    <cellStyle name="Normal 42 2 4 5 2 2" xfId="45660" xr:uid="{00000000-0005-0000-0000-000075440000}"/>
    <cellStyle name="Normal 42 2 4 5 2 3" xfId="30436" xr:uid="{00000000-0005-0000-0000-000076440000}"/>
    <cellStyle name="Normal 42 2 4 5 3" xfId="10318" xr:uid="{00000000-0005-0000-0000-000077440000}"/>
    <cellStyle name="Normal 42 2 4 5 3 2" xfId="40643" xr:uid="{00000000-0005-0000-0000-000078440000}"/>
    <cellStyle name="Normal 42 2 4 5 3 3" xfId="25419" xr:uid="{00000000-0005-0000-0000-000079440000}"/>
    <cellStyle name="Normal 42 2 4 5 4" xfId="35630" xr:uid="{00000000-0005-0000-0000-00007A440000}"/>
    <cellStyle name="Normal 42 2 4 5 5" xfId="20406" xr:uid="{00000000-0005-0000-0000-00007B440000}"/>
    <cellStyle name="Normal 42 2 4 6" xfId="11996" xr:uid="{00000000-0005-0000-0000-00007C440000}"/>
    <cellStyle name="Normal 42 2 4 6 2" xfId="42318" xr:uid="{00000000-0005-0000-0000-00007D440000}"/>
    <cellStyle name="Normal 42 2 4 6 3" xfId="27094" xr:uid="{00000000-0005-0000-0000-00007E440000}"/>
    <cellStyle name="Normal 42 2 4 7" xfId="6975" xr:uid="{00000000-0005-0000-0000-00007F440000}"/>
    <cellStyle name="Normal 42 2 4 7 2" xfId="37301" xr:uid="{00000000-0005-0000-0000-000080440000}"/>
    <cellStyle name="Normal 42 2 4 7 3" xfId="22077" xr:uid="{00000000-0005-0000-0000-000081440000}"/>
    <cellStyle name="Normal 42 2 4 8" xfId="32289" xr:uid="{00000000-0005-0000-0000-000082440000}"/>
    <cellStyle name="Normal 42 2 4 9" xfId="17064" xr:uid="{00000000-0005-0000-0000-000083440000}"/>
    <cellStyle name="Normal 42 2 5" xfId="2109" xr:uid="{00000000-0005-0000-0000-000084440000}"/>
    <cellStyle name="Normal 42 2 5 2" xfId="2950" xr:uid="{00000000-0005-0000-0000-000085440000}"/>
    <cellStyle name="Normal 42 2 5 2 2" xfId="4640" xr:uid="{00000000-0005-0000-0000-000086440000}"/>
    <cellStyle name="Normal 42 2 5 2 2 2" xfId="14713" xr:uid="{00000000-0005-0000-0000-000087440000}"/>
    <cellStyle name="Normal 42 2 5 2 2 2 2" xfId="45035" xr:uid="{00000000-0005-0000-0000-000088440000}"/>
    <cellStyle name="Normal 42 2 5 2 2 2 3" xfId="29811" xr:uid="{00000000-0005-0000-0000-000089440000}"/>
    <cellStyle name="Normal 42 2 5 2 2 3" xfId="9693" xr:uid="{00000000-0005-0000-0000-00008A440000}"/>
    <cellStyle name="Normal 42 2 5 2 2 3 2" xfId="40018" xr:uid="{00000000-0005-0000-0000-00008B440000}"/>
    <cellStyle name="Normal 42 2 5 2 2 3 3" xfId="24794" xr:uid="{00000000-0005-0000-0000-00008C440000}"/>
    <cellStyle name="Normal 42 2 5 2 2 4" xfId="35005" xr:uid="{00000000-0005-0000-0000-00008D440000}"/>
    <cellStyle name="Normal 42 2 5 2 2 5" xfId="19781" xr:uid="{00000000-0005-0000-0000-00008E440000}"/>
    <cellStyle name="Normal 42 2 5 2 3" xfId="6332" xr:uid="{00000000-0005-0000-0000-00008F440000}"/>
    <cellStyle name="Normal 42 2 5 2 3 2" xfId="16384" xr:uid="{00000000-0005-0000-0000-000090440000}"/>
    <cellStyle name="Normal 42 2 5 2 3 2 2" xfId="46706" xr:uid="{00000000-0005-0000-0000-000091440000}"/>
    <cellStyle name="Normal 42 2 5 2 3 2 3" xfId="31482" xr:uid="{00000000-0005-0000-0000-000092440000}"/>
    <cellStyle name="Normal 42 2 5 2 3 3" xfId="11364" xr:uid="{00000000-0005-0000-0000-000093440000}"/>
    <cellStyle name="Normal 42 2 5 2 3 3 2" xfId="41689" xr:uid="{00000000-0005-0000-0000-000094440000}"/>
    <cellStyle name="Normal 42 2 5 2 3 3 3" xfId="26465" xr:uid="{00000000-0005-0000-0000-000095440000}"/>
    <cellStyle name="Normal 42 2 5 2 3 4" xfId="36676" xr:uid="{00000000-0005-0000-0000-000096440000}"/>
    <cellStyle name="Normal 42 2 5 2 3 5" xfId="21452" xr:uid="{00000000-0005-0000-0000-000097440000}"/>
    <cellStyle name="Normal 42 2 5 2 4" xfId="13042" xr:uid="{00000000-0005-0000-0000-000098440000}"/>
    <cellStyle name="Normal 42 2 5 2 4 2" xfId="43364" xr:uid="{00000000-0005-0000-0000-000099440000}"/>
    <cellStyle name="Normal 42 2 5 2 4 3" xfId="28140" xr:uid="{00000000-0005-0000-0000-00009A440000}"/>
    <cellStyle name="Normal 42 2 5 2 5" xfId="8021" xr:uid="{00000000-0005-0000-0000-00009B440000}"/>
    <cellStyle name="Normal 42 2 5 2 5 2" xfId="38347" xr:uid="{00000000-0005-0000-0000-00009C440000}"/>
    <cellStyle name="Normal 42 2 5 2 5 3" xfId="23123" xr:uid="{00000000-0005-0000-0000-00009D440000}"/>
    <cellStyle name="Normal 42 2 5 2 6" xfId="33335" xr:uid="{00000000-0005-0000-0000-00009E440000}"/>
    <cellStyle name="Normal 42 2 5 2 7" xfId="18110" xr:uid="{00000000-0005-0000-0000-00009F440000}"/>
    <cellStyle name="Normal 42 2 5 3" xfId="3803" xr:uid="{00000000-0005-0000-0000-0000A0440000}"/>
    <cellStyle name="Normal 42 2 5 3 2" xfId="13877" xr:uid="{00000000-0005-0000-0000-0000A1440000}"/>
    <cellStyle name="Normal 42 2 5 3 2 2" xfId="44199" xr:uid="{00000000-0005-0000-0000-0000A2440000}"/>
    <cellStyle name="Normal 42 2 5 3 2 3" xfId="28975" xr:uid="{00000000-0005-0000-0000-0000A3440000}"/>
    <cellStyle name="Normal 42 2 5 3 3" xfId="8857" xr:uid="{00000000-0005-0000-0000-0000A4440000}"/>
    <cellStyle name="Normal 42 2 5 3 3 2" xfId="39182" xr:uid="{00000000-0005-0000-0000-0000A5440000}"/>
    <cellStyle name="Normal 42 2 5 3 3 3" xfId="23958" xr:uid="{00000000-0005-0000-0000-0000A6440000}"/>
    <cellStyle name="Normal 42 2 5 3 4" xfId="34169" xr:uid="{00000000-0005-0000-0000-0000A7440000}"/>
    <cellStyle name="Normal 42 2 5 3 5" xfId="18945" xr:uid="{00000000-0005-0000-0000-0000A8440000}"/>
    <cellStyle name="Normal 42 2 5 4" xfId="5496" xr:uid="{00000000-0005-0000-0000-0000A9440000}"/>
    <cellStyle name="Normal 42 2 5 4 2" xfId="15548" xr:uid="{00000000-0005-0000-0000-0000AA440000}"/>
    <cellStyle name="Normal 42 2 5 4 2 2" xfId="45870" xr:uid="{00000000-0005-0000-0000-0000AB440000}"/>
    <cellStyle name="Normal 42 2 5 4 2 3" xfId="30646" xr:uid="{00000000-0005-0000-0000-0000AC440000}"/>
    <cellStyle name="Normal 42 2 5 4 3" xfId="10528" xr:uid="{00000000-0005-0000-0000-0000AD440000}"/>
    <cellStyle name="Normal 42 2 5 4 3 2" xfId="40853" xr:uid="{00000000-0005-0000-0000-0000AE440000}"/>
    <cellStyle name="Normal 42 2 5 4 3 3" xfId="25629" xr:uid="{00000000-0005-0000-0000-0000AF440000}"/>
    <cellStyle name="Normal 42 2 5 4 4" xfId="35840" xr:uid="{00000000-0005-0000-0000-0000B0440000}"/>
    <cellStyle name="Normal 42 2 5 4 5" xfId="20616" xr:uid="{00000000-0005-0000-0000-0000B1440000}"/>
    <cellStyle name="Normal 42 2 5 5" xfId="12206" xr:uid="{00000000-0005-0000-0000-0000B2440000}"/>
    <cellStyle name="Normal 42 2 5 5 2" xfId="42528" xr:uid="{00000000-0005-0000-0000-0000B3440000}"/>
    <cellStyle name="Normal 42 2 5 5 3" xfId="27304" xr:uid="{00000000-0005-0000-0000-0000B4440000}"/>
    <cellStyle name="Normal 42 2 5 6" xfId="7185" xr:uid="{00000000-0005-0000-0000-0000B5440000}"/>
    <cellStyle name="Normal 42 2 5 6 2" xfId="37511" xr:uid="{00000000-0005-0000-0000-0000B6440000}"/>
    <cellStyle name="Normal 42 2 5 6 3" xfId="22287" xr:uid="{00000000-0005-0000-0000-0000B7440000}"/>
    <cellStyle name="Normal 42 2 5 7" xfId="32499" xr:uid="{00000000-0005-0000-0000-0000B8440000}"/>
    <cellStyle name="Normal 42 2 5 8" xfId="17274" xr:uid="{00000000-0005-0000-0000-0000B9440000}"/>
    <cellStyle name="Normal 42 2 6" xfId="2530" xr:uid="{00000000-0005-0000-0000-0000BA440000}"/>
    <cellStyle name="Normal 42 2 6 2" xfId="4222" xr:uid="{00000000-0005-0000-0000-0000BB440000}"/>
    <cellStyle name="Normal 42 2 6 2 2" xfId="14295" xr:uid="{00000000-0005-0000-0000-0000BC440000}"/>
    <cellStyle name="Normal 42 2 6 2 2 2" xfId="44617" xr:uid="{00000000-0005-0000-0000-0000BD440000}"/>
    <cellStyle name="Normal 42 2 6 2 2 3" xfId="29393" xr:uid="{00000000-0005-0000-0000-0000BE440000}"/>
    <cellStyle name="Normal 42 2 6 2 3" xfId="9275" xr:uid="{00000000-0005-0000-0000-0000BF440000}"/>
    <cellStyle name="Normal 42 2 6 2 3 2" xfId="39600" xr:uid="{00000000-0005-0000-0000-0000C0440000}"/>
    <cellStyle name="Normal 42 2 6 2 3 3" xfId="24376" xr:uid="{00000000-0005-0000-0000-0000C1440000}"/>
    <cellStyle name="Normal 42 2 6 2 4" xfId="34587" xr:uid="{00000000-0005-0000-0000-0000C2440000}"/>
    <cellStyle name="Normal 42 2 6 2 5" xfId="19363" xr:uid="{00000000-0005-0000-0000-0000C3440000}"/>
    <cellStyle name="Normal 42 2 6 3" xfId="5914" xr:uid="{00000000-0005-0000-0000-0000C4440000}"/>
    <cellStyle name="Normal 42 2 6 3 2" xfId="15966" xr:uid="{00000000-0005-0000-0000-0000C5440000}"/>
    <cellStyle name="Normal 42 2 6 3 2 2" xfId="46288" xr:uid="{00000000-0005-0000-0000-0000C6440000}"/>
    <cellStyle name="Normal 42 2 6 3 2 3" xfId="31064" xr:uid="{00000000-0005-0000-0000-0000C7440000}"/>
    <cellStyle name="Normal 42 2 6 3 3" xfId="10946" xr:uid="{00000000-0005-0000-0000-0000C8440000}"/>
    <cellStyle name="Normal 42 2 6 3 3 2" xfId="41271" xr:uid="{00000000-0005-0000-0000-0000C9440000}"/>
    <cellStyle name="Normal 42 2 6 3 3 3" xfId="26047" xr:uid="{00000000-0005-0000-0000-0000CA440000}"/>
    <cellStyle name="Normal 42 2 6 3 4" xfId="36258" xr:uid="{00000000-0005-0000-0000-0000CB440000}"/>
    <cellStyle name="Normal 42 2 6 3 5" xfId="21034" xr:uid="{00000000-0005-0000-0000-0000CC440000}"/>
    <cellStyle name="Normal 42 2 6 4" xfId="12624" xr:uid="{00000000-0005-0000-0000-0000CD440000}"/>
    <cellStyle name="Normal 42 2 6 4 2" xfId="42946" xr:uid="{00000000-0005-0000-0000-0000CE440000}"/>
    <cellStyle name="Normal 42 2 6 4 3" xfId="27722" xr:uid="{00000000-0005-0000-0000-0000CF440000}"/>
    <cellStyle name="Normal 42 2 6 5" xfId="7603" xr:uid="{00000000-0005-0000-0000-0000D0440000}"/>
    <cellStyle name="Normal 42 2 6 5 2" xfId="37929" xr:uid="{00000000-0005-0000-0000-0000D1440000}"/>
    <cellStyle name="Normal 42 2 6 5 3" xfId="22705" xr:uid="{00000000-0005-0000-0000-0000D2440000}"/>
    <cellStyle name="Normal 42 2 6 6" xfId="32917" xr:uid="{00000000-0005-0000-0000-0000D3440000}"/>
    <cellStyle name="Normal 42 2 6 7" xfId="17692" xr:uid="{00000000-0005-0000-0000-0000D4440000}"/>
    <cellStyle name="Normal 42 2 7" xfId="3381" xr:uid="{00000000-0005-0000-0000-0000D5440000}"/>
    <cellStyle name="Normal 42 2 7 2" xfId="13459" xr:uid="{00000000-0005-0000-0000-0000D6440000}"/>
    <cellStyle name="Normal 42 2 7 2 2" xfId="43781" xr:uid="{00000000-0005-0000-0000-0000D7440000}"/>
    <cellStyle name="Normal 42 2 7 2 3" xfId="28557" xr:uid="{00000000-0005-0000-0000-0000D8440000}"/>
    <cellStyle name="Normal 42 2 7 3" xfId="8439" xr:uid="{00000000-0005-0000-0000-0000D9440000}"/>
    <cellStyle name="Normal 42 2 7 3 2" xfId="38764" xr:uid="{00000000-0005-0000-0000-0000DA440000}"/>
    <cellStyle name="Normal 42 2 7 3 3" xfId="23540" xr:uid="{00000000-0005-0000-0000-0000DB440000}"/>
    <cellStyle name="Normal 42 2 7 4" xfId="33751" xr:uid="{00000000-0005-0000-0000-0000DC440000}"/>
    <cellStyle name="Normal 42 2 7 5" xfId="18527" xr:uid="{00000000-0005-0000-0000-0000DD440000}"/>
    <cellStyle name="Normal 42 2 8" xfId="5075" xr:uid="{00000000-0005-0000-0000-0000DE440000}"/>
    <cellStyle name="Normal 42 2 8 2" xfId="15130" xr:uid="{00000000-0005-0000-0000-0000DF440000}"/>
    <cellStyle name="Normal 42 2 8 2 2" xfId="45452" xr:uid="{00000000-0005-0000-0000-0000E0440000}"/>
    <cellStyle name="Normal 42 2 8 2 3" xfId="30228" xr:uid="{00000000-0005-0000-0000-0000E1440000}"/>
    <cellStyle name="Normal 42 2 8 3" xfId="10110" xr:uid="{00000000-0005-0000-0000-0000E2440000}"/>
    <cellStyle name="Normal 42 2 8 3 2" xfId="40435" xr:uid="{00000000-0005-0000-0000-0000E3440000}"/>
    <cellStyle name="Normal 42 2 8 3 3" xfId="25211" xr:uid="{00000000-0005-0000-0000-0000E4440000}"/>
    <cellStyle name="Normal 42 2 8 4" xfId="35422" xr:uid="{00000000-0005-0000-0000-0000E5440000}"/>
    <cellStyle name="Normal 42 2 8 5" xfId="20198" xr:uid="{00000000-0005-0000-0000-0000E6440000}"/>
    <cellStyle name="Normal 42 2 9" xfId="11786" xr:uid="{00000000-0005-0000-0000-0000E7440000}"/>
    <cellStyle name="Normal 42 2 9 2" xfId="42110" xr:uid="{00000000-0005-0000-0000-0000E8440000}"/>
    <cellStyle name="Normal 42 2 9 3" xfId="26886" xr:uid="{00000000-0005-0000-0000-0000E9440000}"/>
    <cellStyle name="Normal 42 3" xfId="47293" xr:uid="{00000000-0005-0000-0000-0000EA440000}"/>
    <cellStyle name="Normal 42 4" xfId="47461" xr:uid="{00000000-0005-0000-0000-0000EB440000}"/>
    <cellStyle name="Normal 43" xfId="968" xr:uid="{00000000-0005-0000-0000-0000EC440000}"/>
    <cellStyle name="Normal 43 2" xfId="1442" xr:uid="{00000000-0005-0000-0000-0000ED440000}"/>
    <cellStyle name="Normal 43 2 10" xfId="6766" xr:uid="{00000000-0005-0000-0000-0000EE440000}"/>
    <cellStyle name="Normal 43 2 10 2" xfId="37094" xr:uid="{00000000-0005-0000-0000-0000EF440000}"/>
    <cellStyle name="Normal 43 2 10 3" xfId="21870" xr:uid="{00000000-0005-0000-0000-0000F0440000}"/>
    <cellStyle name="Normal 43 2 11" xfId="32085" xr:uid="{00000000-0005-0000-0000-0000F1440000}"/>
    <cellStyle name="Normal 43 2 12" xfId="16855" xr:uid="{00000000-0005-0000-0000-0000F2440000}"/>
    <cellStyle name="Normal 43 2 13" xfId="47554" xr:uid="{00000000-0005-0000-0000-0000F3440000}"/>
    <cellStyle name="Normal 43 2 2" xfId="1730" xr:uid="{00000000-0005-0000-0000-0000F4440000}"/>
    <cellStyle name="Normal 43 2 2 10" xfId="32137" xr:uid="{00000000-0005-0000-0000-0000F5440000}"/>
    <cellStyle name="Normal 43 2 2 11" xfId="16909" xr:uid="{00000000-0005-0000-0000-0000F6440000}"/>
    <cellStyle name="Normal 43 2 2 2" xfId="1838" xr:uid="{00000000-0005-0000-0000-0000F7440000}"/>
    <cellStyle name="Normal 43 2 2 2 10" xfId="17013" xr:uid="{00000000-0005-0000-0000-0000F8440000}"/>
    <cellStyle name="Normal 43 2 2 2 2" xfId="2055" xr:uid="{00000000-0005-0000-0000-0000F9440000}"/>
    <cellStyle name="Normal 43 2 2 2 2 2" xfId="2476" xr:uid="{00000000-0005-0000-0000-0000FA440000}"/>
    <cellStyle name="Normal 43 2 2 2 2 2 2" xfId="3315" xr:uid="{00000000-0005-0000-0000-0000FB440000}"/>
    <cellStyle name="Normal 43 2 2 2 2 2 2 2" xfId="5005" xr:uid="{00000000-0005-0000-0000-0000FC440000}"/>
    <cellStyle name="Normal 43 2 2 2 2 2 2 2 2" xfId="15078" xr:uid="{00000000-0005-0000-0000-0000FD440000}"/>
    <cellStyle name="Normal 43 2 2 2 2 2 2 2 2 2" xfId="45400" xr:uid="{00000000-0005-0000-0000-0000FE440000}"/>
    <cellStyle name="Normal 43 2 2 2 2 2 2 2 2 3" xfId="30176" xr:uid="{00000000-0005-0000-0000-0000FF440000}"/>
    <cellStyle name="Normal 43 2 2 2 2 2 2 2 3" xfId="10058" xr:uid="{00000000-0005-0000-0000-000000450000}"/>
    <cellStyle name="Normal 43 2 2 2 2 2 2 2 3 2" xfId="40383" xr:uid="{00000000-0005-0000-0000-000001450000}"/>
    <cellStyle name="Normal 43 2 2 2 2 2 2 2 3 3" xfId="25159" xr:uid="{00000000-0005-0000-0000-000002450000}"/>
    <cellStyle name="Normal 43 2 2 2 2 2 2 2 4" xfId="35370" xr:uid="{00000000-0005-0000-0000-000003450000}"/>
    <cellStyle name="Normal 43 2 2 2 2 2 2 2 5" xfId="20146" xr:uid="{00000000-0005-0000-0000-000004450000}"/>
    <cellStyle name="Normal 43 2 2 2 2 2 2 3" xfId="6697" xr:uid="{00000000-0005-0000-0000-000005450000}"/>
    <cellStyle name="Normal 43 2 2 2 2 2 2 3 2" xfId="16749" xr:uid="{00000000-0005-0000-0000-000006450000}"/>
    <cellStyle name="Normal 43 2 2 2 2 2 2 3 2 2" xfId="47071" xr:uid="{00000000-0005-0000-0000-000007450000}"/>
    <cellStyle name="Normal 43 2 2 2 2 2 2 3 2 3" xfId="31847" xr:uid="{00000000-0005-0000-0000-000008450000}"/>
    <cellStyle name="Normal 43 2 2 2 2 2 2 3 3" xfId="11729" xr:uid="{00000000-0005-0000-0000-000009450000}"/>
    <cellStyle name="Normal 43 2 2 2 2 2 2 3 3 2" xfId="42054" xr:uid="{00000000-0005-0000-0000-00000A450000}"/>
    <cellStyle name="Normal 43 2 2 2 2 2 2 3 3 3" xfId="26830" xr:uid="{00000000-0005-0000-0000-00000B450000}"/>
    <cellStyle name="Normal 43 2 2 2 2 2 2 3 4" xfId="37041" xr:uid="{00000000-0005-0000-0000-00000C450000}"/>
    <cellStyle name="Normal 43 2 2 2 2 2 2 3 5" xfId="21817" xr:uid="{00000000-0005-0000-0000-00000D450000}"/>
    <cellStyle name="Normal 43 2 2 2 2 2 2 4" xfId="13407" xr:uid="{00000000-0005-0000-0000-00000E450000}"/>
    <cellStyle name="Normal 43 2 2 2 2 2 2 4 2" xfId="43729" xr:uid="{00000000-0005-0000-0000-00000F450000}"/>
    <cellStyle name="Normal 43 2 2 2 2 2 2 4 3" xfId="28505" xr:uid="{00000000-0005-0000-0000-000010450000}"/>
    <cellStyle name="Normal 43 2 2 2 2 2 2 5" xfId="8386" xr:uid="{00000000-0005-0000-0000-000011450000}"/>
    <cellStyle name="Normal 43 2 2 2 2 2 2 5 2" xfId="38712" xr:uid="{00000000-0005-0000-0000-000012450000}"/>
    <cellStyle name="Normal 43 2 2 2 2 2 2 5 3" xfId="23488" xr:uid="{00000000-0005-0000-0000-000013450000}"/>
    <cellStyle name="Normal 43 2 2 2 2 2 2 6" xfId="33700" xr:uid="{00000000-0005-0000-0000-000014450000}"/>
    <cellStyle name="Normal 43 2 2 2 2 2 2 7" xfId="18475" xr:uid="{00000000-0005-0000-0000-000015450000}"/>
    <cellStyle name="Normal 43 2 2 2 2 2 3" xfId="4168" xr:uid="{00000000-0005-0000-0000-000016450000}"/>
    <cellStyle name="Normal 43 2 2 2 2 2 3 2" xfId="14242" xr:uid="{00000000-0005-0000-0000-000017450000}"/>
    <cellStyle name="Normal 43 2 2 2 2 2 3 2 2" xfId="44564" xr:uid="{00000000-0005-0000-0000-000018450000}"/>
    <cellStyle name="Normal 43 2 2 2 2 2 3 2 3" xfId="29340" xr:uid="{00000000-0005-0000-0000-000019450000}"/>
    <cellStyle name="Normal 43 2 2 2 2 2 3 3" xfId="9222" xr:uid="{00000000-0005-0000-0000-00001A450000}"/>
    <cellStyle name="Normal 43 2 2 2 2 2 3 3 2" xfId="39547" xr:uid="{00000000-0005-0000-0000-00001B450000}"/>
    <cellStyle name="Normal 43 2 2 2 2 2 3 3 3" xfId="24323" xr:uid="{00000000-0005-0000-0000-00001C450000}"/>
    <cellStyle name="Normal 43 2 2 2 2 2 3 4" xfId="34534" xr:uid="{00000000-0005-0000-0000-00001D450000}"/>
    <cellStyle name="Normal 43 2 2 2 2 2 3 5" xfId="19310" xr:uid="{00000000-0005-0000-0000-00001E450000}"/>
    <cellStyle name="Normal 43 2 2 2 2 2 4" xfId="5861" xr:uid="{00000000-0005-0000-0000-00001F450000}"/>
    <cellStyle name="Normal 43 2 2 2 2 2 4 2" xfId="15913" xr:uid="{00000000-0005-0000-0000-000020450000}"/>
    <cellStyle name="Normal 43 2 2 2 2 2 4 2 2" xfId="46235" xr:uid="{00000000-0005-0000-0000-000021450000}"/>
    <cellStyle name="Normal 43 2 2 2 2 2 4 2 3" xfId="31011" xr:uid="{00000000-0005-0000-0000-000022450000}"/>
    <cellStyle name="Normal 43 2 2 2 2 2 4 3" xfId="10893" xr:uid="{00000000-0005-0000-0000-000023450000}"/>
    <cellStyle name="Normal 43 2 2 2 2 2 4 3 2" xfId="41218" xr:uid="{00000000-0005-0000-0000-000024450000}"/>
    <cellStyle name="Normal 43 2 2 2 2 2 4 3 3" xfId="25994" xr:uid="{00000000-0005-0000-0000-000025450000}"/>
    <cellStyle name="Normal 43 2 2 2 2 2 4 4" xfId="36205" xr:uid="{00000000-0005-0000-0000-000026450000}"/>
    <cellStyle name="Normal 43 2 2 2 2 2 4 5" xfId="20981" xr:uid="{00000000-0005-0000-0000-000027450000}"/>
    <cellStyle name="Normal 43 2 2 2 2 2 5" xfId="12571" xr:uid="{00000000-0005-0000-0000-000028450000}"/>
    <cellStyle name="Normal 43 2 2 2 2 2 5 2" xfId="42893" xr:uid="{00000000-0005-0000-0000-000029450000}"/>
    <cellStyle name="Normal 43 2 2 2 2 2 5 3" xfId="27669" xr:uid="{00000000-0005-0000-0000-00002A450000}"/>
    <cellStyle name="Normal 43 2 2 2 2 2 6" xfId="7550" xr:uid="{00000000-0005-0000-0000-00002B450000}"/>
    <cellStyle name="Normal 43 2 2 2 2 2 6 2" xfId="37876" xr:uid="{00000000-0005-0000-0000-00002C450000}"/>
    <cellStyle name="Normal 43 2 2 2 2 2 6 3" xfId="22652" xr:uid="{00000000-0005-0000-0000-00002D450000}"/>
    <cellStyle name="Normal 43 2 2 2 2 2 7" xfId="32864" xr:uid="{00000000-0005-0000-0000-00002E450000}"/>
    <cellStyle name="Normal 43 2 2 2 2 2 8" xfId="17639" xr:uid="{00000000-0005-0000-0000-00002F450000}"/>
    <cellStyle name="Normal 43 2 2 2 2 3" xfId="2897" xr:uid="{00000000-0005-0000-0000-000030450000}"/>
    <cellStyle name="Normal 43 2 2 2 2 3 2" xfId="4587" xr:uid="{00000000-0005-0000-0000-000031450000}"/>
    <cellStyle name="Normal 43 2 2 2 2 3 2 2" xfId="14660" xr:uid="{00000000-0005-0000-0000-000032450000}"/>
    <cellStyle name="Normal 43 2 2 2 2 3 2 2 2" xfId="44982" xr:uid="{00000000-0005-0000-0000-000033450000}"/>
    <cellStyle name="Normal 43 2 2 2 2 3 2 2 3" xfId="29758" xr:uid="{00000000-0005-0000-0000-000034450000}"/>
    <cellStyle name="Normal 43 2 2 2 2 3 2 3" xfId="9640" xr:uid="{00000000-0005-0000-0000-000035450000}"/>
    <cellStyle name="Normal 43 2 2 2 2 3 2 3 2" xfId="39965" xr:uid="{00000000-0005-0000-0000-000036450000}"/>
    <cellStyle name="Normal 43 2 2 2 2 3 2 3 3" xfId="24741" xr:uid="{00000000-0005-0000-0000-000037450000}"/>
    <cellStyle name="Normal 43 2 2 2 2 3 2 4" xfId="34952" xr:uid="{00000000-0005-0000-0000-000038450000}"/>
    <cellStyle name="Normal 43 2 2 2 2 3 2 5" xfId="19728" xr:uid="{00000000-0005-0000-0000-000039450000}"/>
    <cellStyle name="Normal 43 2 2 2 2 3 3" xfId="6279" xr:uid="{00000000-0005-0000-0000-00003A450000}"/>
    <cellStyle name="Normal 43 2 2 2 2 3 3 2" xfId="16331" xr:uid="{00000000-0005-0000-0000-00003B450000}"/>
    <cellStyle name="Normal 43 2 2 2 2 3 3 2 2" xfId="46653" xr:uid="{00000000-0005-0000-0000-00003C450000}"/>
    <cellStyle name="Normal 43 2 2 2 2 3 3 2 3" xfId="31429" xr:uid="{00000000-0005-0000-0000-00003D450000}"/>
    <cellStyle name="Normal 43 2 2 2 2 3 3 3" xfId="11311" xr:uid="{00000000-0005-0000-0000-00003E450000}"/>
    <cellStyle name="Normal 43 2 2 2 2 3 3 3 2" xfId="41636" xr:uid="{00000000-0005-0000-0000-00003F450000}"/>
    <cellStyle name="Normal 43 2 2 2 2 3 3 3 3" xfId="26412" xr:uid="{00000000-0005-0000-0000-000040450000}"/>
    <cellStyle name="Normal 43 2 2 2 2 3 3 4" xfId="36623" xr:uid="{00000000-0005-0000-0000-000041450000}"/>
    <cellStyle name="Normal 43 2 2 2 2 3 3 5" xfId="21399" xr:uid="{00000000-0005-0000-0000-000042450000}"/>
    <cellStyle name="Normal 43 2 2 2 2 3 4" xfId="12989" xr:uid="{00000000-0005-0000-0000-000043450000}"/>
    <cellStyle name="Normal 43 2 2 2 2 3 4 2" xfId="43311" xr:uid="{00000000-0005-0000-0000-000044450000}"/>
    <cellStyle name="Normal 43 2 2 2 2 3 4 3" xfId="28087" xr:uid="{00000000-0005-0000-0000-000045450000}"/>
    <cellStyle name="Normal 43 2 2 2 2 3 5" xfId="7968" xr:uid="{00000000-0005-0000-0000-000046450000}"/>
    <cellStyle name="Normal 43 2 2 2 2 3 5 2" xfId="38294" xr:uid="{00000000-0005-0000-0000-000047450000}"/>
    <cellStyle name="Normal 43 2 2 2 2 3 5 3" xfId="23070" xr:uid="{00000000-0005-0000-0000-000048450000}"/>
    <cellStyle name="Normal 43 2 2 2 2 3 6" xfId="33282" xr:uid="{00000000-0005-0000-0000-000049450000}"/>
    <cellStyle name="Normal 43 2 2 2 2 3 7" xfId="18057" xr:uid="{00000000-0005-0000-0000-00004A450000}"/>
    <cellStyle name="Normal 43 2 2 2 2 4" xfId="3750" xr:uid="{00000000-0005-0000-0000-00004B450000}"/>
    <cellStyle name="Normal 43 2 2 2 2 4 2" xfId="13824" xr:uid="{00000000-0005-0000-0000-00004C450000}"/>
    <cellStyle name="Normal 43 2 2 2 2 4 2 2" xfId="44146" xr:uid="{00000000-0005-0000-0000-00004D450000}"/>
    <cellStyle name="Normal 43 2 2 2 2 4 2 3" xfId="28922" xr:uid="{00000000-0005-0000-0000-00004E450000}"/>
    <cellStyle name="Normal 43 2 2 2 2 4 3" xfId="8804" xr:uid="{00000000-0005-0000-0000-00004F450000}"/>
    <cellStyle name="Normal 43 2 2 2 2 4 3 2" xfId="39129" xr:uid="{00000000-0005-0000-0000-000050450000}"/>
    <cellStyle name="Normal 43 2 2 2 2 4 3 3" xfId="23905" xr:uid="{00000000-0005-0000-0000-000051450000}"/>
    <cellStyle name="Normal 43 2 2 2 2 4 4" xfId="34116" xr:uid="{00000000-0005-0000-0000-000052450000}"/>
    <cellStyle name="Normal 43 2 2 2 2 4 5" xfId="18892" xr:uid="{00000000-0005-0000-0000-000053450000}"/>
    <cellStyle name="Normal 43 2 2 2 2 5" xfId="5443" xr:uid="{00000000-0005-0000-0000-000054450000}"/>
    <cellStyle name="Normal 43 2 2 2 2 5 2" xfId="15495" xr:uid="{00000000-0005-0000-0000-000055450000}"/>
    <cellStyle name="Normal 43 2 2 2 2 5 2 2" xfId="45817" xr:uid="{00000000-0005-0000-0000-000056450000}"/>
    <cellStyle name="Normal 43 2 2 2 2 5 2 3" xfId="30593" xr:uid="{00000000-0005-0000-0000-000057450000}"/>
    <cellStyle name="Normal 43 2 2 2 2 5 3" xfId="10475" xr:uid="{00000000-0005-0000-0000-000058450000}"/>
    <cellStyle name="Normal 43 2 2 2 2 5 3 2" xfId="40800" xr:uid="{00000000-0005-0000-0000-000059450000}"/>
    <cellStyle name="Normal 43 2 2 2 2 5 3 3" xfId="25576" xr:uid="{00000000-0005-0000-0000-00005A450000}"/>
    <cellStyle name="Normal 43 2 2 2 2 5 4" xfId="35787" xr:uid="{00000000-0005-0000-0000-00005B450000}"/>
    <cellStyle name="Normal 43 2 2 2 2 5 5" xfId="20563" xr:uid="{00000000-0005-0000-0000-00005C450000}"/>
    <cellStyle name="Normal 43 2 2 2 2 6" xfId="12153" xr:uid="{00000000-0005-0000-0000-00005D450000}"/>
    <cellStyle name="Normal 43 2 2 2 2 6 2" xfId="42475" xr:uid="{00000000-0005-0000-0000-00005E450000}"/>
    <cellStyle name="Normal 43 2 2 2 2 6 3" xfId="27251" xr:uid="{00000000-0005-0000-0000-00005F450000}"/>
    <cellStyle name="Normal 43 2 2 2 2 7" xfId="7132" xr:uid="{00000000-0005-0000-0000-000060450000}"/>
    <cellStyle name="Normal 43 2 2 2 2 7 2" xfId="37458" xr:uid="{00000000-0005-0000-0000-000061450000}"/>
    <cellStyle name="Normal 43 2 2 2 2 7 3" xfId="22234" xr:uid="{00000000-0005-0000-0000-000062450000}"/>
    <cellStyle name="Normal 43 2 2 2 2 8" xfId="32446" xr:uid="{00000000-0005-0000-0000-000063450000}"/>
    <cellStyle name="Normal 43 2 2 2 2 9" xfId="17221" xr:uid="{00000000-0005-0000-0000-000064450000}"/>
    <cellStyle name="Normal 43 2 2 2 3" xfId="2268" xr:uid="{00000000-0005-0000-0000-000065450000}"/>
    <cellStyle name="Normal 43 2 2 2 3 2" xfId="3107" xr:uid="{00000000-0005-0000-0000-000066450000}"/>
    <cellStyle name="Normal 43 2 2 2 3 2 2" xfId="4797" xr:uid="{00000000-0005-0000-0000-000067450000}"/>
    <cellStyle name="Normal 43 2 2 2 3 2 2 2" xfId="14870" xr:uid="{00000000-0005-0000-0000-000068450000}"/>
    <cellStyle name="Normal 43 2 2 2 3 2 2 2 2" xfId="45192" xr:uid="{00000000-0005-0000-0000-000069450000}"/>
    <cellStyle name="Normal 43 2 2 2 3 2 2 2 3" xfId="29968" xr:uid="{00000000-0005-0000-0000-00006A450000}"/>
    <cellStyle name="Normal 43 2 2 2 3 2 2 3" xfId="9850" xr:uid="{00000000-0005-0000-0000-00006B450000}"/>
    <cellStyle name="Normal 43 2 2 2 3 2 2 3 2" xfId="40175" xr:uid="{00000000-0005-0000-0000-00006C450000}"/>
    <cellStyle name="Normal 43 2 2 2 3 2 2 3 3" xfId="24951" xr:uid="{00000000-0005-0000-0000-00006D450000}"/>
    <cellStyle name="Normal 43 2 2 2 3 2 2 4" xfId="35162" xr:uid="{00000000-0005-0000-0000-00006E450000}"/>
    <cellStyle name="Normal 43 2 2 2 3 2 2 5" xfId="19938" xr:uid="{00000000-0005-0000-0000-00006F450000}"/>
    <cellStyle name="Normal 43 2 2 2 3 2 3" xfId="6489" xr:uid="{00000000-0005-0000-0000-000070450000}"/>
    <cellStyle name="Normal 43 2 2 2 3 2 3 2" xfId="16541" xr:uid="{00000000-0005-0000-0000-000071450000}"/>
    <cellStyle name="Normal 43 2 2 2 3 2 3 2 2" xfId="46863" xr:uid="{00000000-0005-0000-0000-000072450000}"/>
    <cellStyle name="Normal 43 2 2 2 3 2 3 2 3" xfId="31639" xr:uid="{00000000-0005-0000-0000-000073450000}"/>
    <cellStyle name="Normal 43 2 2 2 3 2 3 3" xfId="11521" xr:uid="{00000000-0005-0000-0000-000074450000}"/>
    <cellStyle name="Normal 43 2 2 2 3 2 3 3 2" xfId="41846" xr:uid="{00000000-0005-0000-0000-000075450000}"/>
    <cellStyle name="Normal 43 2 2 2 3 2 3 3 3" xfId="26622" xr:uid="{00000000-0005-0000-0000-000076450000}"/>
    <cellStyle name="Normal 43 2 2 2 3 2 3 4" xfId="36833" xr:uid="{00000000-0005-0000-0000-000077450000}"/>
    <cellStyle name="Normal 43 2 2 2 3 2 3 5" xfId="21609" xr:uid="{00000000-0005-0000-0000-000078450000}"/>
    <cellStyle name="Normal 43 2 2 2 3 2 4" xfId="13199" xr:uid="{00000000-0005-0000-0000-000079450000}"/>
    <cellStyle name="Normal 43 2 2 2 3 2 4 2" xfId="43521" xr:uid="{00000000-0005-0000-0000-00007A450000}"/>
    <cellStyle name="Normal 43 2 2 2 3 2 4 3" xfId="28297" xr:uid="{00000000-0005-0000-0000-00007B450000}"/>
    <cellStyle name="Normal 43 2 2 2 3 2 5" xfId="8178" xr:uid="{00000000-0005-0000-0000-00007C450000}"/>
    <cellStyle name="Normal 43 2 2 2 3 2 5 2" xfId="38504" xr:uid="{00000000-0005-0000-0000-00007D450000}"/>
    <cellStyle name="Normal 43 2 2 2 3 2 5 3" xfId="23280" xr:uid="{00000000-0005-0000-0000-00007E450000}"/>
    <cellStyle name="Normal 43 2 2 2 3 2 6" xfId="33492" xr:uid="{00000000-0005-0000-0000-00007F450000}"/>
    <cellStyle name="Normal 43 2 2 2 3 2 7" xfId="18267" xr:uid="{00000000-0005-0000-0000-000080450000}"/>
    <cellStyle name="Normal 43 2 2 2 3 3" xfId="3960" xr:uid="{00000000-0005-0000-0000-000081450000}"/>
    <cellStyle name="Normal 43 2 2 2 3 3 2" xfId="14034" xr:uid="{00000000-0005-0000-0000-000082450000}"/>
    <cellStyle name="Normal 43 2 2 2 3 3 2 2" xfId="44356" xr:uid="{00000000-0005-0000-0000-000083450000}"/>
    <cellStyle name="Normal 43 2 2 2 3 3 2 3" xfId="29132" xr:uid="{00000000-0005-0000-0000-000084450000}"/>
    <cellStyle name="Normal 43 2 2 2 3 3 3" xfId="9014" xr:uid="{00000000-0005-0000-0000-000085450000}"/>
    <cellStyle name="Normal 43 2 2 2 3 3 3 2" xfId="39339" xr:uid="{00000000-0005-0000-0000-000086450000}"/>
    <cellStyle name="Normal 43 2 2 2 3 3 3 3" xfId="24115" xr:uid="{00000000-0005-0000-0000-000087450000}"/>
    <cellStyle name="Normal 43 2 2 2 3 3 4" xfId="34326" xr:uid="{00000000-0005-0000-0000-000088450000}"/>
    <cellStyle name="Normal 43 2 2 2 3 3 5" xfId="19102" xr:uid="{00000000-0005-0000-0000-000089450000}"/>
    <cellStyle name="Normal 43 2 2 2 3 4" xfId="5653" xr:uid="{00000000-0005-0000-0000-00008A450000}"/>
    <cellStyle name="Normal 43 2 2 2 3 4 2" xfId="15705" xr:uid="{00000000-0005-0000-0000-00008B450000}"/>
    <cellStyle name="Normal 43 2 2 2 3 4 2 2" xfId="46027" xr:uid="{00000000-0005-0000-0000-00008C450000}"/>
    <cellStyle name="Normal 43 2 2 2 3 4 2 3" xfId="30803" xr:uid="{00000000-0005-0000-0000-00008D450000}"/>
    <cellStyle name="Normal 43 2 2 2 3 4 3" xfId="10685" xr:uid="{00000000-0005-0000-0000-00008E450000}"/>
    <cellStyle name="Normal 43 2 2 2 3 4 3 2" xfId="41010" xr:uid="{00000000-0005-0000-0000-00008F450000}"/>
    <cellStyle name="Normal 43 2 2 2 3 4 3 3" xfId="25786" xr:uid="{00000000-0005-0000-0000-000090450000}"/>
    <cellStyle name="Normal 43 2 2 2 3 4 4" xfId="35997" xr:uid="{00000000-0005-0000-0000-000091450000}"/>
    <cellStyle name="Normal 43 2 2 2 3 4 5" xfId="20773" xr:uid="{00000000-0005-0000-0000-000092450000}"/>
    <cellStyle name="Normal 43 2 2 2 3 5" xfId="12363" xr:uid="{00000000-0005-0000-0000-000093450000}"/>
    <cellStyle name="Normal 43 2 2 2 3 5 2" xfId="42685" xr:uid="{00000000-0005-0000-0000-000094450000}"/>
    <cellStyle name="Normal 43 2 2 2 3 5 3" xfId="27461" xr:uid="{00000000-0005-0000-0000-000095450000}"/>
    <cellStyle name="Normal 43 2 2 2 3 6" xfId="7342" xr:uid="{00000000-0005-0000-0000-000096450000}"/>
    <cellStyle name="Normal 43 2 2 2 3 6 2" xfId="37668" xr:uid="{00000000-0005-0000-0000-000097450000}"/>
    <cellStyle name="Normal 43 2 2 2 3 6 3" xfId="22444" xr:uid="{00000000-0005-0000-0000-000098450000}"/>
    <cellStyle name="Normal 43 2 2 2 3 7" xfId="32656" xr:uid="{00000000-0005-0000-0000-000099450000}"/>
    <cellStyle name="Normal 43 2 2 2 3 8" xfId="17431" xr:uid="{00000000-0005-0000-0000-00009A450000}"/>
    <cellStyle name="Normal 43 2 2 2 4" xfId="2689" xr:uid="{00000000-0005-0000-0000-00009B450000}"/>
    <cellStyle name="Normal 43 2 2 2 4 2" xfId="4379" xr:uid="{00000000-0005-0000-0000-00009C450000}"/>
    <cellStyle name="Normal 43 2 2 2 4 2 2" xfId="14452" xr:uid="{00000000-0005-0000-0000-00009D450000}"/>
    <cellStyle name="Normal 43 2 2 2 4 2 2 2" xfId="44774" xr:uid="{00000000-0005-0000-0000-00009E450000}"/>
    <cellStyle name="Normal 43 2 2 2 4 2 2 3" xfId="29550" xr:uid="{00000000-0005-0000-0000-00009F450000}"/>
    <cellStyle name="Normal 43 2 2 2 4 2 3" xfId="9432" xr:uid="{00000000-0005-0000-0000-0000A0450000}"/>
    <cellStyle name="Normal 43 2 2 2 4 2 3 2" xfId="39757" xr:uid="{00000000-0005-0000-0000-0000A1450000}"/>
    <cellStyle name="Normal 43 2 2 2 4 2 3 3" xfId="24533" xr:uid="{00000000-0005-0000-0000-0000A2450000}"/>
    <cellStyle name="Normal 43 2 2 2 4 2 4" xfId="34744" xr:uid="{00000000-0005-0000-0000-0000A3450000}"/>
    <cellStyle name="Normal 43 2 2 2 4 2 5" xfId="19520" xr:uid="{00000000-0005-0000-0000-0000A4450000}"/>
    <cellStyle name="Normal 43 2 2 2 4 3" xfId="6071" xr:uid="{00000000-0005-0000-0000-0000A5450000}"/>
    <cellStyle name="Normal 43 2 2 2 4 3 2" xfId="16123" xr:uid="{00000000-0005-0000-0000-0000A6450000}"/>
    <cellStyle name="Normal 43 2 2 2 4 3 2 2" xfId="46445" xr:uid="{00000000-0005-0000-0000-0000A7450000}"/>
    <cellStyle name="Normal 43 2 2 2 4 3 2 3" xfId="31221" xr:uid="{00000000-0005-0000-0000-0000A8450000}"/>
    <cellStyle name="Normal 43 2 2 2 4 3 3" xfId="11103" xr:uid="{00000000-0005-0000-0000-0000A9450000}"/>
    <cellStyle name="Normal 43 2 2 2 4 3 3 2" xfId="41428" xr:uid="{00000000-0005-0000-0000-0000AA450000}"/>
    <cellStyle name="Normal 43 2 2 2 4 3 3 3" xfId="26204" xr:uid="{00000000-0005-0000-0000-0000AB450000}"/>
    <cellStyle name="Normal 43 2 2 2 4 3 4" xfId="36415" xr:uid="{00000000-0005-0000-0000-0000AC450000}"/>
    <cellStyle name="Normal 43 2 2 2 4 3 5" xfId="21191" xr:uid="{00000000-0005-0000-0000-0000AD450000}"/>
    <cellStyle name="Normal 43 2 2 2 4 4" xfId="12781" xr:uid="{00000000-0005-0000-0000-0000AE450000}"/>
    <cellStyle name="Normal 43 2 2 2 4 4 2" xfId="43103" xr:uid="{00000000-0005-0000-0000-0000AF450000}"/>
    <cellStyle name="Normal 43 2 2 2 4 4 3" xfId="27879" xr:uid="{00000000-0005-0000-0000-0000B0450000}"/>
    <cellStyle name="Normal 43 2 2 2 4 5" xfId="7760" xr:uid="{00000000-0005-0000-0000-0000B1450000}"/>
    <cellStyle name="Normal 43 2 2 2 4 5 2" xfId="38086" xr:uid="{00000000-0005-0000-0000-0000B2450000}"/>
    <cellStyle name="Normal 43 2 2 2 4 5 3" xfId="22862" xr:uid="{00000000-0005-0000-0000-0000B3450000}"/>
    <cellStyle name="Normal 43 2 2 2 4 6" xfId="33074" xr:uid="{00000000-0005-0000-0000-0000B4450000}"/>
    <cellStyle name="Normal 43 2 2 2 4 7" xfId="17849" xr:uid="{00000000-0005-0000-0000-0000B5450000}"/>
    <cellStyle name="Normal 43 2 2 2 5" xfId="3542" xr:uid="{00000000-0005-0000-0000-0000B6450000}"/>
    <cellStyle name="Normal 43 2 2 2 5 2" xfId="13616" xr:uid="{00000000-0005-0000-0000-0000B7450000}"/>
    <cellStyle name="Normal 43 2 2 2 5 2 2" xfId="43938" xr:uid="{00000000-0005-0000-0000-0000B8450000}"/>
    <cellStyle name="Normal 43 2 2 2 5 2 3" xfId="28714" xr:uid="{00000000-0005-0000-0000-0000B9450000}"/>
    <cellStyle name="Normal 43 2 2 2 5 3" xfId="8596" xr:uid="{00000000-0005-0000-0000-0000BA450000}"/>
    <cellStyle name="Normal 43 2 2 2 5 3 2" xfId="38921" xr:uid="{00000000-0005-0000-0000-0000BB450000}"/>
    <cellStyle name="Normal 43 2 2 2 5 3 3" xfId="23697" xr:uid="{00000000-0005-0000-0000-0000BC450000}"/>
    <cellStyle name="Normal 43 2 2 2 5 4" xfId="33908" xr:uid="{00000000-0005-0000-0000-0000BD450000}"/>
    <cellStyle name="Normal 43 2 2 2 5 5" xfId="18684" xr:uid="{00000000-0005-0000-0000-0000BE450000}"/>
    <cellStyle name="Normal 43 2 2 2 6" xfId="5235" xr:uid="{00000000-0005-0000-0000-0000BF450000}"/>
    <cellStyle name="Normal 43 2 2 2 6 2" xfId="15287" xr:uid="{00000000-0005-0000-0000-0000C0450000}"/>
    <cellStyle name="Normal 43 2 2 2 6 2 2" xfId="45609" xr:uid="{00000000-0005-0000-0000-0000C1450000}"/>
    <cellStyle name="Normal 43 2 2 2 6 2 3" xfId="30385" xr:uid="{00000000-0005-0000-0000-0000C2450000}"/>
    <cellStyle name="Normal 43 2 2 2 6 3" xfId="10267" xr:uid="{00000000-0005-0000-0000-0000C3450000}"/>
    <cellStyle name="Normal 43 2 2 2 6 3 2" xfId="40592" xr:uid="{00000000-0005-0000-0000-0000C4450000}"/>
    <cellStyle name="Normal 43 2 2 2 6 3 3" xfId="25368" xr:uid="{00000000-0005-0000-0000-0000C5450000}"/>
    <cellStyle name="Normal 43 2 2 2 6 4" xfId="35579" xr:uid="{00000000-0005-0000-0000-0000C6450000}"/>
    <cellStyle name="Normal 43 2 2 2 6 5" xfId="20355" xr:uid="{00000000-0005-0000-0000-0000C7450000}"/>
    <cellStyle name="Normal 43 2 2 2 7" xfId="11945" xr:uid="{00000000-0005-0000-0000-0000C8450000}"/>
    <cellStyle name="Normal 43 2 2 2 7 2" xfId="42267" xr:uid="{00000000-0005-0000-0000-0000C9450000}"/>
    <cellStyle name="Normal 43 2 2 2 7 3" xfId="27043" xr:uid="{00000000-0005-0000-0000-0000CA450000}"/>
    <cellStyle name="Normal 43 2 2 2 8" xfId="6924" xr:uid="{00000000-0005-0000-0000-0000CB450000}"/>
    <cellStyle name="Normal 43 2 2 2 8 2" xfId="37250" xr:uid="{00000000-0005-0000-0000-0000CC450000}"/>
    <cellStyle name="Normal 43 2 2 2 8 3" xfId="22026" xr:uid="{00000000-0005-0000-0000-0000CD450000}"/>
    <cellStyle name="Normal 43 2 2 2 9" xfId="32238" xr:uid="{00000000-0005-0000-0000-0000CE450000}"/>
    <cellStyle name="Normal 43 2 2 3" xfId="1951" xr:uid="{00000000-0005-0000-0000-0000CF450000}"/>
    <cellStyle name="Normal 43 2 2 3 2" xfId="2372" xr:uid="{00000000-0005-0000-0000-0000D0450000}"/>
    <cellStyle name="Normal 43 2 2 3 2 2" xfId="3211" xr:uid="{00000000-0005-0000-0000-0000D1450000}"/>
    <cellStyle name="Normal 43 2 2 3 2 2 2" xfId="4901" xr:uid="{00000000-0005-0000-0000-0000D2450000}"/>
    <cellStyle name="Normal 43 2 2 3 2 2 2 2" xfId="14974" xr:uid="{00000000-0005-0000-0000-0000D3450000}"/>
    <cellStyle name="Normal 43 2 2 3 2 2 2 2 2" xfId="45296" xr:uid="{00000000-0005-0000-0000-0000D4450000}"/>
    <cellStyle name="Normal 43 2 2 3 2 2 2 2 3" xfId="30072" xr:uid="{00000000-0005-0000-0000-0000D5450000}"/>
    <cellStyle name="Normal 43 2 2 3 2 2 2 3" xfId="9954" xr:uid="{00000000-0005-0000-0000-0000D6450000}"/>
    <cellStyle name="Normal 43 2 2 3 2 2 2 3 2" xfId="40279" xr:uid="{00000000-0005-0000-0000-0000D7450000}"/>
    <cellStyle name="Normal 43 2 2 3 2 2 2 3 3" xfId="25055" xr:uid="{00000000-0005-0000-0000-0000D8450000}"/>
    <cellStyle name="Normal 43 2 2 3 2 2 2 4" xfId="35266" xr:uid="{00000000-0005-0000-0000-0000D9450000}"/>
    <cellStyle name="Normal 43 2 2 3 2 2 2 5" xfId="20042" xr:uid="{00000000-0005-0000-0000-0000DA450000}"/>
    <cellStyle name="Normal 43 2 2 3 2 2 3" xfId="6593" xr:uid="{00000000-0005-0000-0000-0000DB450000}"/>
    <cellStyle name="Normal 43 2 2 3 2 2 3 2" xfId="16645" xr:uid="{00000000-0005-0000-0000-0000DC450000}"/>
    <cellStyle name="Normal 43 2 2 3 2 2 3 2 2" xfId="46967" xr:uid="{00000000-0005-0000-0000-0000DD450000}"/>
    <cellStyle name="Normal 43 2 2 3 2 2 3 2 3" xfId="31743" xr:uid="{00000000-0005-0000-0000-0000DE450000}"/>
    <cellStyle name="Normal 43 2 2 3 2 2 3 3" xfId="11625" xr:uid="{00000000-0005-0000-0000-0000DF450000}"/>
    <cellStyle name="Normal 43 2 2 3 2 2 3 3 2" xfId="41950" xr:uid="{00000000-0005-0000-0000-0000E0450000}"/>
    <cellStyle name="Normal 43 2 2 3 2 2 3 3 3" xfId="26726" xr:uid="{00000000-0005-0000-0000-0000E1450000}"/>
    <cellStyle name="Normal 43 2 2 3 2 2 3 4" xfId="36937" xr:uid="{00000000-0005-0000-0000-0000E2450000}"/>
    <cellStyle name="Normal 43 2 2 3 2 2 3 5" xfId="21713" xr:uid="{00000000-0005-0000-0000-0000E3450000}"/>
    <cellStyle name="Normal 43 2 2 3 2 2 4" xfId="13303" xr:uid="{00000000-0005-0000-0000-0000E4450000}"/>
    <cellStyle name="Normal 43 2 2 3 2 2 4 2" xfId="43625" xr:uid="{00000000-0005-0000-0000-0000E5450000}"/>
    <cellStyle name="Normal 43 2 2 3 2 2 4 3" xfId="28401" xr:uid="{00000000-0005-0000-0000-0000E6450000}"/>
    <cellStyle name="Normal 43 2 2 3 2 2 5" xfId="8282" xr:uid="{00000000-0005-0000-0000-0000E7450000}"/>
    <cellStyle name="Normal 43 2 2 3 2 2 5 2" xfId="38608" xr:uid="{00000000-0005-0000-0000-0000E8450000}"/>
    <cellStyle name="Normal 43 2 2 3 2 2 5 3" xfId="23384" xr:uid="{00000000-0005-0000-0000-0000E9450000}"/>
    <cellStyle name="Normal 43 2 2 3 2 2 6" xfId="33596" xr:uid="{00000000-0005-0000-0000-0000EA450000}"/>
    <cellStyle name="Normal 43 2 2 3 2 2 7" xfId="18371" xr:uid="{00000000-0005-0000-0000-0000EB450000}"/>
    <cellStyle name="Normal 43 2 2 3 2 3" xfId="4064" xr:uid="{00000000-0005-0000-0000-0000EC450000}"/>
    <cellStyle name="Normal 43 2 2 3 2 3 2" xfId="14138" xr:uid="{00000000-0005-0000-0000-0000ED450000}"/>
    <cellStyle name="Normal 43 2 2 3 2 3 2 2" xfId="44460" xr:uid="{00000000-0005-0000-0000-0000EE450000}"/>
    <cellStyle name="Normal 43 2 2 3 2 3 2 3" xfId="29236" xr:uid="{00000000-0005-0000-0000-0000EF450000}"/>
    <cellStyle name="Normal 43 2 2 3 2 3 3" xfId="9118" xr:uid="{00000000-0005-0000-0000-0000F0450000}"/>
    <cellStyle name="Normal 43 2 2 3 2 3 3 2" xfId="39443" xr:uid="{00000000-0005-0000-0000-0000F1450000}"/>
    <cellStyle name="Normal 43 2 2 3 2 3 3 3" xfId="24219" xr:uid="{00000000-0005-0000-0000-0000F2450000}"/>
    <cellStyle name="Normal 43 2 2 3 2 3 4" xfId="34430" xr:uid="{00000000-0005-0000-0000-0000F3450000}"/>
    <cellStyle name="Normal 43 2 2 3 2 3 5" xfId="19206" xr:uid="{00000000-0005-0000-0000-0000F4450000}"/>
    <cellStyle name="Normal 43 2 2 3 2 4" xfId="5757" xr:uid="{00000000-0005-0000-0000-0000F5450000}"/>
    <cellStyle name="Normal 43 2 2 3 2 4 2" xfId="15809" xr:uid="{00000000-0005-0000-0000-0000F6450000}"/>
    <cellStyle name="Normal 43 2 2 3 2 4 2 2" xfId="46131" xr:uid="{00000000-0005-0000-0000-0000F7450000}"/>
    <cellStyle name="Normal 43 2 2 3 2 4 2 3" xfId="30907" xr:uid="{00000000-0005-0000-0000-0000F8450000}"/>
    <cellStyle name="Normal 43 2 2 3 2 4 3" xfId="10789" xr:uid="{00000000-0005-0000-0000-0000F9450000}"/>
    <cellStyle name="Normal 43 2 2 3 2 4 3 2" xfId="41114" xr:uid="{00000000-0005-0000-0000-0000FA450000}"/>
    <cellStyle name="Normal 43 2 2 3 2 4 3 3" xfId="25890" xr:uid="{00000000-0005-0000-0000-0000FB450000}"/>
    <cellStyle name="Normal 43 2 2 3 2 4 4" xfId="36101" xr:uid="{00000000-0005-0000-0000-0000FC450000}"/>
    <cellStyle name="Normal 43 2 2 3 2 4 5" xfId="20877" xr:uid="{00000000-0005-0000-0000-0000FD450000}"/>
    <cellStyle name="Normal 43 2 2 3 2 5" xfId="12467" xr:uid="{00000000-0005-0000-0000-0000FE450000}"/>
    <cellStyle name="Normal 43 2 2 3 2 5 2" xfId="42789" xr:uid="{00000000-0005-0000-0000-0000FF450000}"/>
    <cellStyle name="Normal 43 2 2 3 2 5 3" xfId="27565" xr:uid="{00000000-0005-0000-0000-000000460000}"/>
    <cellStyle name="Normal 43 2 2 3 2 6" xfId="7446" xr:uid="{00000000-0005-0000-0000-000001460000}"/>
    <cellStyle name="Normal 43 2 2 3 2 6 2" xfId="37772" xr:uid="{00000000-0005-0000-0000-000002460000}"/>
    <cellStyle name="Normal 43 2 2 3 2 6 3" xfId="22548" xr:uid="{00000000-0005-0000-0000-000003460000}"/>
    <cellStyle name="Normal 43 2 2 3 2 7" xfId="32760" xr:uid="{00000000-0005-0000-0000-000004460000}"/>
    <cellStyle name="Normal 43 2 2 3 2 8" xfId="17535" xr:uid="{00000000-0005-0000-0000-000005460000}"/>
    <cellStyle name="Normal 43 2 2 3 3" xfId="2793" xr:uid="{00000000-0005-0000-0000-000006460000}"/>
    <cellStyle name="Normal 43 2 2 3 3 2" xfId="4483" xr:uid="{00000000-0005-0000-0000-000007460000}"/>
    <cellStyle name="Normal 43 2 2 3 3 2 2" xfId="14556" xr:uid="{00000000-0005-0000-0000-000008460000}"/>
    <cellStyle name="Normal 43 2 2 3 3 2 2 2" xfId="44878" xr:uid="{00000000-0005-0000-0000-000009460000}"/>
    <cellStyle name="Normal 43 2 2 3 3 2 2 3" xfId="29654" xr:uid="{00000000-0005-0000-0000-00000A460000}"/>
    <cellStyle name="Normal 43 2 2 3 3 2 3" xfId="9536" xr:uid="{00000000-0005-0000-0000-00000B460000}"/>
    <cellStyle name="Normal 43 2 2 3 3 2 3 2" xfId="39861" xr:uid="{00000000-0005-0000-0000-00000C460000}"/>
    <cellStyle name="Normal 43 2 2 3 3 2 3 3" xfId="24637" xr:uid="{00000000-0005-0000-0000-00000D460000}"/>
    <cellStyle name="Normal 43 2 2 3 3 2 4" xfId="34848" xr:uid="{00000000-0005-0000-0000-00000E460000}"/>
    <cellStyle name="Normal 43 2 2 3 3 2 5" xfId="19624" xr:uid="{00000000-0005-0000-0000-00000F460000}"/>
    <cellStyle name="Normal 43 2 2 3 3 3" xfId="6175" xr:uid="{00000000-0005-0000-0000-000010460000}"/>
    <cellStyle name="Normal 43 2 2 3 3 3 2" xfId="16227" xr:uid="{00000000-0005-0000-0000-000011460000}"/>
    <cellStyle name="Normal 43 2 2 3 3 3 2 2" xfId="46549" xr:uid="{00000000-0005-0000-0000-000012460000}"/>
    <cellStyle name="Normal 43 2 2 3 3 3 2 3" xfId="31325" xr:uid="{00000000-0005-0000-0000-000013460000}"/>
    <cellStyle name="Normal 43 2 2 3 3 3 3" xfId="11207" xr:uid="{00000000-0005-0000-0000-000014460000}"/>
    <cellStyle name="Normal 43 2 2 3 3 3 3 2" xfId="41532" xr:uid="{00000000-0005-0000-0000-000015460000}"/>
    <cellStyle name="Normal 43 2 2 3 3 3 3 3" xfId="26308" xr:uid="{00000000-0005-0000-0000-000016460000}"/>
    <cellStyle name="Normal 43 2 2 3 3 3 4" xfId="36519" xr:uid="{00000000-0005-0000-0000-000017460000}"/>
    <cellStyle name="Normal 43 2 2 3 3 3 5" xfId="21295" xr:uid="{00000000-0005-0000-0000-000018460000}"/>
    <cellStyle name="Normal 43 2 2 3 3 4" xfId="12885" xr:uid="{00000000-0005-0000-0000-000019460000}"/>
    <cellStyle name="Normal 43 2 2 3 3 4 2" xfId="43207" xr:uid="{00000000-0005-0000-0000-00001A460000}"/>
    <cellStyle name="Normal 43 2 2 3 3 4 3" xfId="27983" xr:uid="{00000000-0005-0000-0000-00001B460000}"/>
    <cellStyle name="Normal 43 2 2 3 3 5" xfId="7864" xr:uid="{00000000-0005-0000-0000-00001C460000}"/>
    <cellStyle name="Normal 43 2 2 3 3 5 2" xfId="38190" xr:uid="{00000000-0005-0000-0000-00001D460000}"/>
    <cellStyle name="Normal 43 2 2 3 3 5 3" xfId="22966" xr:uid="{00000000-0005-0000-0000-00001E460000}"/>
    <cellStyle name="Normal 43 2 2 3 3 6" xfId="33178" xr:uid="{00000000-0005-0000-0000-00001F460000}"/>
    <cellStyle name="Normal 43 2 2 3 3 7" xfId="17953" xr:uid="{00000000-0005-0000-0000-000020460000}"/>
    <cellStyle name="Normal 43 2 2 3 4" xfId="3646" xr:uid="{00000000-0005-0000-0000-000021460000}"/>
    <cellStyle name="Normal 43 2 2 3 4 2" xfId="13720" xr:uid="{00000000-0005-0000-0000-000022460000}"/>
    <cellStyle name="Normal 43 2 2 3 4 2 2" xfId="44042" xr:uid="{00000000-0005-0000-0000-000023460000}"/>
    <cellStyle name="Normal 43 2 2 3 4 2 3" xfId="28818" xr:uid="{00000000-0005-0000-0000-000024460000}"/>
    <cellStyle name="Normal 43 2 2 3 4 3" xfId="8700" xr:uid="{00000000-0005-0000-0000-000025460000}"/>
    <cellStyle name="Normal 43 2 2 3 4 3 2" xfId="39025" xr:uid="{00000000-0005-0000-0000-000026460000}"/>
    <cellStyle name="Normal 43 2 2 3 4 3 3" xfId="23801" xr:uid="{00000000-0005-0000-0000-000027460000}"/>
    <cellStyle name="Normal 43 2 2 3 4 4" xfId="34012" xr:uid="{00000000-0005-0000-0000-000028460000}"/>
    <cellStyle name="Normal 43 2 2 3 4 5" xfId="18788" xr:uid="{00000000-0005-0000-0000-000029460000}"/>
    <cellStyle name="Normal 43 2 2 3 5" xfId="5339" xr:uid="{00000000-0005-0000-0000-00002A460000}"/>
    <cellStyle name="Normal 43 2 2 3 5 2" xfId="15391" xr:uid="{00000000-0005-0000-0000-00002B460000}"/>
    <cellStyle name="Normal 43 2 2 3 5 2 2" xfId="45713" xr:uid="{00000000-0005-0000-0000-00002C460000}"/>
    <cellStyle name="Normal 43 2 2 3 5 2 3" xfId="30489" xr:uid="{00000000-0005-0000-0000-00002D460000}"/>
    <cellStyle name="Normal 43 2 2 3 5 3" xfId="10371" xr:uid="{00000000-0005-0000-0000-00002E460000}"/>
    <cellStyle name="Normal 43 2 2 3 5 3 2" xfId="40696" xr:uid="{00000000-0005-0000-0000-00002F460000}"/>
    <cellStyle name="Normal 43 2 2 3 5 3 3" xfId="25472" xr:uid="{00000000-0005-0000-0000-000030460000}"/>
    <cellStyle name="Normal 43 2 2 3 5 4" xfId="35683" xr:uid="{00000000-0005-0000-0000-000031460000}"/>
    <cellStyle name="Normal 43 2 2 3 5 5" xfId="20459" xr:uid="{00000000-0005-0000-0000-000032460000}"/>
    <cellStyle name="Normal 43 2 2 3 6" xfId="12049" xr:uid="{00000000-0005-0000-0000-000033460000}"/>
    <cellStyle name="Normal 43 2 2 3 6 2" xfId="42371" xr:uid="{00000000-0005-0000-0000-000034460000}"/>
    <cellStyle name="Normal 43 2 2 3 6 3" xfId="27147" xr:uid="{00000000-0005-0000-0000-000035460000}"/>
    <cellStyle name="Normal 43 2 2 3 7" xfId="7028" xr:uid="{00000000-0005-0000-0000-000036460000}"/>
    <cellStyle name="Normal 43 2 2 3 7 2" xfId="37354" xr:uid="{00000000-0005-0000-0000-000037460000}"/>
    <cellStyle name="Normal 43 2 2 3 7 3" xfId="22130" xr:uid="{00000000-0005-0000-0000-000038460000}"/>
    <cellStyle name="Normal 43 2 2 3 8" xfId="32342" xr:uid="{00000000-0005-0000-0000-000039460000}"/>
    <cellStyle name="Normal 43 2 2 3 9" xfId="17117" xr:uid="{00000000-0005-0000-0000-00003A460000}"/>
    <cellStyle name="Normal 43 2 2 4" xfId="2164" xr:uid="{00000000-0005-0000-0000-00003B460000}"/>
    <cellStyle name="Normal 43 2 2 4 2" xfId="3003" xr:uid="{00000000-0005-0000-0000-00003C460000}"/>
    <cellStyle name="Normal 43 2 2 4 2 2" xfId="4693" xr:uid="{00000000-0005-0000-0000-00003D460000}"/>
    <cellStyle name="Normal 43 2 2 4 2 2 2" xfId="14766" xr:uid="{00000000-0005-0000-0000-00003E460000}"/>
    <cellStyle name="Normal 43 2 2 4 2 2 2 2" xfId="45088" xr:uid="{00000000-0005-0000-0000-00003F460000}"/>
    <cellStyle name="Normal 43 2 2 4 2 2 2 3" xfId="29864" xr:uid="{00000000-0005-0000-0000-000040460000}"/>
    <cellStyle name="Normal 43 2 2 4 2 2 3" xfId="9746" xr:uid="{00000000-0005-0000-0000-000041460000}"/>
    <cellStyle name="Normal 43 2 2 4 2 2 3 2" xfId="40071" xr:uid="{00000000-0005-0000-0000-000042460000}"/>
    <cellStyle name="Normal 43 2 2 4 2 2 3 3" xfId="24847" xr:uid="{00000000-0005-0000-0000-000043460000}"/>
    <cellStyle name="Normal 43 2 2 4 2 2 4" xfId="35058" xr:uid="{00000000-0005-0000-0000-000044460000}"/>
    <cellStyle name="Normal 43 2 2 4 2 2 5" xfId="19834" xr:uid="{00000000-0005-0000-0000-000045460000}"/>
    <cellStyle name="Normal 43 2 2 4 2 3" xfId="6385" xr:uid="{00000000-0005-0000-0000-000046460000}"/>
    <cellStyle name="Normal 43 2 2 4 2 3 2" xfId="16437" xr:uid="{00000000-0005-0000-0000-000047460000}"/>
    <cellStyle name="Normal 43 2 2 4 2 3 2 2" xfId="46759" xr:uid="{00000000-0005-0000-0000-000048460000}"/>
    <cellStyle name="Normal 43 2 2 4 2 3 2 3" xfId="31535" xr:uid="{00000000-0005-0000-0000-000049460000}"/>
    <cellStyle name="Normal 43 2 2 4 2 3 3" xfId="11417" xr:uid="{00000000-0005-0000-0000-00004A460000}"/>
    <cellStyle name="Normal 43 2 2 4 2 3 3 2" xfId="41742" xr:uid="{00000000-0005-0000-0000-00004B460000}"/>
    <cellStyle name="Normal 43 2 2 4 2 3 3 3" xfId="26518" xr:uid="{00000000-0005-0000-0000-00004C460000}"/>
    <cellStyle name="Normal 43 2 2 4 2 3 4" xfId="36729" xr:uid="{00000000-0005-0000-0000-00004D460000}"/>
    <cellStyle name="Normal 43 2 2 4 2 3 5" xfId="21505" xr:uid="{00000000-0005-0000-0000-00004E460000}"/>
    <cellStyle name="Normal 43 2 2 4 2 4" xfId="13095" xr:uid="{00000000-0005-0000-0000-00004F460000}"/>
    <cellStyle name="Normal 43 2 2 4 2 4 2" xfId="43417" xr:uid="{00000000-0005-0000-0000-000050460000}"/>
    <cellStyle name="Normal 43 2 2 4 2 4 3" xfId="28193" xr:uid="{00000000-0005-0000-0000-000051460000}"/>
    <cellStyle name="Normal 43 2 2 4 2 5" xfId="8074" xr:uid="{00000000-0005-0000-0000-000052460000}"/>
    <cellStyle name="Normal 43 2 2 4 2 5 2" xfId="38400" xr:uid="{00000000-0005-0000-0000-000053460000}"/>
    <cellStyle name="Normal 43 2 2 4 2 5 3" xfId="23176" xr:uid="{00000000-0005-0000-0000-000054460000}"/>
    <cellStyle name="Normal 43 2 2 4 2 6" xfId="33388" xr:uid="{00000000-0005-0000-0000-000055460000}"/>
    <cellStyle name="Normal 43 2 2 4 2 7" xfId="18163" xr:uid="{00000000-0005-0000-0000-000056460000}"/>
    <cellStyle name="Normal 43 2 2 4 3" xfId="3856" xr:uid="{00000000-0005-0000-0000-000057460000}"/>
    <cellStyle name="Normal 43 2 2 4 3 2" xfId="13930" xr:uid="{00000000-0005-0000-0000-000058460000}"/>
    <cellStyle name="Normal 43 2 2 4 3 2 2" xfId="44252" xr:uid="{00000000-0005-0000-0000-000059460000}"/>
    <cellStyle name="Normal 43 2 2 4 3 2 3" xfId="29028" xr:uid="{00000000-0005-0000-0000-00005A460000}"/>
    <cellStyle name="Normal 43 2 2 4 3 3" xfId="8910" xr:uid="{00000000-0005-0000-0000-00005B460000}"/>
    <cellStyle name="Normal 43 2 2 4 3 3 2" xfId="39235" xr:uid="{00000000-0005-0000-0000-00005C460000}"/>
    <cellStyle name="Normal 43 2 2 4 3 3 3" xfId="24011" xr:uid="{00000000-0005-0000-0000-00005D460000}"/>
    <cellStyle name="Normal 43 2 2 4 3 4" xfId="34222" xr:uid="{00000000-0005-0000-0000-00005E460000}"/>
    <cellStyle name="Normal 43 2 2 4 3 5" xfId="18998" xr:uid="{00000000-0005-0000-0000-00005F460000}"/>
    <cellStyle name="Normal 43 2 2 4 4" xfId="5549" xr:uid="{00000000-0005-0000-0000-000060460000}"/>
    <cellStyle name="Normal 43 2 2 4 4 2" xfId="15601" xr:uid="{00000000-0005-0000-0000-000061460000}"/>
    <cellStyle name="Normal 43 2 2 4 4 2 2" xfId="45923" xr:uid="{00000000-0005-0000-0000-000062460000}"/>
    <cellStyle name="Normal 43 2 2 4 4 2 3" xfId="30699" xr:uid="{00000000-0005-0000-0000-000063460000}"/>
    <cellStyle name="Normal 43 2 2 4 4 3" xfId="10581" xr:uid="{00000000-0005-0000-0000-000064460000}"/>
    <cellStyle name="Normal 43 2 2 4 4 3 2" xfId="40906" xr:uid="{00000000-0005-0000-0000-000065460000}"/>
    <cellStyle name="Normal 43 2 2 4 4 3 3" xfId="25682" xr:uid="{00000000-0005-0000-0000-000066460000}"/>
    <cellStyle name="Normal 43 2 2 4 4 4" xfId="35893" xr:uid="{00000000-0005-0000-0000-000067460000}"/>
    <cellStyle name="Normal 43 2 2 4 4 5" xfId="20669" xr:uid="{00000000-0005-0000-0000-000068460000}"/>
    <cellStyle name="Normal 43 2 2 4 5" xfId="12259" xr:uid="{00000000-0005-0000-0000-000069460000}"/>
    <cellStyle name="Normal 43 2 2 4 5 2" xfId="42581" xr:uid="{00000000-0005-0000-0000-00006A460000}"/>
    <cellStyle name="Normal 43 2 2 4 5 3" xfId="27357" xr:uid="{00000000-0005-0000-0000-00006B460000}"/>
    <cellStyle name="Normal 43 2 2 4 6" xfId="7238" xr:uid="{00000000-0005-0000-0000-00006C460000}"/>
    <cellStyle name="Normal 43 2 2 4 6 2" xfId="37564" xr:uid="{00000000-0005-0000-0000-00006D460000}"/>
    <cellStyle name="Normal 43 2 2 4 6 3" xfId="22340" xr:uid="{00000000-0005-0000-0000-00006E460000}"/>
    <cellStyle name="Normal 43 2 2 4 7" xfId="32552" xr:uid="{00000000-0005-0000-0000-00006F460000}"/>
    <cellStyle name="Normal 43 2 2 4 8" xfId="17327" xr:uid="{00000000-0005-0000-0000-000070460000}"/>
    <cellStyle name="Normal 43 2 2 5" xfId="2585" xr:uid="{00000000-0005-0000-0000-000071460000}"/>
    <cellStyle name="Normal 43 2 2 5 2" xfId="4275" xr:uid="{00000000-0005-0000-0000-000072460000}"/>
    <cellStyle name="Normal 43 2 2 5 2 2" xfId="14348" xr:uid="{00000000-0005-0000-0000-000073460000}"/>
    <cellStyle name="Normal 43 2 2 5 2 2 2" xfId="44670" xr:uid="{00000000-0005-0000-0000-000074460000}"/>
    <cellStyle name="Normal 43 2 2 5 2 2 3" xfId="29446" xr:uid="{00000000-0005-0000-0000-000075460000}"/>
    <cellStyle name="Normal 43 2 2 5 2 3" xfId="9328" xr:uid="{00000000-0005-0000-0000-000076460000}"/>
    <cellStyle name="Normal 43 2 2 5 2 3 2" xfId="39653" xr:uid="{00000000-0005-0000-0000-000077460000}"/>
    <cellStyle name="Normal 43 2 2 5 2 3 3" xfId="24429" xr:uid="{00000000-0005-0000-0000-000078460000}"/>
    <cellStyle name="Normal 43 2 2 5 2 4" xfId="34640" xr:uid="{00000000-0005-0000-0000-000079460000}"/>
    <cellStyle name="Normal 43 2 2 5 2 5" xfId="19416" xr:uid="{00000000-0005-0000-0000-00007A460000}"/>
    <cellStyle name="Normal 43 2 2 5 3" xfId="5967" xr:uid="{00000000-0005-0000-0000-00007B460000}"/>
    <cellStyle name="Normal 43 2 2 5 3 2" xfId="16019" xr:uid="{00000000-0005-0000-0000-00007C460000}"/>
    <cellStyle name="Normal 43 2 2 5 3 2 2" xfId="46341" xr:uid="{00000000-0005-0000-0000-00007D460000}"/>
    <cellStyle name="Normal 43 2 2 5 3 2 3" xfId="31117" xr:uid="{00000000-0005-0000-0000-00007E460000}"/>
    <cellStyle name="Normal 43 2 2 5 3 3" xfId="10999" xr:uid="{00000000-0005-0000-0000-00007F460000}"/>
    <cellStyle name="Normal 43 2 2 5 3 3 2" xfId="41324" xr:uid="{00000000-0005-0000-0000-000080460000}"/>
    <cellStyle name="Normal 43 2 2 5 3 3 3" xfId="26100" xr:uid="{00000000-0005-0000-0000-000081460000}"/>
    <cellStyle name="Normal 43 2 2 5 3 4" xfId="36311" xr:uid="{00000000-0005-0000-0000-000082460000}"/>
    <cellStyle name="Normal 43 2 2 5 3 5" xfId="21087" xr:uid="{00000000-0005-0000-0000-000083460000}"/>
    <cellStyle name="Normal 43 2 2 5 4" xfId="12677" xr:uid="{00000000-0005-0000-0000-000084460000}"/>
    <cellStyle name="Normal 43 2 2 5 4 2" xfId="42999" xr:uid="{00000000-0005-0000-0000-000085460000}"/>
    <cellStyle name="Normal 43 2 2 5 4 3" xfId="27775" xr:uid="{00000000-0005-0000-0000-000086460000}"/>
    <cellStyle name="Normal 43 2 2 5 5" xfId="7656" xr:uid="{00000000-0005-0000-0000-000087460000}"/>
    <cellStyle name="Normal 43 2 2 5 5 2" xfId="37982" xr:uid="{00000000-0005-0000-0000-000088460000}"/>
    <cellStyle name="Normal 43 2 2 5 5 3" xfId="22758" xr:uid="{00000000-0005-0000-0000-000089460000}"/>
    <cellStyle name="Normal 43 2 2 5 6" xfId="32970" xr:uid="{00000000-0005-0000-0000-00008A460000}"/>
    <cellStyle name="Normal 43 2 2 5 7" xfId="17745" xr:uid="{00000000-0005-0000-0000-00008B460000}"/>
    <cellStyle name="Normal 43 2 2 6" xfId="3438" xr:uid="{00000000-0005-0000-0000-00008C460000}"/>
    <cellStyle name="Normal 43 2 2 6 2" xfId="13512" xr:uid="{00000000-0005-0000-0000-00008D460000}"/>
    <cellStyle name="Normal 43 2 2 6 2 2" xfId="43834" xr:uid="{00000000-0005-0000-0000-00008E460000}"/>
    <cellStyle name="Normal 43 2 2 6 2 3" xfId="28610" xr:uid="{00000000-0005-0000-0000-00008F460000}"/>
    <cellStyle name="Normal 43 2 2 6 3" xfId="8492" xr:uid="{00000000-0005-0000-0000-000090460000}"/>
    <cellStyle name="Normal 43 2 2 6 3 2" xfId="38817" xr:uid="{00000000-0005-0000-0000-000091460000}"/>
    <cellStyle name="Normal 43 2 2 6 3 3" xfId="23593" xr:uid="{00000000-0005-0000-0000-000092460000}"/>
    <cellStyle name="Normal 43 2 2 6 4" xfId="33804" xr:uid="{00000000-0005-0000-0000-000093460000}"/>
    <cellStyle name="Normal 43 2 2 6 5" xfId="18580" xr:uid="{00000000-0005-0000-0000-000094460000}"/>
    <cellStyle name="Normal 43 2 2 7" xfId="5131" xr:uid="{00000000-0005-0000-0000-000095460000}"/>
    <cellStyle name="Normal 43 2 2 7 2" xfId="15183" xr:uid="{00000000-0005-0000-0000-000096460000}"/>
    <cellStyle name="Normal 43 2 2 7 2 2" xfId="45505" xr:uid="{00000000-0005-0000-0000-000097460000}"/>
    <cellStyle name="Normal 43 2 2 7 2 3" xfId="30281" xr:uid="{00000000-0005-0000-0000-000098460000}"/>
    <cellStyle name="Normal 43 2 2 7 3" xfId="10163" xr:uid="{00000000-0005-0000-0000-000099460000}"/>
    <cellStyle name="Normal 43 2 2 7 3 2" xfId="40488" xr:uid="{00000000-0005-0000-0000-00009A460000}"/>
    <cellStyle name="Normal 43 2 2 7 3 3" xfId="25264" xr:uid="{00000000-0005-0000-0000-00009B460000}"/>
    <cellStyle name="Normal 43 2 2 7 4" xfId="35475" xr:uid="{00000000-0005-0000-0000-00009C460000}"/>
    <cellStyle name="Normal 43 2 2 7 5" xfId="20251" xr:uid="{00000000-0005-0000-0000-00009D460000}"/>
    <cellStyle name="Normal 43 2 2 8" xfId="11841" xr:uid="{00000000-0005-0000-0000-00009E460000}"/>
    <cellStyle name="Normal 43 2 2 8 2" xfId="42163" xr:uid="{00000000-0005-0000-0000-00009F460000}"/>
    <cellStyle name="Normal 43 2 2 8 3" xfId="26939" xr:uid="{00000000-0005-0000-0000-0000A0460000}"/>
    <cellStyle name="Normal 43 2 2 9" xfId="6820" xr:uid="{00000000-0005-0000-0000-0000A1460000}"/>
    <cellStyle name="Normal 43 2 2 9 2" xfId="37146" xr:uid="{00000000-0005-0000-0000-0000A2460000}"/>
    <cellStyle name="Normal 43 2 2 9 3" xfId="21922" xr:uid="{00000000-0005-0000-0000-0000A3460000}"/>
    <cellStyle name="Normal 43 2 3" xfId="1784" xr:uid="{00000000-0005-0000-0000-0000A4460000}"/>
    <cellStyle name="Normal 43 2 3 10" xfId="16961" xr:uid="{00000000-0005-0000-0000-0000A5460000}"/>
    <cellStyle name="Normal 43 2 3 2" xfId="2003" xr:uid="{00000000-0005-0000-0000-0000A6460000}"/>
    <cellStyle name="Normal 43 2 3 2 2" xfId="2424" xr:uid="{00000000-0005-0000-0000-0000A7460000}"/>
    <cellStyle name="Normal 43 2 3 2 2 2" xfId="3263" xr:uid="{00000000-0005-0000-0000-0000A8460000}"/>
    <cellStyle name="Normal 43 2 3 2 2 2 2" xfId="4953" xr:uid="{00000000-0005-0000-0000-0000A9460000}"/>
    <cellStyle name="Normal 43 2 3 2 2 2 2 2" xfId="15026" xr:uid="{00000000-0005-0000-0000-0000AA460000}"/>
    <cellStyle name="Normal 43 2 3 2 2 2 2 2 2" xfId="45348" xr:uid="{00000000-0005-0000-0000-0000AB460000}"/>
    <cellStyle name="Normal 43 2 3 2 2 2 2 2 3" xfId="30124" xr:uid="{00000000-0005-0000-0000-0000AC460000}"/>
    <cellStyle name="Normal 43 2 3 2 2 2 2 3" xfId="10006" xr:uid="{00000000-0005-0000-0000-0000AD460000}"/>
    <cellStyle name="Normal 43 2 3 2 2 2 2 3 2" xfId="40331" xr:uid="{00000000-0005-0000-0000-0000AE460000}"/>
    <cellStyle name="Normal 43 2 3 2 2 2 2 3 3" xfId="25107" xr:uid="{00000000-0005-0000-0000-0000AF460000}"/>
    <cellStyle name="Normal 43 2 3 2 2 2 2 4" xfId="35318" xr:uid="{00000000-0005-0000-0000-0000B0460000}"/>
    <cellStyle name="Normal 43 2 3 2 2 2 2 5" xfId="20094" xr:uid="{00000000-0005-0000-0000-0000B1460000}"/>
    <cellStyle name="Normal 43 2 3 2 2 2 3" xfId="6645" xr:uid="{00000000-0005-0000-0000-0000B2460000}"/>
    <cellStyle name="Normal 43 2 3 2 2 2 3 2" xfId="16697" xr:uid="{00000000-0005-0000-0000-0000B3460000}"/>
    <cellStyle name="Normal 43 2 3 2 2 2 3 2 2" xfId="47019" xr:uid="{00000000-0005-0000-0000-0000B4460000}"/>
    <cellStyle name="Normal 43 2 3 2 2 2 3 2 3" xfId="31795" xr:uid="{00000000-0005-0000-0000-0000B5460000}"/>
    <cellStyle name="Normal 43 2 3 2 2 2 3 3" xfId="11677" xr:uid="{00000000-0005-0000-0000-0000B6460000}"/>
    <cellStyle name="Normal 43 2 3 2 2 2 3 3 2" xfId="42002" xr:uid="{00000000-0005-0000-0000-0000B7460000}"/>
    <cellStyle name="Normal 43 2 3 2 2 2 3 3 3" xfId="26778" xr:uid="{00000000-0005-0000-0000-0000B8460000}"/>
    <cellStyle name="Normal 43 2 3 2 2 2 3 4" xfId="36989" xr:uid="{00000000-0005-0000-0000-0000B9460000}"/>
    <cellStyle name="Normal 43 2 3 2 2 2 3 5" xfId="21765" xr:uid="{00000000-0005-0000-0000-0000BA460000}"/>
    <cellStyle name="Normal 43 2 3 2 2 2 4" xfId="13355" xr:uid="{00000000-0005-0000-0000-0000BB460000}"/>
    <cellStyle name="Normal 43 2 3 2 2 2 4 2" xfId="43677" xr:uid="{00000000-0005-0000-0000-0000BC460000}"/>
    <cellStyle name="Normal 43 2 3 2 2 2 4 3" xfId="28453" xr:uid="{00000000-0005-0000-0000-0000BD460000}"/>
    <cellStyle name="Normal 43 2 3 2 2 2 5" xfId="8334" xr:uid="{00000000-0005-0000-0000-0000BE460000}"/>
    <cellStyle name="Normal 43 2 3 2 2 2 5 2" xfId="38660" xr:uid="{00000000-0005-0000-0000-0000BF460000}"/>
    <cellStyle name="Normal 43 2 3 2 2 2 5 3" xfId="23436" xr:uid="{00000000-0005-0000-0000-0000C0460000}"/>
    <cellStyle name="Normal 43 2 3 2 2 2 6" xfId="33648" xr:uid="{00000000-0005-0000-0000-0000C1460000}"/>
    <cellStyle name="Normal 43 2 3 2 2 2 7" xfId="18423" xr:uid="{00000000-0005-0000-0000-0000C2460000}"/>
    <cellStyle name="Normal 43 2 3 2 2 3" xfId="4116" xr:uid="{00000000-0005-0000-0000-0000C3460000}"/>
    <cellStyle name="Normal 43 2 3 2 2 3 2" xfId="14190" xr:uid="{00000000-0005-0000-0000-0000C4460000}"/>
    <cellStyle name="Normal 43 2 3 2 2 3 2 2" xfId="44512" xr:uid="{00000000-0005-0000-0000-0000C5460000}"/>
    <cellStyle name="Normal 43 2 3 2 2 3 2 3" xfId="29288" xr:uid="{00000000-0005-0000-0000-0000C6460000}"/>
    <cellStyle name="Normal 43 2 3 2 2 3 3" xfId="9170" xr:uid="{00000000-0005-0000-0000-0000C7460000}"/>
    <cellStyle name="Normal 43 2 3 2 2 3 3 2" xfId="39495" xr:uid="{00000000-0005-0000-0000-0000C8460000}"/>
    <cellStyle name="Normal 43 2 3 2 2 3 3 3" xfId="24271" xr:uid="{00000000-0005-0000-0000-0000C9460000}"/>
    <cellStyle name="Normal 43 2 3 2 2 3 4" xfId="34482" xr:uid="{00000000-0005-0000-0000-0000CA460000}"/>
    <cellStyle name="Normal 43 2 3 2 2 3 5" xfId="19258" xr:uid="{00000000-0005-0000-0000-0000CB460000}"/>
    <cellStyle name="Normal 43 2 3 2 2 4" xfId="5809" xr:uid="{00000000-0005-0000-0000-0000CC460000}"/>
    <cellStyle name="Normal 43 2 3 2 2 4 2" xfId="15861" xr:uid="{00000000-0005-0000-0000-0000CD460000}"/>
    <cellStyle name="Normal 43 2 3 2 2 4 2 2" xfId="46183" xr:uid="{00000000-0005-0000-0000-0000CE460000}"/>
    <cellStyle name="Normal 43 2 3 2 2 4 2 3" xfId="30959" xr:uid="{00000000-0005-0000-0000-0000CF460000}"/>
    <cellStyle name="Normal 43 2 3 2 2 4 3" xfId="10841" xr:uid="{00000000-0005-0000-0000-0000D0460000}"/>
    <cellStyle name="Normal 43 2 3 2 2 4 3 2" xfId="41166" xr:uid="{00000000-0005-0000-0000-0000D1460000}"/>
    <cellStyle name="Normal 43 2 3 2 2 4 3 3" xfId="25942" xr:uid="{00000000-0005-0000-0000-0000D2460000}"/>
    <cellStyle name="Normal 43 2 3 2 2 4 4" xfId="36153" xr:uid="{00000000-0005-0000-0000-0000D3460000}"/>
    <cellStyle name="Normal 43 2 3 2 2 4 5" xfId="20929" xr:uid="{00000000-0005-0000-0000-0000D4460000}"/>
    <cellStyle name="Normal 43 2 3 2 2 5" xfId="12519" xr:uid="{00000000-0005-0000-0000-0000D5460000}"/>
    <cellStyle name="Normal 43 2 3 2 2 5 2" xfId="42841" xr:uid="{00000000-0005-0000-0000-0000D6460000}"/>
    <cellStyle name="Normal 43 2 3 2 2 5 3" xfId="27617" xr:uid="{00000000-0005-0000-0000-0000D7460000}"/>
    <cellStyle name="Normal 43 2 3 2 2 6" xfId="7498" xr:uid="{00000000-0005-0000-0000-0000D8460000}"/>
    <cellStyle name="Normal 43 2 3 2 2 6 2" xfId="37824" xr:uid="{00000000-0005-0000-0000-0000D9460000}"/>
    <cellStyle name="Normal 43 2 3 2 2 6 3" xfId="22600" xr:uid="{00000000-0005-0000-0000-0000DA460000}"/>
    <cellStyle name="Normal 43 2 3 2 2 7" xfId="32812" xr:uid="{00000000-0005-0000-0000-0000DB460000}"/>
    <cellStyle name="Normal 43 2 3 2 2 8" xfId="17587" xr:uid="{00000000-0005-0000-0000-0000DC460000}"/>
    <cellStyle name="Normal 43 2 3 2 3" xfId="2845" xr:uid="{00000000-0005-0000-0000-0000DD460000}"/>
    <cellStyle name="Normal 43 2 3 2 3 2" xfId="4535" xr:uid="{00000000-0005-0000-0000-0000DE460000}"/>
    <cellStyle name="Normal 43 2 3 2 3 2 2" xfId="14608" xr:uid="{00000000-0005-0000-0000-0000DF460000}"/>
    <cellStyle name="Normal 43 2 3 2 3 2 2 2" xfId="44930" xr:uid="{00000000-0005-0000-0000-0000E0460000}"/>
    <cellStyle name="Normal 43 2 3 2 3 2 2 3" xfId="29706" xr:uid="{00000000-0005-0000-0000-0000E1460000}"/>
    <cellStyle name="Normal 43 2 3 2 3 2 3" xfId="9588" xr:uid="{00000000-0005-0000-0000-0000E2460000}"/>
    <cellStyle name="Normal 43 2 3 2 3 2 3 2" xfId="39913" xr:uid="{00000000-0005-0000-0000-0000E3460000}"/>
    <cellStyle name="Normal 43 2 3 2 3 2 3 3" xfId="24689" xr:uid="{00000000-0005-0000-0000-0000E4460000}"/>
    <cellStyle name="Normal 43 2 3 2 3 2 4" xfId="34900" xr:uid="{00000000-0005-0000-0000-0000E5460000}"/>
    <cellStyle name="Normal 43 2 3 2 3 2 5" xfId="19676" xr:uid="{00000000-0005-0000-0000-0000E6460000}"/>
    <cellStyle name="Normal 43 2 3 2 3 3" xfId="6227" xr:uid="{00000000-0005-0000-0000-0000E7460000}"/>
    <cellStyle name="Normal 43 2 3 2 3 3 2" xfId="16279" xr:uid="{00000000-0005-0000-0000-0000E8460000}"/>
    <cellStyle name="Normal 43 2 3 2 3 3 2 2" xfId="46601" xr:uid="{00000000-0005-0000-0000-0000E9460000}"/>
    <cellStyle name="Normal 43 2 3 2 3 3 2 3" xfId="31377" xr:uid="{00000000-0005-0000-0000-0000EA460000}"/>
    <cellStyle name="Normal 43 2 3 2 3 3 3" xfId="11259" xr:uid="{00000000-0005-0000-0000-0000EB460000}"/>
    <cellStyle name="Normal 43 2 3 2 3 3 3 2" xfId="41584" xr:uid="{00000000-0005-0000-0000-0000EC460000}"/>
    <cellStyle name="Normal 43 2 3 2 3 3 3 3" xfId="26360" xr:uid="{00000000-0005-0000-0000-0000ED460000}"/>
    <cellStyle name="Normal 43 2 3 2 3 3 4" xfId="36571" xr:uid="{00000000-0005-0000-0000-0000EE460000}"/>
    <cellStyle name="Normal 43 2 3 2 3 3 5" xfId="21347" xr:uid="{00000000-0005-0000-0000-0000EF460000}"/>
    <cellStyle name="Normal 43 2 3 2 3 4" xfId="12937" xr:uid="{00000000-0005-0000-0000-0000F0460000}"/>
    <cellStyle name="Normal 43 2 3 2 3 4 2" xfId="43259" xr:uid="{00000000-0005-0000-0000-0000F1460000}"/>
    <cellStyle name="Normal 43 2 3 2 3 4 3" xfId="28035" xr:uid="{00000000-0005-0000-0000-0000F2460000}"/>
    <cellStyle name="Normal 43 2 3 2 3 5" xfId="7916" xr:uid="{00000000-0005-0000-0000-0000F3460000}"/>
    <cellStyle name="Normal 43 2 3 2 3 5 2" xfId="38242" xr:uid="{00000000-0005-0000-0000-0000F4460000}"/>
    <cellStyle name="Normal 43 2 3 2 3 5 3" xfId="23018" xr:uid="{00000000-0005-0000-0000-0000F5460000}"/>
    <cellStyle name="Normal 43 2 3 2 3 6" xfId="33230" xr:uid="{00000000-0005-0000-0000-0000F6460000}"/>
    <cellStyle name="Normal 43 2 3 2 3 7" xfId="18005" xr:uid="{00000000-0005-0000-0000-0000F7460000}"/>
    <cellStyle name="Normal 43 2 3 2 4" xfId="3698" xr:uid="{00000000-0005-0000-0000-0000F8460000}"/>
    <cellStyle name="Normal 43 2 3 2 4 2" xfId="13772" xr:uid="{00000000-0005-0000-0000-0000F9460000}"/>
    <cellStyle name="Normal 43 2 3 2 4 2 2" xfId="44094" xr:uid="{00000000-0005-0000-0000-0000FA460000}"/>
    <cellStyle name="Normal 43 2 3 2 4 2 3" xfId="28870" xr:uid="{00000000-0005-0000-0000-0000FB460000}"/>
    <cellStyle name="Normal 43 2 3 2 4 3" xfId="8752" xr:uid="{00000000-0005-0000-0000-0000FC460000}"/>
    <cellStyle name="Normal 43 2 3 2 4 3 2" xfId="39077" xr:uid="{00000000-0005-0000-0000-0000FD460000}"/>
    <cellStyle name="Normal 43 2 3 2 4 3 3" xfId="23853" xr:uid="{00000000-0005-0000-0000-0000FE460000}"/>
    <cellStyle name="Normal 43 2 3 2 4 4" xfId="34064" xr:uid="{00000000-0005-0000-0000-0000FF460000}"/>
    <cellStyle name="Normal 43 2 3 2 4 5" xfId="18840" xr:uid="{00000000-0005-0000-0000-000000470000}"/>
    <cellStyle name="Normal 43 2 3 2 5" xfId="5391" xr:uid="{00000000-0005-0000-0000-000001470000}"/>
    <cellStyle name="Normal 43 2 3 2 5 2" xfId="15443" xr:uid="{00000000-0005-0000-0000-000002470000}"/>
    <cellStyle name="Normal 43 2 3 2 5 2 2" xfId="45765" xr:uid="{00000000-0005-0000-0000-000003470000}"/>
    <cellStyle name="Normal 43 2 3 2 5 2 3" xfId="30541" xr:uid="{00000000-0005-0000-0000-000004470000}"/>
    <cellStyle name="Normal 43 2 3 2 5 3" xfId="10423" xr:uid="{00000000-0005-0000-0000-000005470000}"/>
    <cellStyle name="Normal 43 2 3 2 5 3 2" xfId="40748" xr:uid="{00000000-0005-0000-0000-000006470000}"/>
    <cellStyle name="Normal 43 2 3 2 5 3 3" xfId="25524" xr:uid="{00000000-0005-0000-0000-000007470000}"/>
    <cellStyle name="Normal 43 2 3 2 5 4" xfId="35735" xr:uid="{00000000-0005-0000-0000-000008470000}"/>
    <cellStyle name="Normal 43 2 3 2 5 5" xfId="20511" xr:uid="{00000000-0005-0000-0000-000009470000}"/>
    <cellStyle name="Normal 43 2 3 2 6" xfId="12101" xr:uid="{00000000-0005-0000-0000-00000A470000}"/>
    <cellStyle name="Normal 43 2 3 2 6 2" xfId="42423" xr:uid="{00000000-0005-0000-0000-00000B470000}"/>
    <cellStyle name="Normal 43 2 3 2 6 3" xfId="27199" xr:uid="{00000000-0005-0000-0000-00000C470000}"/>
    <cellStyle name="Normal 43 2 3 2 7" xfId="7080" xr:uid="{00000000-0005-0000-0000-00000D470000}"/>
    <cellStyle name="Normal 43 2 3 2 7 2" xfId="37406" xr:uid="{00000000-0005-0000-0000-00000E470000}"/>
    <cellStyle name="Normal 43 2 3 2 7 3" xfId="22182" xr:uid="{00000000-0005-0000-0000-00000F470000}"/>
    <cellStyle name="Normal 43 2 3 2 8" xfId="32394" xr:uid="{00000000-0005-0000-0000-000010470000}"/>
    <cellStyle name="Normal 43 2 3 2 9" xfId="17169" xr:uid="{00000000-0005-0000-0000-000011470000}"/>
    <cellStyle name="Normal 43 2 3 3" xfId="2216" xr:uid="{00000000-0005-0000-0000-000012470000}"/>
    <cellStyle name="Normal 43 2 3 3 2" xfId="3055" xr:uid="{00000000-0005-0000-0000-000013470000}"/>
    <cellStyle name="Normal 43 2 3 3 2 2" xfId="4745" xr:uid="{00000000-0005-0000-0000-000014470000}"/>
    <cellStyle name="Normal 43 2 3 3 2 2 2" xfId="14818" xr:uid="{00000000-0005-0000-0000-000015470000}"/>
    <cellStyle name="Normal 43 2 3 3 2 2 2 2" xfId="45140" xr:uid="{00000000-0005-0000-0000-000016470000}"/>
    <cellStyle name="Normal 43 2 3 3 2 2 2 3" xfId="29916" xr:uid="{00000000-0005-0000-0000-000017470000}"/>
    <cellStyle name="Normal 43 2 3 3 2 2 3" xfId="9798" xr:uid="{00000000-0005-0000-0000-000018470000}"/>
    <cellStyle name="Normal 43 2 3 3 2 2 3 2" xfId="40123" xr:uid="{00000000-0005-0000-0000-000019470000}"/>
    <cellStyle name="Normal 43 2 3 3 2 2 3 3" xfId="24899" xr:uid="{00000000-0005-0000-0000-00001A470000}"/>
    <cellStyle name="Normal 43 2 3 3 2 2 4" xfId="35110" xr:uid="{00000000-0005-0000-0000-00001B470000}"/>
    <cellStyle name="Normal 43 2 3 3 2 2 5" xfId="19886" xr:uid="{00000000-0005-0000-0000-00001C470000}"/>
    <cellStyle name="Normal 43 2 3 3 2 3" xfId="6437" xr:uid="{00000000-0005-0000-0000-00001D470000}"/>
    <cellStyle name="Normal 43 2 3 3 2 3 2" xfId="16489" xr:uid="{00000000-0005-0000-0000-00001E470000}"/>
    <cellStyle name="Normal 43 2 3 3 2 3 2 2" xfId="46811" xr:uid="{00000000-0005-0000-0000-00001F470000}"/>
    <cellStyle name="Normal 43 2 3 3 2 3 2 3" xfId="31587" xr:uid="{00000000-0005-0000-0000-000020470000}"/>
    <cellStyle name="Normal 43 2 3 3 2 3 3" xfId="11469" xr:uid="{00000000-0005-0000-0000-000021470000}"/>
    <cellStyle name="Normal 43 2 3 3 2 3 3 2" xfId="41794" xr:uid="{00000000-0005-0000-0000-000022470000}"/>
    <cellStyle name="Normal 43 2 3 3 2 3 3 3" xfId="26570" xr:uid="{00000000-0005-0000-0000-000023470000}"/>
    <cellStyle name="Normal 43 2 3 3 2 3 4" xfId="36781" xr:uid="{00000000-0005-0000-0000-000024470000}"/>
    <cellStyle name="Normal 43 2 3 3 2 3 5" xfId="21557" xr:uid="{00000000-0005-0000-0000-000025470000}"/>
    <cellStyle name="Normal 43 2 3 3 2 4" xfId="13147" xr:uid="{00000000-0005-0000-0000-000026470000}"/>
    <cellStyle name="Normal 43 2 3 3 2 4 2" xfId="43469" xr:uid="{00000000-0005-0000-0000-000027470000}"/>
    <cellStyle name="Normal 43 2 3 3 2 4 3" xfId="28245" xr:uid="{00000000-0005-0000-0000-000028470000}"/>
    <cellStyle name="Normal 43 2 3 3 2 5" xfId="8126" xr:uid="{00000000-0005-0000-0000-000029470000}"/>
    <cellStyle name="Normal 43 2 3 3 2 5 2" xfId="38452" xr:uid="{00000000-0005-0000-0000-00002A470000}"/>
    <cellStyle name="Normal 43 2 3 3 2 5 3" xfId="23228" xr:uid="{00000000-0005-0000-0000-00002B470000}"/>
    <cellStyle name="Normal 43 2 3 3 2 6" xfId="33440" xr:uid="{00000000-0005-0000-0000-00002C470000}"/>
    <cellStyle name="Normal 43 2 3 3 2 7" xfId="18215" xr:uid="{00000000-0005-0000-0000-00002D470000}"/>
    <cellStyle name="Normal 43 2 3 3 3" xfId="3908" xr:uid="{00000000-0005-0000-0000-00002E470000}"/>
    <cellStyle name="Normal 43 2 3 3 3 2" xfId="13982" xr:uid="{00000000-0005-0000-0000-00002F470000}"/>
    <cellStyle name="Normal 43 2 3 3 3 2 2" xfId="44304" xr:uid="{00000000-0005-0000-0000-000030470000}"/>
    <cellStyle name="Normal 43 2 3 3 3 2 3" xfId="29080" xr:uid="{00000000-0005-0000-0000-000031470000}"/>
    <cellStyle name="Normal 43 2 3 3 3 3" xfId="8962" xr:uid="{00000000-0005-0000-0000-000032470000}"/>
    <cellStyle name="Normal 43 2 3 3 3 3 2" xfId="39287" xr:uid="{00000000-0005-0000-0000-000033470000}"/>
    <cellStyle name="Normal 43 2 3 3 3 3 3" xfId="24063" xr:uid="{00000000-0005-0000-0000-000034470000}"/>
    <cellStyle name="Normal 43 2 3 3 3 4" xfId="34274" xr:uid="{00000000-0005-0000-0000-000035470000}"/>
    <cellStyle name="Normal 43 2 3 3 3 5" xfId="19050" xr:uid="{00000000-0005-0000-0000-000036470000}"/>
    <cellStyle name="Normal 43 2 3 3 4" xfId="5601" xr:uid="{00000000-0005-0000-0000-000037470000}"/>
    <cellStyle name="Normal 43 2 3 3 4 2" xfId="15653" xr:uid="{00000000-0005-0000-0000-000038470000}"/>
    <cellStyle name="Normal 43 2 3 3 4 2 2" xfId="45975" xr:uid="{00000000-0005-0000-0000-000039470000}"/>
    <cellStyle name="Normal 43 2 3 3 4 2 3" xfId="30751" xr:uid="{00000000-0005-0000-0000-00003A470000}"/>
    <cellStyle name="Normal 43 2 3 3 4 3" xfId="10633" xr:uid="{00000000-0005-0000-0000-00003B470000}"/>
    <cellStyle name="Normal 43 2 3 3 4 3 2" xfId="40958" xr:uid="{00000000-0005-0000-0000-00003C470000}"/>
    <cellStyle name="Normal 43 2 3 3 4 3 3" xfId="25734" xr:uid="{00000000-0005-0000-0000-00003D470000}"/>
    <cellStyle name="Normal 43 2 3 3 4 4" xfId="35945" xr:uid="{00000000-0005-0000-0000-00003E470000}"/>
    <cellStyle name="Normal 43 2 3 3 4 5" xfId="20721" xr:uid="{00000000-0005-0000-0000-00003F470000}"/>
    <cellStyle name="Normal 43 2 3 3 5" xfId="12311" xr:uid="{00000000-0005-0000-0000-000040470000}"/>
    <cellStyle name="Normal 43 2 3 3 5 2" xfId="42633" xr:uid="{00000000-0005-0000-0000-000041470000}"/>
    <cellStyle name="Normal 43 2 3 3 5 3" xfId="27409" xr:uid="{00000000-0005-0000-0000-000042470000}"/>
    <cellStyle name="Normal 43 2 3 3 6" xfId="7290" xr:uid="{00000000-0005-0000-0000-000043470000}"/>
    <cellStyle name="Normal 43 2 3 3 6 2" xfId="37616" xr:uid="{00000000-0005-0000-0000-000044470000}"/>
    <cellStyle name="Normal 43 2 3 3 6 3" xfId="22392" xr:uid="{00000000-0005-0000-0000-000045470000}"/>
    <cellStyle name="Normal 43 2 3 3 7" xfId="32604" xr:uid="{00000000-0005-0000-0000-000046470000}"/>
    <cellStyle name="Normal 43 2 3 3 8" xfId="17379" xr:uid="{00000000-0005-0000-0000-000047470000}"/>
    <cellStyle name="Normal 43 2 3 4" xfId="2637" xr:uid="{00000000-0005-0000-0000-000048470000}"/>
    <cellStyle name="Normal 43 2 3 4 2" xfId="4327" xr:uid="{00000000-0005-0000-0000-000049470000}"/>
    <cellStyle name="Normal 43 2 3 4 2 2" xfId="14400" xr:uid="{00000000-0005-0000-0000-00004A470000}"/>
    <cellStyle name="Normal 43 2 3 4 2 2 2" xfId="44722" xr:uid="{00000000-0005-0000-0000-00004B470000}"/>
    <cellStyle name="Normal 43 2 3 4 2 2 3" xfId="29498" xr:uid="{00000000-0005-0000-0000-00004C470000}"/>
    <cellStyle name="Normal 43 2 3 4 2 3" xfId="9380" xr:uid="{00000000-0005-0000-0000-00004D470000}"/>
    <cellStyle name="Normal 43 2 3 4 2 3 2" xfId="39705" xr:uid="{00000000-0005-0000-0000-00004E470000}"/>
    <cellStyle name="Normal 43 2 3 4 2 3 3" xfId="24481" xr:uid="{00000000-0005-0000-0000-00004F470000}"/>
    <cellStyle name="Normal 43 2 3 4 2 4" xfId="34692" xr:uid="{00000000-0005-0000-0000-000050470000}"/>
    <cellStyle name="Normal 43 2 3 4 2 5" xfId="19468" xr:uid="{00000000-0005-0000-0000-000051470000}"/>
    <cellStyle name="Normal 43 2 3 4 3" xfId="6019" xr:uid="{00000000-0005-0000-0000-000052470000}"/>
    <cellStyle name="Normal 43 2 3 4 3 2" xfId="16071" xr:uid="{00000000-0005-0000-0000-000053470000}"/>
    <cellStyle name="Normal 43 2 3 4 3 2 2" xfId="46393" xr:uid="{00000000-0005-0000-0000-000054470000}"/>
    <cellStyle name="Normal 43 2 3 4 3 2 3" xfId="31169" xr:uid="{00000000-0005-0000-0000-000055470000}"/>
    <cellStyle name="Normal 43 2 3 4 3 3" xfId="11051" xr:uid="{00000000-0005-0000-0000-000056470000}"/>
    <cellStyle name="Normal 43 2 3 4 3 3 2" xfId="41376" xr:uid="{00000000-0005-0000-0000-000057470000}"/>
    <cellStyle name="Normal 43 2 3 4 3 3 3" xfId="26152" xr:uid="{00000000-0005-0000-0000-000058470000}"/>
    <cellStyle name="Normal 43 2 3 4 3 4" xfId="36363" xr:uid="{00000000-0005-0000-0000-000059470000}"/>
    <cellStyle name="Normal 43 2 3 4 3 5" xfId="21139" xr:uid="{00000000-0005-0000-0000-00005A470000}"/>
    <cellStyle name="Normal 43 2 3 4 4" xfId="12729" xr:uid="{00000000-0005-0000-0000-00005B470000}"/>
    <cellStyle name="Normal 43 2 3 4 4 2" xfId="43051" xr:uid="{00000000-0005-0000-0000-00005C470000}"/>
    <cellStyle name="Normal 43 2 3 4 4 3" xfId="27827" xr:uid="{00000000-0005-0000-0000-00005D470000}"/>
    <cellStyle name="Normal 43 2 3 4 5" xfId="7708" xr:uid="{00000000-0005-0000-0000-00005E470000}"/>
    <cellStyle name="Normal 43 2 3 4 5 2" xfId="38034" xr:uid="{00000000-0005-0000-0000-00005F470000}"/>
    <cellStyle name="Normal 43 2 3 4 5 3" xfId="22810" xr:uid="{00000000-0005-0000-0000-000060470000}"/>
    <cellStyle name="Normal 43 2 3 4 6" xfId="33022" xr:uid="{00000000-0005-0000-0000-000061470000}"/>
    <cellStyle name="Normal 43 2 3 4 7" xfId="17797" xr:uid="{00000000-0005-0000-0000-000062470000}"/>
    <cellStyle name="Normal 43 2 3 5" xfId="3490" xr:uid="{00000000-0005-0000-0000-000063470000}"/>
    <cellStyle name="Normal 43 2 3 5 2" xfId="13564" xr:uid="{00000000-0005-0000-0000-000064470000}"/>
    <cellStyle name="Normal 43 2 3 5 2 2" xfId="43886" xr:uid="{00000000-0005-0000-0000-000065470000}"/>
    <cellStyle name="Normal 43 2 3 5 2 3" xfId="28662" xr:uid="{00000000-0005-0000-0000-000066470000}"/>
    <cellStyle name="Normal 43 2 3 5 3" xfId="8544" xr:uid="{00000000-0005-0000-0000-000067470000}"/>
    <cellStyle name="Normal 43 2 3 5 3 2" xfId="38869" xr:uid="{00000000-0005-0000-0000-000068470000}"/>
    <cellStyle name="Normal 43 2 3 5 3 3" xfId="23645" xr:uid="{00000000-0005-0000-0000-000069470000}"/>
    <cellStyle name="Normal 43 2 3 5 4" xfId="33856" xr:uid="{00000000-0005-0000-0000-00006A470000}"/>
    <cellStyle name="Normal 43 2 3 5 5" xfId="18632" xr:uid="{00000000-0005-0000-0000-00006B470000}"/>
    <cellStyle name="Normal 43 2 3 6" xfId="5183" xr:uid="{00000000-0005-0000-0000-00006C470000}"/>
    <cellStyle name="Normal 43 2 3 6 2" xfId="15235" xr:uid="{00000000-0005-0000-0000-00006D470000}"/>
    <cellStyle name="Normal 43 2 3 6 2 2" xfId="45557" xr:uid="{00000000-0005-0000-0000-00006E470000}"/>
    <cellStyle name="Normal 43 2 3 6 2 3" xfId="30333" xr:uid="{00000000-0005-0000-0000-00006F470000}"/>
    <cellStyle name="Normal 43 2 3 6 3" xfId="10215" xr:uid="{00000000-0005-0000-0000-000070470000}"/>
    <cellStyle name="Normal 43 2 3 6 3 2" xfId="40540" xr:uid="{00000000-0005-0000-0000-000071470000}"/>
    <cellStyle name="Normal 43 2 3 6 3 3" xfId="25316" xr:uid="{00000000-0005-0000-0000-000072470000}"/>
    <cellStyle name="Normal 43 2 3 6 4" xfId="35527" xr:uid="{00000000-0005-0000-0000-000073470000}"/>
    <cellStyle name="Normal 43 2 3 6 5" xfId="20303" xr:uid="{00000000-0005-0000-0000-000074470000}"/>
    <cellStyle name="Normal 43 2 3 7" xfId="11893" xr:uid="{00000000-0005-0000-0000-000075470000}"/>
    <cellStyle name="Normal 43 2 3 7 2" xfId="42215" xr:uid="{00000000-0005-0000-0000-000076470000}"/>
    <cellStyle name="Normal 43 2 3 7 3" xfId="26991" xr:uid="{00000000-0005-0000-0000-000077470000}"/>
    <cellStyle name="Normal 43 2 3 8" xfId="6872" xr:uid="{00000000-0005-0000-0000-000078470000}"/>
    <cellStyle name="Normal 43 2 3 8 2" xfId="37198" xr:uid="{00000000-0005-0000-0000-000079470000}"/>
    <cellStyle name="Normal 43 2 3 8 3" xfId="21974" xr:uid="{00000000-0005-0000-0000-00007A470000}"/>
    <cellStyle name="Normal 43 2 3 9" xfId="32187" xr:uid="{00000000-0005-0000-0000-00007B470000}"/>
    <cellStyle name="Normal 43 2 4" xfId="1897" xr:uid="{00000000-0005-0000-0000-00007C470000}"/>
    <cellStyle name="Normal 43 2 4 2" xfId="2320" xr:uid="{00000000-0005-0000-0000-00007D470000}"/>
    <cellStyle name="Normal 43 2 4 2 2" xfId="3159" xr:uid="{00000000-0005-0000-0000-00007E470000}"/>
    <cellStyle name="Normal 43 2 4 2 2 2" xfId="4849" xr:uid="{00000000-0005-0000-0000-00007F470000}"/>
    <cellStyle name="Normal 43 2 4 2 2 2 2" xfId="14922" xr:uid="{00000000-0005-0000-0000-000080470000}"/>
    <cellStyle name="Normal 43 2 4 2 2 2 2 2" xfId="45244" xr:uid="{00000000-0005-0000-0000-000081470000}"/>
    <cellStyle name="Normal 43 2 4 2 2 2 2 3" xfId="30020" xr:uid="{00000000-0005-0000-0000-000082470000}"/>
    <cellStyle name="Normal 43 2 4 2 2 2 3" xfId="9902" xr:uid="{00000000-0005-0000-0000-000083470000}"/>
    <cellStyle name="Normal 43 2 4 2 2 2 3 2" xfId="40227" xr:uid="{00000000-0005-0000-0000-000084470000}"/>
    <cellStyle name="Normal 43 2 4 2 2 2 3 3" xfId="25003" xr:uid="{00000000-0005-0000-0000-000085470000}"/>
    <cellStyle name="Normal 43 2 4 2 2 2 4" xfId="35214" xr:uid="{00000000-0005-0000-0000-000086470000}"/>
    <cellStyle name="Normal 43 2 4 2 2 2 5" xfId="19990" xr:uid="{00000000-0005-0000-0000-000087470000}"/>
    <cellStyle name="Normal 43 2 4 2 2 3" xfId="6541" xr:uid="{00000000-0005-0000-0000-000088470000}"/>
    <cellStyle name="Normal 43 2 4 2 2 3 2" xfId="16593" xr:uid="{00000000-0005-0000-0000-000089470000}"/>
    <cellStyle name="Normal 43 2 4 2 2 3 2 2" xfId="46915" xr:uid="{00000000-0005-0000-0000-00008A470000}"/>
    <cellStyle name="Normal 43 2 4 2 2 3 2 3" xfId="31691" xr:uid="{00000000-0005-0000-0000-00008B470000}"/>
    <cellStyle name="Normal 43 2 4 2 2 3 3" xfId="11573" xr:uid="{00000000-0005-0000-0000-00008C470000}"/>
    <cellStyle name="Normal 43 2 4 2 2 3 3 2" xfId="41898" xr:uid="{00000000-0005-0000-0000-00008D470000}"/>
    <cellStyle name="Normal 43 2 4 2 2 3 3 3" xfId="26674" xr:uid="{00000000-0005-0000-0000-00008E470000}"/>
    <cellStyle name="Normal 43 2 4 2 2 3 4" xfId="36885" xr:uid="{00000000-0005-0000-0000-00008F470000}"/>
    <cellStyle name="Normal 43 2 4 2 2 3 5" xfId="21661" xr:uid="{00000000-0005-0000-0000-000090470000}"/>
    <cellStyle name="Normal 43 2 4 2 2 4" xfId="13251" xr:uid="{00000000-0005-0000-0000-000091470000}"/>
    <cellStyle name="Normal 43 2 4 2 2 4 2" xfId="43573" xr:uid="{00000000-0005-0000-0000-000092470000}"/>
    <cellStyle name="Normal 43 2 4 2 2 4 3" xfId="28349" xr:uid="{00000000-0005-0000-0000-000093470000}"/>
    <cellStyle name="Normal 43 2 4 2 2 5" xfId="8230" xr:uid="{00000000-0005-0000-0000-000094470000}"/>
    <cellStyle name="Normal 43 2 4 2 2 5 2" xfId="38556" xr:uid="{00000000-0005-0000-0000-000095470000}"/>
    <cellStyle name="Normal 43 2 4 2 2 5 3" xfId="23332" xr:uid="{00000000-0005-0000-0000-000096470000}"/>
    <cellStyle name="Normal 43 2 4 2 2 6" xfId="33544" xr:uid="{00000000-0005-0000-0000-000097470000}"/>
    <cellStyle name="Normal 43 2 4 2 2 7" xfId="18319" xr:uid="{00000000-0005-0000-0000-000098470000}"/>
    <cellStyle name="Normal 43 2 4 2 3" xfId="4012" xr:uid="{00000000-0005-0000-0000-000099470000}"/>
    <cellStyle name="Normal 43 2 4 2 3 2" xfId="14086" xr:uid="{00000000-0005-0000-0000-00009A470000}"/>
    <cellStyle name="Normal 43 2 4 2 3 2 2" xfId="44408" xr:uid="{00000000-0005-0000-0000-00009B470000}"/>
    <cellStyle name="Normal 43 2 4 2 3 2 3" xfId="29184" xr:uid="{00000000-0005-0000-0000-00009C470000}"/>
    <cellStyle name="Normal 43 2 4 2 3 3" xfId="9066" xr:uid="{00000000-0005-0000-0000-00009D470000}"/>
    <cellStyle name="Normal 43 2 4 2 3 3 2" xfId="39391" xr:uid="{00000000-0005-0000-0000-00009E470000}"/>
    <cellStyle name="Normal 43 2 4 2 3 3 3" xfId="24167" xr:uid="{00000000-0005-0000-0000-00009F470000}"/>
    <cellStyle name="Normal 43 2 4 2 3 4" xfId="34378" xr:uid="{00000000-0005-0000-0000-0000A0470000}"/>
    <cellStyle name="Normal 43 2 4 2 3 5" xfId="19154" xr:uid="{00000000-0005-0000-0000-0000A1470000}"/>
    <cellStyle name="Normal 43 2 4 2 4" xfId="5705" xr:uid="{00000000-0005-0000-0000-0000A2470000}"/>
    <cellStyle name="Normal 43 2 4 2 4 2" xfId="15757" xr:uid="{00000000-0005-0000-0000-0000A3470000}"/>
    <cellStyle name="Normal 43 2 4 2 4 2 2" xfId="46079" xr:uid="{00000000-0005-0000-0000-0000A4470000}"/>
    <cellStyle name="Normal 43 2 4 2 4 2 3" xfId="30855" xr:uid="{00000000-0005-0000-0000-0000A5470000}"/>
    <cellStyle name="Normal 43 2 4 2 4 3" xfId="10737" xr:uid="{00000000-0005-0000-0000-0000A6470000}"/>
    <cellStyle name="Normal 43 2 4 2 4 3 2" xfId="41062" xr:uid="{00000000-0005-0000-0000-0000A7470000}"/>
    <cellStyle name="Normal 43 2 4 2 4 3 3" xfId="25838" xr:uid="{00000000-0005-0000-0000-0000A8470000}"/>
    <cellStyle name="Normal 43 2 4 2 4 4" xfId="36049" xr:uid="{00000000-0005-0000-0000-0000A9470000}"/>
    <cellStyle name="Normal 43 2 4 2 4 5" xfId="20825" xr:uid="{00000000-0005-0000-0000-0000AA470000}"/>
    <cellStyle name="Normal 43 2 4 2 5" xfId="12415" xr:uid="{00000000-0005-0000-0000-0000AB470000}"/>
    <cellStyle name="Normal 43 2 4 2 5 2" xfId="42737" xr:uid="{00000000-0005-0000-0000-0000AC470000}"/>
    <cellStyle name="Normal 43 2 4 2 5 3" xfId="27513" xr:uid="{00000000-0005-0000-0000-0000AD470000}"/>
    <cellStyle name="Normal 43 2 4 2 6" xfId="7394" xr:uid="{00000000-0005-0000-0000-0000AE470000}"/>
    <cellStyle name="Normal 43 2 4 2 6 2" xfId="37720" xr:uid="{00000000-0005-0000-0000-0000AF470000}"/>
    <cellStyle name="Normal 43 2 4 2 6 3" xfId="22496" xr:uid="{00000000-0005-0000-0000-0000B0470000}"/>
    <cellStyle name="Normal 43 2 4 2 7" xfId="32708" xr:uid="{00000000-0005-0000-0000-0000B1470000}"/>
    <cellStyle name="Normal 43 2 4 2 8" xfId="17483" xr:uid="{00000000-0005-0000-0000-0000B2470000}"/>
    <cellStyle name="Normal 43 2 4 3" xfId="2741" xr:uid="{00000000-0005-0000-0000-0000B3470000}"/>
    <cellStyle name="Normal 43 2 4 3 2" xfId="4431" xr:uid="{00000000-0005-0000-0000-0000B4470000}"/>
    <cellStyle name="Normal 43 2 4 3 2 2" xfId="14504" xr:uid="{00000000-0005-0000-0000-0000B5470000}"/>
    <cellStyle name="Normal 43 2 4 3 2 2 2" xfId="44826" xr:uid="{00000000-0005-0000-0000-0000B6470000}"/>
    <cellStyle name="Normal 43 2 4 3 2 2 3" xfId="29602" xr:uid="{00000000-0005-0000-0000-0000B7470000}"/>
    <cellStyle name="Normal 43 2 4 3 2 3" xfId="9484" xr:uid="{00000000-0005-0000-0000-0000B8470000}"/>
    <cellStyle name="Normal 43 2 4 3 2 3 2" xfId="39809" xr:uid="{00000000-0005-0000-0000-0000B9470000}"/>
    <cellStyle name="Normal 43 2 4 3 2 3 3" xfId="24585" xr:uid="{00000000-0005-0000-0000-0000BA470000}"/>
    <cellStyle name="Normal 43 2 4 3 2 4" xfId="34796" xr:uid="{00000000-0005-0000-0000-0000BB470000}"/>
    <cellStyle name="Normal 43 2 4 3 2 5" xfId="19572" xr:uid="{00000000-0005-0000-0000-0000BC470000}"/>
    <cellStyle name="Normal 43 2 4 3 3" xfId="6123" xr:uid="{00000000-0005-0000-0000-0000BD470000}"/>
    <cellStyle name="Normal 43 2 4 3 3 2" xfId="16175" xr:uid="{00000000-0005-0000-0000-0000BE470000}"/>
    <cellStyle name="Normal 43 2 4 3 3 2 2" xfId="46497" xr:uid="{00000000-0005-0000-0000-0000BF470000}"/>
    <cellStyle name="Normal 43 2 4 3 3 2 3" xfId="31273" xr:uid="{00000000-0005-0000-0000-0000C0470000}"/>
    <cellStyle name="Normal 43 2 4 3 3 3" xfId="11155" xr:uid="{00000000-0005-0000-0000-0000C1470000}"/>
    <cellStyle name="Normal 43 2 4 3 3 3 2" xfId="41480" xr:uid="{00000000-0005-0000-0000-0000C2470000}"/>
    <cellStyle name="Normal 43 2 4 3 3 3 3" xfId="26256" xr:uid="{00000000-0005-0000-0000-0000C3470000}"/>
    <cellStyle name="Normal 43 2 4 3 3 4" xfId="36467" xr:uid="{00000000-0005-0000-0000-0000C4470000}"/>
    <cellStyle name="Normal 43 2 4 3 3 5" xfId="21243" xr:uid="{00000000-0005-0000-0000-0000C5470000}"/>
    <cellStyle name="Normal 43 2 4 3 4" xfId="12833" xr:uid="{00000000-0005-0000-0000-0000C6470000}"/>
    <cellStyle name="Normal 43 2 4 3 4 2" xfId="43155" xr:uid="{00000000-0005-0000-0000-0000C7470000}"/>
    <cellStyle name="Normal 43 2 4 3 4 3" xfId="27931" xr:uid="{00000000-0005-0000-0000-0000C8470000}"/>
    <cellStyle name="Normal 43 2 4 3 5" xfId="7812" xr:uid="{00000000-0005-0000-0000-0000C9470000}"/>
    <cellStyle name="Normal 43 2 4 3 5 2" xfId="38138" xr:uid="{00000000-0005-0000-0000-0000CA470000}"/>
    <cellStyle name="Normal 43 2 4 3 5 3" xfId="22914" xr:uid="{00000000-0005-0000-0000-0000CB470000}"/>
    <cellStyle name="Normal 43 2 4 3 6" xfId="33126" xr:uid="{00000000-0005-0000-0000-0000CC470000}"/>
    <cellStyle name="Normal 43 2 4 3 7" xfId="17901" xr:uid="{00000000-0005-0000-0000-0000CD470000}"/>
    <cellStyle name="Normal 43 2 4 4" xfId="3594" xr:uid="{00000000-0005-0000-0000-0000CE470000}"/>
    <cellStyle name="Normal 43 2 4 4 2" xfId="13668" xr:uid="{00000000-0005-0000-0000-0000CF470000}"/>
    <cellStyle name="Normal 43 2 4 4 2 2" xfId="43990" xr:uid="{00000000-0005-0000-0000-0000D0470000}"/>
    <cellStyle name="Normal 43 2 4 4 2 3" xfId="28766" xr:uid="{00000000-0005-0000-0000-0000D1470000}"/>
    <cellStyle name="Normal 43 2 4 4 3" xfId="8648" xr:uid="{00000000-0005-0000-0000-0000D2470000}"/>
    <cellStyle name="Normal 43 2 4 4 3 2" xfId="38973" xr:uid="{00000000-0005-0000-0000-0000D3470000}"/>
    <cellStyle name="Normal 43 2 4 4 3 3" xfId="23749" xr:uid="{00000000-0005-0000-0000-0000D4470000}"/>
    <cellStyle name="Normal 43 2 4 4 4" xfId="33960" xr:uid="{00000000-0005-0000-0000-0000D5470000}"/>
    <cellStyle name="Normal 43 2 4 4 5" xfId="18736" xr:uid="{00000000-0005-0000-0000-0000D6470000}"/>
    <cellStyle name="Normal 43 2 4 5" xfId="5287" xr:uid="{00000000-0005-0000-0000-0000D7470000}"/>
    <cellStyle name="Normal 43 2 4 5 2" xfId="15339" xr:uid="{00000000-0005-0000-0000-0000D8470000}"/>
    <cellStyle name="Normal 43 2 4 5 2 2" xfId="45661" xr:uid="{00000000-0005-0000-0000-0000D9470000}"/>
    <cellStyle name="Normal 43 2 4 5 2 3" xfId="30437" xr:uid="{00000000-0005-0000-0000-0000DA470000}"/>
    <cellStyle name="Normal 43 2 4 5 3" xfId="10319" xr:uid="{00000000-0005-0000-0000-0000DB470000}"/>
    <cellStyle name="Normal 43 2 4 5 3 2" xfId="40644" xr:uid="{00000000-0005-0000-0000-0000DC470000}"/>
    <cellStyle name="Normal 43 2 4 5 3 3" xfId="25420" xr:uid="{00000000-0005-0000-0000-0000DD470000}"/>
    <cellStyle name="Normal 43 2 4 5 4" xfId="35631" xr:uid="{00000000-0005-0000-0000-0000DE470000}"/>
    <cellStyle name="Normal 43 2 4 5 5" xfId="20407" xr:uid="{00000000-0005-0000-0000-0000DF470000}"/>
    <cellStyle name="Normal 43 2 4 6" xfId="11997" xr:uid="{00000000-0005-0000-0000-0000E0470000}"/>
    <cellStyle name="Normal 43 2 4 6 2" xfId="42319" xr:uid="{00000000-0005-0000-0000-0000E1470000}"/>
    <cellStyle name="Normal 43 2 4 6 3" xfId="27095" xr:uid="{00000000-0005-0000-0000-0000E2470000}"/>
    <cellStyle name="Normal 43 2 4 7" xfId="6976" xr:uid="{00000000-0005-0000-0000-0000E3470000}"/>
    <cellStyle name="Normal 43 2 4 7 2" xfId="37302" xr:uid="{00000000-0005-0000-0000-0000E4470000}"/>
    <cellStyle name="Normal 43 2 4 7 3" xfId="22078" xr:uid="{00000000-0005-0000-0000-0000E5470000}"/>
    <cellStyle name="Normal 43 2 4 8" xfId="32290" xr:uid="{00000000-0005-0000-0000-0000E6470000}"/>
    <cellStyle name="Normal 43 2 4 9" xfId="17065" xr:uid="{00000000-0005-0000-0000-0000E7470000}"/>
    <cellStyle name="Normal 43 2 5" xfId="2110" xr:uid="{00000000-0005-0000-0000-0000E8470000}"/>
    <cellStyle name="Normal 43 2 5 2" xfId="2951" xr:uid="{00000000-0005-0000-0000-0000E9470000}"/>
    <cellStyle name="Normal 43 2 5 2 2" xfId="4641" xr:uid="{00000000-0005-0000-0000-0000EA470000}"/>
    <cellStyle name="Normal 43 2 5 2 2 2" xfId="14714" xr:uid="{00000000-0005-0000-0000-0000EB470000}"/>
    <cellStyle name="Normal 43 2 5 2 2 2 2" xfId="45036" xr:uid="{00000000-0005-0000-0000-0000EC470000}"/>
    <cellStyle name="Normal 43 2 5 2 2 2 3" xfId="29812" xr:uid="{00000000-0005-0000-0000-0000ED470000}"/>
    <cellStyle name="Normal 43 2 5 2 2 3" xfId="9694" xr:uid="{00000000-0005-0000-0000-0000EE470000}"/>
    <cellStyle name="Normal 43 2 5 2 2 3 2" xfId="40019" xr:uid="{00000000-0005-0000-0000-0000EF470000}"/>
    <cellStyle name="Normal 43 2 5 2 2 3 3" xfId="24795" xr:uid="{00000000-0005-0000-0000-0000F0470000}"/>
    <cellStyle name="Normal 43 2 5 2 2 4" xfId="35006" xr:uid="{00000000-0005-0000-0000-0000F1470000}"/>
    <cellStyle name="Normal 43 2 5 2 2 5" xfId="19782" xr:uid="{00000000-0005-0000-0000-0000F2470000}"/>
    <cellStyle name="Normal 43 2 5 2 3" xfId="6333" xr:uid="{00000000-0005-0000-0000-0000F3470000}"/>
    <cellStyle name="Normal 43 2 5 2 3 2" xfId="16385" xr:uid="{00000000-0005-0000-0000-0000F4470000}"/>
    <cellStyle name="Normal 43 2 5 2 3 2 2" xfId="46707" xr:uid="{00000000-0005-0000-0000-0000F5470000}"/>
    <cellStyle name="Normal 43 2 5 2 3 2 3" xfId="31483" xr:uid="{00000000-0005-0000-0000-0000F6470000}"/>
    <cellStyle name="Normal 43 2 5 2 3 3" xfId="11365" xr:uid="{00000000-0005-0000-0000-0000F7470000}"/>
    <cellStyle name="Normal 43 2 5 2 3 3 2" xfId="41690" xr:uid="{00000000-0005-0000-0000-0000F8470000}"/>
    <cellStyle name="Normal 43 2 5 2 3 3 3" xfId="26466" xr:uid="{00000000-0005-0000-0000-0000F9470000}"/>
    <cellStyle name="Normal 43 2 5 2 3 4" xfId="36677" xr:uid="{00000000-0005-0000-0000-0000FA470000}"/>
    <cellStyle name="Normal 43 2 5 2 3 5" xfId="21453" xr:uid="{00000000-0005-0000-0000-0000FB470000}"/>
    <cellStyle name="Normal 43 2 5 2 4" xfId="13043" xr:uid="{00000000-0005-0000-0000-0000FC470000}"/>
    <cellStyle name="Normal 43 2 5 2 4 2" xfId="43365" xr:uid="{00000000-0005-0000-0000-0000FD470000}"/>
    <cellStyle name="Normal 43 2 5 2 4 3" xfId="28141" xr:uid="{00000000-0005-0000-0000-0000FE470000}"/>
    <cellStyle name="Normal 43 2 5 2 5" xfId="8022" xr:uid="{00000000-0005-0000-0000-0000FF470000}"/>
    <cellStyle name="Normal 43 2 5 2 5 2" xfId="38348" xr:uid="{00000000-0005-0000-0000-000000480000}"/>
    <cellStyle name="Normal 43 2 5 2 5 3" xfId="23124" xr:uid="{00000000-0005-0000-0000-000001480000}"/>
    <cellStyle name="Normal 43 2 5 2 6" xfId="33336" xr:uid="{00000000-0005-0000-0000-000002480000}"/>
    <cellStyle name="Normal 43 2 5 2 7" xfId="18111" xr:uid="{00000000-0005-0000-0000-000003480000}"/>
    <cellStyle name="Normal 43 2 5 3" xfId="3804" xr:uid="{00000000-0005-0000-0000-000004480000}"/>
    <cellStyle name="Normal 43 2 5 3 2" xfId="13878" xr:uid="{00000000-0005-0000-0000-000005480000}"/>
    <cellStyle name="Normal 43 2 5 3 2 2" xfId="44200" xr:uid="{00000000-0005-0000-0000-000006480000}"/>
    <cellStyle name="Normal 43 2 5 3 2 3" xfId="28976" xr:uid="{00000000-0005-0000-0000-000007480000}"/>
    <cellStyle name="Normal 43 2 5 3 3" xfId="8858" xr:uid="{00000000-0005-0000-0000-000008480000}"/>
    <cellStyle name="Normal 43 2 5 3 3 2" xfId="39183" xr:uid="{00000000-0005-0000-0000-000009480000}"/>
    <cellStyle name="Normal 43 2 5 3 3 3" xfId="23959" xr:uid="{00000000-0005-0000-0000-00000A480000}"/>
    <cellStyle name="Normal 43 2 5 3 4" xfId="34170" xr:uid="{00000000-0005-0000-0000-00000B480000}"/>
    <cellStyle name="Normal 43 2 5 3 5" xfId="18946" xr:uid="{00000000-0005-0000-0000-00000C480000}"/>
    <cellStyle name="Normal 43 2 5 4" xfId="5497" xr:uid="{00000000-0005-0000-0000-00000D480000}"/>
    <cellStyle name="Normal 43 2 5 4 2" xfId="15549" xr:uid="{00000000-0005-0000-0000-00000E480000}"/>
    <cellStyle name="Normal 43 2 5 4 2 2" xfId="45871" xr:uid="{00000000-0005-0000-0000-00000F480000}"/>
    <cellStyle name="Normal 43 2 5 4 2 3" xfId="30647" xr:uid="{00000000-0005-0000-0000-000010480000}"/>
    <cellStyle name="Normal 43 2 5 4 3" xfId="10529" xr:uid="{00000000-0005-0000-0000-000011480000}"/>
    <cellStyle name="Normal 43 2 5 4 3 2" xfId="40854" xr:uid="{00000000-0005-0000-0000-000012480000}"/>
    <cellStyle name="Normal 43 2 5 4 3 3" xfId="25630" xr:uid="{00000000-0005-0000-0000-000013480000}"/>
    <cellStyle name="Normal 43 2 5 4 4" xfId="35841" xr:uid="{00000000-0005-0000-0000-000014480000}"/>
    <cellStyle name="Normal 43 2 5 4 5" xfId="20617" xr:uid="{00000000-0005-0000-0000-000015480000}"/>
    <cellStyle name="Normal 43 2 5 5" xfId="12207" xr:uid="{00000000-0005-0000-0000-000016480000}"/>
    <cellStyle name="Normal 43 2 5 5 2" xfId="42529" xr:uid="{00000000-0005-0000-0000-000017480000}"/>
    <cellStyle name="Normal 43 2 5 5 3" xfId="27305" xr:uid="{00000000-0005-0000-0000-000018480000}"/>
    <cellStyle name="Normal 43 2 5 6" xfId="7186" xr:uid="{00000000-0005-0000-0000-000019480000}"/>
    <cellStyle name="Normal 43 2 5 6 2" xfId="37512" xr:uid="{00000000-0005-0000-0000-00001A480000}"/>
    <cellStyle name="Normal 43 2 5 6 3" xfId="22288" xr:uid="{00000000-0005-0000-0000-00001B480000}"/>
    <cellStyle name="Normal 43 2 5 7" xfId="32500" xr:uid="{00000000-0005-0000-0000-00001C480000}"/>
    <cellStyle name="Normal 43 2 5 8" xfId="17275" xr:uid="{00000000-0005-0000-0000-00001D480000}"/>
    <cellStyle name="Normal 43 2 6" xfId="2531" xr:uid="{00000000-0005-0000-0000-00001E480000}"/>
    <cellStyle name="Normal 43 2 6 2" xfId="4223" xr:uid="{00000000-0005-0000-0000-00001F480000}"/>
    <cellStyle name="Normal 43 2 6 2 2" xfId="14296" xr:uid="{00000000-0005-0000-0000-000020480000}"/>
    <cellStyle name="Normal 43 2 6 2 2 2" xfId="44618" xr:uid="{00000000-0005-0000-0000-000021480000}"/>
    <cellStyle name="Normal 43 2 6 2 2 3" xfId="29394" xr:uid="{00000000-0005-0000-0000-000022480000}"/>
    <cellStyle name="Normal 43 2 6 2 3" xfId="9276" xr:uid="{00000000-0005-0000-0000-000023480000}"/>
    <cellStyle name="Normal 43 2 6 2 3 2" xfId="39601" xr:uid="{00000000-0005-0000-0000-000024480000}"/>
    <cellStyle name="Normal 43 2 6 2 3 3" xfId="24377" xr:uid="{00000000-0005-0000-0000-000025480000}"/>
    <cellStyle name="Normal 43 2 6 2 4" xfId="34588" xr:uid="{00000000-0005-0000-0000-000026480000}"/>
    <cellStyle name="Normal 43 2 6 2 5" xfId="19364" xr:uid="{00000000-0005-0000-0000-000027480000}"/>
    <cellStyle name="Normal 43 2 6 3" xfId="5915" xr:uid="{00000000-0005-0000-0000-000028480000}"/>
    <cellStyle name="Normal 43 2 6 3 2" xfId="15967" xr:uid="{00000000-0005-0000-0000-000029480000}"/>
    <cellStyle name="Normal 43 2 6 3 2 2" xfId="46289" xr:uid="{00000000-0005-0000-0000-00002A480000}"/>
    <cellStyle name="Normal 43 2 6 3 2 3" xfId="31065" xr:uid="{00000000-0005-0000-0000-00002B480000}"/>
    <cellStyle name="Normal 43 2 6 3 3" xfId="10947" xr:uid="{00000000-0005-0000-0000-00002C480000}"/>
    <cellStyle name="Normal 43 2 6 3 3 2" xfId="41272" xr:uid="{00000000-0005-0000-0000-00002D480000}"/>
    <cellStyle name="Normal 43 2 6 3 3 3" xfId="26048" xr:uid="{00000000-0005-0000-0000-00002E480000}"/>
    <cellStyle name="Normal 43 2 6 3 4" xfId="36259" xr:uid="{00000000-0005-0000-0000-00002F480000}"/>
    <cellStyle name="Normal 43 2 6 3 5" xfId="21035" xr:uid="{00000000-0005-0000-0000-000030480000}"/>
    <cellStyle name="Normal 43 2 6 4" xfId="12625" xr:uid="{00000000-0005-0000-0000-000031480000}"/>
    <cellStyle name="Normal 43 2 6 4 2" xfId="42947" xr:uid="{00000000-0005-0000-0000-000032480000}"/>
    <cellStyle name="Normal 43 2 6 4 3" xfId="27723" xr:uid="{00000000-0005-0000-0000-000033480000}"/>
    <cellStyle name="Normal 43 2 6 5" xfId="7604" xr:uid="{00000000-0005-0000-0000-000034480000}"/>
    <cellStyle name="Normal 43 2 6 5 2" xfId="37930" xr:uid="{00000000-0005-0000-0000-000035480000}"/>
    <cellStyle name="Normal 43 2 6 5 3" xfId="22706" xr:uid="{00000000-0005-0000-0000-000036480000}"/>
    <cellStyle name="Normal 43 2 6 6" xfId="32918" xr:uid="{00000000-0005-0000-0000-000037480000}"/>
    <cellStyle name="Normal 43 2 6 7" xfId="17693" xr:uid="{00000000-0005-0000-0000-000038480000}"/>
    <cellStyle name="Normal 43 2 7" xfId="3382" xr:uid="{00000000-0005-0000-0000-000039480000}"/>
    <cellStyle name="Normal 43 2 7 2" xfId="13460" xr:uid="{00000000-0005-0000-0000-00003A480000}"/>
    <cellStyle name="Normal 43 2 7 2 2" xfId="43782" xr:uid="{00000000-0005-0000-0000-00003B480000}"/>
    <cellStyle name="Normal 43 2 7 2 3" xfId="28558" xr:uid="{00000000-0005-0000-0000-00003C480000}"/>
    <cellStyle name="Normal 43 2 7 3" xfId="8440" xr:uid="{00000000-0005-0000-0000-00003D480000}"/>
    <cellStyle name="Normal 43 2 7 3 2" xfId="38765" xr:uid="{00000000-0005-0000-0000-00003E480000}"/>
    <cellStyle name="Normal 43 2 7 3 3" xfId="23541" xr:uid="{00000000-0005-0000-0000-00003F480000}"/>
    <cellStyle name="Normal 43 2 7 4" xfId="33752" xr:uid="{00000000-0005-0000-0000-000040480000}"/>
    <cellStyle name="Normal 43 2 7 5" xfId="18528" xr:uid="{00000000-0005-0000-0000-000041480000}"/>
    <cellStyle name="Normal 43 2 8" xfId="5076" xr:uid="{00000000-0005-0000-0000-000042480000}"/>
    <cellStyle name="Normal 43 2 8 2" xfId="15131" xr:uid="{00000000-0005-0000-0000-000043480000}"/>
    <cellStyle name="Normal 43 2 8 2 2" xfId="45453" xr:uid="{00000000-0005-0000-0000-000044480000}"/>
    <cellStyle name="Normal 43 2 8 2 3" xfId="30229" xr:uid="{00000000-0005-0000-0000-000045480000}"/>
    <cellStyle name="Normal 43 2 8 3" xfId="10111" xr:uid="{00000000-0005-0000-0000-000046480000}"/>
    <cellStyle name="Normal 43 2 8 3 2" xfId="40436" xr:uid="{00000000-0005-0000-0000-000047480000}"/>
    <cellStyle name="Normal 43 2 8 3 3" xfId="25212" xr:uid="{00000000-0005-0000-0000-000048480000}"/>
    <cellStyle name="Normal 43 2 8 4" xfId="35423" xr:uid="{00000000-0005-0000-0000-000049480000}"/>
    <cellStyle name="Normal 43 2 8 5" xfId="20199" xr:uid="{00000000-0005-0000-0000-00004A480000}"/>
    <cellStyle name="Normal 43 2 9" xfId="11787" xr:uid="{00000000-0005-0000-0000-00004B480000}"/>
    <cellStyle name="Normal 43 2 9 2" xfId="42111" xr:uid="{00000000-0005-0000-0000-00004C480000}"/>
    <cellStyle name="Normal 43 2 9 3" xfId="26887" xr:uid="{00000000-0005-0000-0000-00004D480000}"/>
    <cellStyle name="Normal 43 3" xfId="47294" xr:uid="{00000000-0005-0000-0000-00004E480000}"/>
    <cellStyle name="Normal 43 4" xfId="47462" xr:uid="{00000000-0005-0000-0000-00004F480000}"/>
    <cellStyle name="Normal 44" xfId="969" xr:uid="{00000000-0005-0000-0000-000050480000}"/>
    <cellStyle name="Normal 44 2" xfId="1443" xr:uid="{00000000-0005-0000-0000-000051480000}"/>
    <cellStyle name="Normal 44 2 10" xfId="6767" xr:uid="{00000000-0005-0000-0000-000052480000}"/>
    <cellStyle name="Normal 44 2 10 2" xfId="37095" xr:uid="{00000000-0005-0000-0000-000053480000}"/>
    <cellStyle name="Normal 44 2 10 3" xfId="21871" xr:uid="{00000000-0005-0000-0000-000054480000}"/>
    <cellStyle name="Normal 44 2 11" xfId="32086" xr:uid="{00000000-0005-0000-0000-000055480000}"/>
    <cellStyle name="Normal 44 2 12" xfId="16856" xr:uid="{00000000-0005-0000-0000-000056480000}"/>
    <cellStyle name="Normal 44 2 13" xfId="47555" xr:uid="{00000000-0005-0000-0000-000057480000}"/>
    <cellStyle name="Normal 44 2 2" xfId="1731" xr:uid="{00000000-0005-0000-0000-000058480000}"/>
    <cellStyle name="Normal 44 2 2 10" xfId="32138" xr:uid="{00000000-0005-0000-0000-000059480000}"/>
    <cellStyle name="Normal 44 2 2 11" xfId="16910" xr:uid="{00000000-0005-0000-0000-00005A480000}"/>
    <cellStyle name="Normal 44 2 2 2" xfId="1839" xr:uid="{00000000-0005-0000-0000-00005B480000}"/>
    <cellStyle name="Normal 44 2 2 2 10" xfId="17014" xr:uid="{00000000-0005-0000-0000-00005C480000}"/>
    <cellStyle name="Normal 44 2 2 2 2" xfId="2056" xr:uid="{00000000-0005-0000-0000-00005D480000}"/>
    <cellStyle name="Normal 44 2 2 2 2 2" xfId="2477" xr:uid="{00000000-0005-0000-0000-00005E480000}"/>
    <cellStyle name="Normal 44 2 2 2 2 2 2" xfId="3316" xr:uid="{00000000-0005-0000-0000-00005F480000}"/>
    <cellStyle name="Normal 44 2 2 2 2 2 2 2" xfId="5006" xr:uid="{00000000-0005-0000-0000-000060480000}"/>
    <cellStyle name="Normal 44 2 2 2 2 2 2 2 2" xfId="15079" xr:uid="{00000000-0005-0000-0000-000061480000}"/>
    <cellStyle name="Normal 44 2 2 2 2 2 2 2 2 2" xfId="45401" xr:uid="{00000000-0005-0000-0000-000062480000}"/>
    <cellStyle name="Normal 44 2 2 2 2 2 2 2 2 3" xfId="30177" xr:uid="{00000000-0005-0000-0000-000063480000}"/>
    <cellStyle name="Normal 44 2 2 2 2 2 2 2 3" xfId="10059" xr:uid="{00000000-0005-0000-0000-000064480000}"/>
    <cellStyle name="Normal 44 2 2 2 2 2 2 2 3 2" xfId="40384" xr:uid="{00000000-0005-0000-0000-000065480000}"/>
    <cellStyle name="Normal 44 2 2 2 2 2 2 2 3 3" xfId="25160" xr:uid="{00000000-0005-0000-0000-000066480000}"/>
    <cellStyle name="Normal 44 2 2 2 2 2 2 2 4" xfId="35371" xr:uid="{00000000-0005-0000-0000-000067480000}"/>
    <cellStyle name="Normal 44 2 2 2 2 2 2 2 5" xfId="20147" xr:uid="{00000000-0005-0000-0000-000068480000}"/>
    <cellStyle name="Normal 44 2 2 2 2 2 2 3" xfId="6698" xr:uid="{00000000-0005-0000-0000-000069480000}"/>
    <cellStyle name="Normal 44 2 2 2 2 2 2 3 2" xfId="16750" xr:uid="{00000000-0005-0000-0000-00006A480000}"/>
    <cellStyle name="Normal 44 2 2 2 2 2 2 3 2 2" xfId="47072" xr:uid="{00000000-0005-0000-0000-00006B480000}"/>
    <cellStyle name="Normal 44 2 2 2 2 2 2 3 2 3" xfId="31848" xr:uid="{00000000-0005-0000-0000-00006C480000}"/>
    <cellStyle name="Normal 44 2 2 2 2 2 2 3 3" xfId="11730" xr:uid="{00000000-0005-0000-0000-00006D480000}"/>
    <cellStyle name="Normal 44 2 2 2 2 2 2 3 3 2" xfId="42055" xr:uid="{00000000-0005-0000-0000-00006E480000}"/>
    <cellStyle name="Normal 44 2 2 2 2 2 2 3 3 3" xfId="26831" xr:uid="{00000000-0005-0000-0000-00006F480000}"/>
    <cellStyle name="Normal 44 2 2 2 2 2 2 3 4" xfId="37042" xr:uid="{00000000-0005-0000-0000-000070480000}"/>
    <cellStyle name="Normal 44 2 2 2 2 2 2 3 5" xfId="21818" xr:uid="{00000000-0005-0000-0000-000071480000}"/>
    <cellStyle name="Normal 44 2 2 2 2 2 2 4" xfId="13408" xr:uid="{00000000-0005-0000-0000-000072480000}"/>
    <cellStyle name="Normal 44 2 2 2 2 2 2 4 2" xfId="43730" xr:uid="{00000000-0005-0000-0000-000073480000}"/>
    <cellStyle name="Normal 44 2 2 2 2 2 2 4 3" xfId="28506" xr:uid="{00000000-0005-0000-0000-000074480000}"/>
    <cellStyle name="Normal 44 2 2 2 2 2 2 5" xfId="8387" xr:uid="{00000000-0005-0000-0000-000075480000}"/>
    <cellStyle name="Normal 44 2 2 2 2 2 2 5 2" xfId="38713" xr:uid="{00000000-0005-0000-0000-000076480000}"/>
    <cellStyle name="Normal 44 2 2 2 2 2 2 5 3" xfId="23489" xr:uid="{00000000-0005-0000-0000-000077480000}"/>
    <cellStyle name="Normal 44 2 2 2 2 2 2 6" xfId="33701" xr:uid="{00000000-0005-0000-0000-000078480000}"/>
    <cellStyle name="Normal 44 2 2 2 2 2 2 7" xfId="18476" xr:uid="{00000000-0005-0000-0000-000079480000}"/>
    <cellStyle name="Normal 44 2 2 2 2 2 3" xfId="4169" xr:uid="{00000000-0005-0000-0000-00007A480000}"/>
    <cellStyle name="Normal 44 2 2 2 2 2 3 2" xfId="14243" xr:uid="{00000000-0005-0000-0000-00007B480000}"/>
    <cellStyle name="Normal 44 2 2 2 2 2 3 2 2" xfId="44565" xr:uid="{00000000-0005-0000-0000-00007C480000}"/>
    <cellStyle name="Normal 44 2 2 2 2 2 3 2 3" xfId="29341" xr:uid="{00000000-0005-0000-0000-00007D480000}"/>
    <cellStyle name="Normal 44 2 2 2 2 2 3 3" xfId="9223" xr:uid="{00000000-0005-0000-0000-00007E480000}"/>
    <cellStyle name="Normal 44 2 2 2 2 2 3 3 2" xfId="39548" xr:uid="{00000000-0005-0000-0000-00007F480000}"/>
    <cellStyle name="Normal 44 2 2 2 2 2 3 3 3" xfId="24324" xr:uid="{00000000-0005-0000-0000-000080480000}"/>
    <cellStyle name="Normal 44 2 2 2 2 2 3 4" xfId="34535" xr:uid="{00000000-0005-0000-0000-000081480000}"/>
    <cellStyle name="Normal 44 2 2 2 2 2 3 5" xfId="19311" xr:uid="{00000000-0005-0000-0000-000082480000}"/>
    <cellStyle name="Normal 44 2 2 2 2 2 4" xfId="5862" xr:uid="{00000000-0005-0000-0000-000083480000}"/>
    <cellStyle name="Normal 44 2 2 2 2 2 4 2" xfId="15914" xr:uid="{00000000-0005-0000-0000-000084480000}"/>
    <cellStyle name="Normal 44 2 2 2 2 2 4 2 2" xfId="46236" xr:uid="{00000000-0005-0000-0000-000085480000}"/>
    <cellStyle name="Normal 44 2 2 2 2 2 4 2 3" xfId="31012" xr:uid="{00000000-0005-0000-0000-000086480000}"/>
    <cellStyle name="Normal 44 2 2 2 2 2 4 3" xfId="10894" xr:uid="{00000000-0005-0000-0000-000087480000}"/>
    <cellStyle name="Normal 44 2 2 2 2 2 4 3 2" xfId="41219" xr:uid="{00000000-0005-0000-0000-000088480000}"/>
    <cellStyle name="Normal 44 2 2 2 2 2 4 3 3" xfId="25995" xr:uid="{00000000-0005-0000-0000-000089480000}"/>
    <cellStyle name="Normal 44 2 2 2 2 2 4 4" xfId="36206" xr:uid="{00000000-0005-0000-0000-00008A480000}"/>
    <cellStyle name="Normal 44 2 2 2 2 2 4 5" xfId="20982" xr:uid="{00000000-0005-0000-0000-00008B480000}"/>
    <cellStyle name="Normal 44 2 2 2 2 2 5" xfId="12572" xr:uid="{00000000-0005-0000-0000-00008C480000}"/>
    <cellStyle name="Normal 44 2 2 2 2 2 5 2" xfId="42894" xr:uid="{00000000-0005-0000-0000-00008D480000}"/>
    <cellStyle name="Normal 44 2 2 2 2 2 5 3" xfId="27670" xr:uid="{00000000-0005-0000-0000-00008E480000}"/>
    <cellStyle name="Normal 44 2 2 2 2 2 6" xfId="7551" xr:uid="{00000000-0005-0000-0000-00008F480000}"/>
    <cellStyle name="Normal 44 2 2 2 2 2 6 2" xfId="37877" xr:uid="{00000000-0005-0000-0000-000090480000}"/>
    <cellStyle name="Normal 44 2 2 2 2 2 6 3" xfId="22653" xr:uid="{00000000-0005-0000-0000-000091480000}"/>
    <cellStyle name="Normal 44 2 2 2 2 2 7" xfId="32865" xr:uid="{00000000-0005-0000-0000-000092480000}"/>
    <cellStyle name="Normal 44 2 2 2 2 2 8" xfId="17640" xr:uid="{00000000-0005-0000-0000-000093480000}"/>
    <cellStyle name="Normal 44 2 2 2 2 3" xfId="2898" xr:uid="{00000000-0005-0000-0000-000094480000}"/>
    <cellStyle name="Normal 44 2 2 2 2 3 2" xfId="4588" xr:uid="{00000000-0005-0000-0000-000095480000}"/>
    <cellStyle name="Normal 44 2 2 2 2 3 2 2" xfId="14661" xr:uid="{00000000-0005-0000-0000-000096480000}"/>
    <cellStyle name="Normal 44 2 2 2 2 3 2 2 2" xfId="44983" xr:uid="{00000000-0005-0000-0000-000097480000}"/>
    <cellStyle name="Normal 44 2 2 2 2 3 2 2 3" xfId="29759" xr:uid="{00000000-0005-0000-0000-000098480000}"/>
    <cellStyle name="Normal 44 2 2 2 2 3 2 3" xfId="9641" xr:uid="{00000000-0005-0000-0000-000099480000}"/>
    <cellStyle name="Normal 44 2 2 2 2 3 2 3 2" xfId="39966" xr:uid="{00000000-0005-0000-0000-00009A480000}"/>
    <cellStyle name="Normal 44 2 2 2 2 3 2 3 3" xfId="24742" xr:uid="{00000000-0005-0000-0000-00009B480000}"/>
    <cellStyle name="Normal 44 2 2 2 2 3 2 4" xfId="34953" xr:uid="{00000000-0005-0000-0000-00009C480000}"/>
    <cellStyle name="Normal 44 2 2 2 2 3 2 5" xfId="19729" xr:uid="{00000000-0005-0000-0000-00009D480000}"/>
    <cellStyle name="Normal 44 2 2 2 2 3 3" xfId="6280" xr:uid="{00000000-0005-0000-0000-00009E480000}"/>
    <cellStyle name="Normal 44 2 2 2 2 3 3 2" xfId="16332" xr:uid="{00000000-0005-0000-0000-00009F480000}"/>
    <cellStyle name="Normal 44 2 2 2 2 3 3 2 2" xfId="46654" xr:uid="{00000000-0005-0000-0000-0000A0480000}"/>
    <cellStyle name="Normal 44 2 2 2 2 3 3 2 3" xfId="31430" xr:uid="{00000000-0005-0000-0000-0000A1480000}"/>
    <cellStyle name="Normal 44 2 2 2 2 3 3 3" xfId="11312" xr:uid="{00000000-0005-0000-0000-0000A2480000}"/>
    <cellStyle name="Normal 44 2 2 2 2 3 3 3 2" xfId="41637" xr:uid="{00000000-0005-0000-0000-0000A3480000}"/>
    <cellStyle name="Normal 44 2 2 2 2 3 3 3 3" xfId="26413" xr:uid="{00000000-0005-0000-0000-0000A4480000}"/>
    <cellStyle name="Normal 44 2 2 2 2 3 3 4" xfId="36624" xr:uid="{00000000-0005-0000-0000-0000A5480000}"/>
    <cellStyle name="Normal 44 2 2 2 2 3 3 5" xfId="21400" xr:uid="{00000000-0005-0000-0000-0000A6480000}"/>
    <cellStyle name="Normal 44 2 2 2 2 3 4" xfId="12990" xr:uid="{00000000-0005-0000-0000-0000A7480000}"/>
    <cellStyle name="Normal 44 2 2 2 2 3 4 2" xfId="43312" xr:uid="{00000000-0005-0000-0000-0000A8480000}"/>
    <cellStyle name="Normal 44 2 2 2 2 3 4 3" xfId="28088" xr:uid="{00000000-0005-0000-0000-0000A9480000}"/>
    <cellStyle name="Normal 44 2 2 2 2 3 5" xfId="7969" xr:uid="{00000000-0005-0000-0000-0000AA480000}"/>
    <cellStyle name="Normal 44 2 2 2 2 3 5 2" xfId="38295" xr:uid="{00000000-0005-0000-0000-0000AB480000}"/>
    <cellStyle name="Normal 44 2 2 2 2 3 5 3" xfId="23071" xr:uid="{00000000-0005-0000-0000-0000AC480000}"/>
    <cellStyle name="Normal 44 2 2 2 2 3 6" xfId="33283" xr:uid="{00000000-0005-0000-0000-0000AD480000}"/>
    <cellStyle name="Normal 44 2 2 2 2 3 7" xfId="18058" xr:uid="{00000000-0005-0000-0000-0000AE480000}"/>
    <cellStyle name="Normal 44 2 2 2 2 4" xfId="3751" xr:uid="{00000000-0005-0000-0000-0000AF480000}"/>
    <cellStyle name="Normal 44 2 2 2 2 4 2" xfId="13825" xr:uid="{00000000-0005-0000-0000-0000B0480000}"/>
    <cellStyle name="Normal 44 2 2 2 2 4 2 2" xfId="44147" xr:uid="{00000000-0005-0000-0000-0000B1480000}"/>
    <cellStyle name="Normal 44 2 2 2 2 4 2 3" xfId="28923" xr:uid="{00000000-0005-0000-0000-0000B2480000}"/>
    <cellStyle name="Normal 44 2 2 2 2 4 3" xfId="8805" xr:uid="{00000000-0005-0000-0000-0000B3480000}"/>
    <cellStyle name="Normal 44 2 2 2 2 4 3 2" xfId="39130" xr:uid="{00000000-0005-0000-0000-0000B4480000}"/>
    <cellStyle name="Normal 44 2 2 2 2 4 3 3" xfId="23906" xr:uid="{00000000-0005-0000-0000-0000B5480000}"/>
    <cellStyle name="Normal 44 2 2 2 2 4 4" xfId="34117" xr:uid="{00000000-0005-0000-0000-0000B6480000}"/>
    <cellStyle name="Normal 44 2 2 2 2 4 5" xfId="18893" xr:uid="{00000000-0005-0000-0000-0000B7480000}"/>
    <cellStyle name="Normal 44 2 2 2 2 5" xfId="5444" xr:uid="{00000000-0005-0000-0000-0000B8480000}"/>
    <cellStyle name="Normal 44 2 2 2 2 5 2" xfId="15496" xr:uid="{00000000-0005-0000-0000-0000B9480000}"/>
    <cellStyle name="Normal 44 2 2 2 2 5 2 2" xfId="45818" xr:uid="{00000000-0005-0000-0000-0000BA480000}"/>
    <cellStyle name="Normal 44 2 2 2 2 5 2 3" xfId="30594" xr:uid="{00000000-0005-0000-0000-0000BB480000}"/>
    <cellStyle name="Normal 44 2 2 2 2 5 3" xfId="10476" xr:uid="{00000000-0005-0000-0000-0000BC480000}"/>
    <cellStyle name="Normal 44 2 2 2 2 5 3 2" xfId="40801" xr:uid="{00000000-0005-0000-0000-0000BD480000}"/>
    <cellStyle name="Normal 44 2 2 2 2 5 3 3" xfId="25577" xr:uid="{00000000-0005-0000-0000-0000BE480000}"/>
    <cellStyle name="Normal 44 2 2 2 2 5 4" xfId="35788" xr:uid="{00000000-0005-0000-0000-0000BF480000}"/>
    <cellStyle name="Normal 44 2 2 2 2 5 5" xfId="20564" xr:uid="{00000000-0005-0000-0000-0000C0480000}"/>
    <cellStyle name="Normal 44 2 2 2 2 6" xfId="12154" xr:uid="{00000000-0005-0000-0000-0000C1480000}"/>
    <cellStyle name="Normal 44 2 2 2 2 6 2" xfId="42476" xr:uid="{00000000-0005-0000-0000-0000C2480000}"/>
    <cellStyle name="Normal 44 2 2 2 2 6 3" xfId="27252" xr:uid="{00000000-0005-0000-0000-0000C3480000}"/>
    <cellStyle name="Normal 44 2 2 2 2 7" xfId="7133" xr:uid="{00000000-0005-0000-0000-0000C4480000}"/>
    <cellStyle name="Normal 44 2 2 2 2 7 2" xfId="37459" xr:uid="{00000000-0005-0000-0000-0000C5480000}"/>
    <cellStyle name="Normal 44 2 2 2 2 7 3" xfId="22235" xr:uid="{00000000-0005-0000-0000-0000C6480000}"/>
    <cellStyle name="Normal 44 2 2 2 2 8" xfId="32447" xr:uid="{00000000-0005-0000-0000-0000C7480000}"/>
    <cellStyle name="Normal 44 2 2 2 2 9" xfId="17222" xr:uid="{00000000-0005-0000-0000-0000C8480000}"/>
    <cellStyle name="Normal 44 2 2 2 3" xfId="2269" xr:uid="{00000000-0005-0000-0000-0000C9480000}"/>
    <cellStyle name="Normal 44 2 2 2 3 2" xfId="3108" xr:uid="{00000000-0005-0000-0000-0000CA480000}"/>
    <cellStyle name="Normal 44 2 2 2 3 2 2" xfId="4798" xr:uid="{00000000-0005-0000-0000-0000CB480000}"/>
    <cellStyle name="Normal 44 2 2 2 3 2 2 2" xfId="14871" xr:uid="{00000000-0005-0000-0000-0000CC480000}"/>
    <cellStyle name="Normal 44 2 2 2 3 2 2 2 2" xfId="45193" xr:uid="{00000000-0005-0000-0000-0000CD480000}"/>
    <cellStyle name="Normal 44 2 2 2 3 2 2 2 3" xfId="29969" xr:uid="{00000000-0005-0000-0000-0000CE480000}"/>
    <cellStyle name="Normal 44 2 2 2 3 2 2 3" xfId="9851" xr:uid="{00000000-0005-0000-0000-0000CF480000}"/>
    <cellStyle name="Normal 44 2 2 2 3 2 2 3 2" xfId="40176" xr:uid="{00000000-0005-0000-0000-0000D0480000}"/>
    <cellStyle name="Normal 44 2 2 2 3 2 2 3 3" xfId="24952" xr:uid="{00000000-0005-0000-0000-0000D1480000}"/>
    <cellStyle name="Normal 44 2 2 2 3 2 2 4" xfId="35163" xr:uid="{00000000-0005-0000-0000-0000D2480000}"/>
    <cellStyle name="Normal 44 2 2 2 3 2 2 5" xfId="19939" xr:uid="{00000000-0005-0000-0000-0000D3480000}"/>
    <cellStyle name="Normal 44 2 2 2 3 2 3" xfId="6490" xr:uid="{00000000-0005-0000-0000-0000D4480000}"/>
    <cellStyle name="Normal 44 2 2 2 3 2 3 2" xfId="16542" xr:uid="{00000000-0005-0000-0000-0000D5480000}"/>
    <cellStyle name="Normal 44 2 2 2 3 2 3 2 2" xfId="46864" xr:uid="{00000000-0005-0000-0000-0000D6480000}"/>
    <cellStyle name="Normal 44 2 2 2 3 2 3 2 3" xfId="31640" xr:uid="{00000000-0005-0000-0000-0000D7480000}"/>
    <cellStyle name="Normal 44 2 2 2 3 2 3 3" xfId="11522" xr:uid="{00000000-0005-0000-0000-0000D8480000}"/>
    <cellStyle name="Normal 44 2 2 2 3 2 3 3 2" xfId="41847" xr:uid="{00000000-0005-0000-0000-0000D9480000}"/>
    <cellStyle name="Normal 44 2 2 2 3 2 3 3 3" xfId="26623" xr:uid="{00000000-0005-0000-0000-0000DA480000}"/>
    <cellStyle name="Normal 44 2 2 2 3 2 3 4" xfId="36834" xr:uid="{00000000-0005-0000-0000-0000DB480000}"/>
    <cellStyle name="Normal 44 2 2 2 3 2 3 5" xfId="21610" xr:uid="{00000000-0005-0000-0000-0000DC480000}"/>
    <cellStyle name="Normal 44 2 2 2 3 2 4" xfId="13200" xr:uid="{00000000-0005-0000-0000-0000DD480000}"/>
    <cellStyle name="Normal 44 2 2 2 3 2 4 2" xfId="43522" xr:uid="{00000000-0005-0000-0000-0000DE480000}"/>
    <cellStyle name="Normal 44 2 2 2 3 2 4 3" xfId="28298" xr:uid="{00000000-0005-0000-0000-0000DF480000}"/>
    <cellStyle name="Normal 44 2 2 2 3 2 5" xfId="8179" xr:uid="{00000000-0005-0000-0000-0000E0480000}"/>
    <cellStyle name="Normal 44 2 2 2 3 2 5 2" xfId="38505" xr:uid="{00000000-0005-0000-0000-0000E1480000}"/>
    <cellStyle name="Normal 44 2 2 2 3 2 5 3" xfId="23281" xr:uid="{00000000-0005-0000-0000-0000E2480000}"/>
    <cellStyle name="Normal 44 2 2 2 3 2 6" xfId="33493" xr:uid="{00000000-0005-0000-0000-0000E3480000}"/>
    <cellStyle name="Normal 44 2 2 2 3 2 7" xfId="18268" xr:uid="{00000000-0005-0000-0000-0000E4480000}"/>
    <cellStyle name="Normal 44 2 2 2 3 3" xfId="3961" xr:uid="{00000000-0005-0000-0000-0000E5480000}"/>
    <cellStyle name="Normal 44 2 2 2 3 3 2" xfId="14035" xr:uid="{00000000-0005-0000-0000-0000E6480000}"/>
    <cellStyle name="Normal 44 2 2 2 3 3 2 2" xfId="44357" xr:uid="{00000000-0005-0000-0000-0000E7480000}"/>
    <cellStyle name="Normal 44 2 2 2 3 3 2 3" xfId="29133" xr:uid="{00000000-0005-0000-0000-0000E8480000}"/>
    <cellStyle name="Normal 44 2 2 2 3 3 3" xfId="9015" xr:uid="{00000000-0005-0000-0000-0000E9480000}"/>
    <cellStyle name="Normal 44 2 2 2 3 3 3 2" xfId="39340" xr:uid="{00000000-0005-0000-0000-0000EA480000}"/>
    <cellStyle name="Normal 44 2 2 2 3 3 3 3" xfId="24116" xr:uid="{00000000-0005-0000-0000-0000EB480000}"/>
    <cellStyle name="Normal 44 2 2 2 3 3 4" xfId="34327" xr:uid="{00000000-0005-0000-0000-0000EC480000}"/>
    <cellStyle name="Normal 44 2 2 2 3 3 5" xfId="19103" xr:uid="{00000000-0005-0000-0000-0000ED480000}"/>
    <cellStyle name="Normal 44 2 2 2 3 4" xfId="5654" xr:uid="{00000000-0005-0000-0000-0000EE480000}"/>
    <cellStyle name="Normal 44 2 2 2 3 4 2" xfId="15706" xr:uid="{00000000-0005-0000-0000-0000EF480000}"/>
    <cellStyle name="Normal 44 2 2 2 3 4 2 2" xfId="46028" xr:uid="{00000000-0005-0000-0000-0000F0480000}"/>
    <cellStyle name="Normal 44 2 2 2 3 4 2 3" xfId="30804" xr:uid="{00000000-0005-0000-0000-0000F1480000}"/>
    <cellStyle name="Normal 44 2 2 2 3 4 3" xfId="10686" xr:uid="{00000000-0005-0000-0000-0000F2480000}"/>
    <cellStyle name="Normal 44 2 2 2 3 4 3 2" xfId="41011" xr:uid="{00000000-0005-0000-0000-0000F3480000}"/>
    <cellStyle name="Normal 44 2 2 2 3 4 3 3" xfId="25787" xr:uid="{00000000-0005-0000-0000-0000F4480000}"/>
    <cellStyle name="Normal 44 2 2 2 3 4 4" xfId="35998" xr:uid="{00000000-0005-0000-0000-0000F5480000}"/>
    <cellStyle name="Normal 44 2 2 2 3 4 5" xfId="20774" xr:uid="{00000000-0005-0000-0000-0000F6480000}"/>
    <cellStyle name="Normal 44 2 2 2 3 5" xfId="12364" xr:uid="{00000000-0005-0000-0000-0000F7480000}"/>
    <cellStyle name="Normal 44 2 2 2 3 5 2" xfId="42686" xr:uid="{00000000-0005-0000-0000-0000F8480000}"/>
    <cellStyle name="Normal 44 2 2 2 3 5 3" xfId="27462" xr:uid="{00000000-0005-0000-0000-0000F9480000}"/>
    <cellStyle name="Normal 44 2 2 2 3 6" xfId="7343" xr:uid="{00000000-0005-0000-0000-0000FA480000}"/>
    <cellStyle name="Normal 44 2 2 2 3 6 2" xfId="37669" xr:uid="{00000000-0005-0000-0000-0000FB480000}"/>
    <cellStyle name="Normal 44 2 2 2 3 6 3" xfId="22445" xr:uid="{00000000-0005-0000-0000-0000FC480000}"/>
    <cellStyle name="Normal 44 2 2 2 3 7" xfId="32657" xr:uid="{00000000-0005-0000-0000-0000FD480000}"/>
    <cellStyle name="Normal 44 2 2 2 3 8" xfId="17432" xr:uid="{00000000-0005-0000-0000-0000FE480000}"/>
    <cellStyle name="Normal 44 2 2 2 4" xfId="2690" xr:uid="{00000000-0005-0000-0000-0000FF480000}"/>
    <cellStyle name="Normal 44 2 2 2 4 2" xfId="4380" xr:uid="{00000000-0005-0000-0000-000000490000}"/>
    <cellStyle name="Normal 44 2 2 2 4 2 2" xfId="14453" xr:uid="{00000000-0005-0000-0000-000001490000}"/>
    <cellStyle name="Normal 44 2 2 2 4 2 2 2" xfId="44775" xr:uid="{00000000-0005-0000-0000-000002490000}"/>
    <cellStyle name="Normal 44 2 2 2 4 2 2 3" xfId="29551" xr:uid="{00000000-0005-0000-0000-000003490000}"/>
    <cellStyle name="Normal 44 2 2 2 4 2 3" xfId="9433" xr:uid="{00000000-0005-0000-0000-000004490000}"/>
    <cellStyle name="Normal 44 2 2 2 4 2 3 2" xfId="39758" xr:uid="{00000000-0005-0000-0000-000005490000}"/>
    <cellStyle name="Normal 44 2 2 2 4 2 3 3" xfId="24534" xr:uid="{00000000-0005-0000-0000-000006490000}"/>
    <cellStyle name="Normal 44 2 2 2 4 2 4" xfId="34745" xr:uid="{00000000-0005-0000-0000-000007490000}"/>
    <cellStyle name="Normal 44 2 2 2 4 2 5" xfId="19521" xr:uid="{00000000-0005-0000-0000-000008490000}"/>
    <cellStyle name="Normal 44 2 2 2 4 3" xfId="6072" xr:uid="{00000000-0005-0000-0000-000009490000}"/>
    <cellStyle name="Normal 44 2 2 2 4 3 2" xfId="16124" xr:uid="{00000000-0005-0000-0000-00000A490000}"/>
    <cellStyle name="Normal 44 2 2 2 4 3 2 2" xfId="46446" xr:uid="{00000000-0005-0000-0000-00000B490000}"/>
    <cellStyle name="Normal 44 2 2 2 4 3 2 3" xfId="31222" xr:uid="{00000000-0005-0000-0000-00000C490000}"/>
    <cellStyle name="Normal 44 2 2 2 4 3 3" xfId="11104" xr:uid="{00000000-0005-0000-0000-00000D490000}"/>
    <cellStyle name="Normal 44 2 2 2 4 3 3 2" xfId="41429" xr:uid="{00000000-0005-0000-0000-00000E490000}"/>
    <cellStyle name="Normal 44 2 2 2 4 3 3 3" xfId="26205" xr:uid="{00000000-0005-0000-0000-00000F490000}"/>
    <cellStyle name="Normal 44 2 2 2 4 3 4" xfId="36416" xr:uid="{00000000-0005-0000-0000-000010490000}"/>
    <cellStyle name="Normal 44 2 2 2 4 3 5" xfId="21192" xr:uid="{00000000-0005-0000-0000-000011490000}"/>
    <cellStyle name="Normal 44 2 2 2 4 4" xfId="12782" xr:uid="{00000000-0005-0000-0000-000012490000}"/>
    <cellStyle name="Normal 44 2 2 2 4 4 2" xfId="43104" xr:uid="{00000000-0005-0000-0000-000013490000}"/>
    <cellStyle name="Normal 44 2 2 2 4 4 3" xfId="27880" xr:uid="{00000000-0005-0000-0000-000014490000}"/>
    <cellStyle name="Normal 44 2 2 2 4 5" xfId="7761" xr:uid="{00000000-0005-0000-0000-000015490000}"/>
    <cellStyle name="Normal 44 2 2 2 4 5 2" xfId="38087" xr:uid="{00000000-0005-0000-0000-000016490000}"/>
    <cellStyle name="Normal 44 2 2 2 4 5 3" xfId="22863" xr:uid="{00000000-0005-0000-0000-000017490000}"/>
    <cellStyle name="Normal 44 2 2 2 4 6" xfId="33075" xr:uid="{00000000-0005-0000-0000-000018490000}"/>
    <cellStyle name="Normal 44 2 2 2 4 7" xfId="17850" xr:uid="{00000000-0005-0000-0000-000019490000}"/>
    <cellStyle name="Normal 44 2 2 2 5" xfId="3543" xr:uid="{00000000-0005-0000-0000-00001A490000}"/>
    <cellStyle name="Normal 44 2 2 2 5 2" xfId="13617" xr:uid="{00000000-0005-0000-0000-00001B490000}"/>
    <cellStyle name="Normal 44 2 2 2 5 2 2" xfId="43939" xr:uid="{00000000-0005-0000-0000-00001C490000}"/>
    <cellStyle name="Normal 44 2 2 2 5 2 3" xfId="28715" xr:uid="{00000000-0005-0000-0000-00001D490000}"/>
    <cellStyle name="Normal 44 2 2 2 5 3" xfId="8597" xr:uid="{00000000-0005-0000-0000-00001E490000}"/>
    <cellStyle name="Normal 44 2 2 2 5 3 2" xfId="38922" xr:uid="{00000000-0005-0000-0000-00001F490000}"/>
    <cellStyle name="Normal 44 2 2 2 5 3 3" xfId="23698" xr:uid="{00000000-0005-0000-0000-000020490000}"/>
    <cellStyle name="Normal 44 2 2 2 5 4" xfId="33909" xr:uid="{00000000-0005-0000-0000-000021490000}"/>
    <cellStyle name="Normal 44 2 2 2 5 5" xfId="18685" xr:uid="{00000000-0005-0000-0000-000022490000}"/>
    <cellStyle name="Normal 44 2 2 2 6" xfId="5236" xr:uid="{00000000-0005-0000-0000-000023490000}"/>
    <cellStyle name="Normal 44 2 2 2 6 2" xfId="15288" xr:uid="{00000000-0005-0000-0000-000024490000}"/>
    <cellStyle name="Normal 44 2 2 2 6 2 2" xfId="45610" xr:uid="{00000000-0005-0000-0000-000025490000}"/>
    <cellStyle name="Normal 44 2 2 2 6 2 3" xfId="30386" xr:uid="{00000000-0005-0000-0000-000026490000}"/>
    <cellStyle name="Normal 44 2 2 2 6 3" xfId="10268" xr:uid="{00000000-0005-0000-0000-000027490000}"/>
    <cellStyle name="Normal 44 2 2 2 6 3 2" xfId="40593" xr:uid="{00000000-0005-0000-0000-000028490000}"/>
    <cellStyle name="Normal 44 2 2 2 6 3 3" xfId="25369" xr:uid="{00000000-0005-0000-0000-000029490000}"/>
    <cellStyle name="Normal 44 2 2 2 6 4" xfId="35580" xr:uid="{00000000-0005-0000-0000-00002A490000}"/>
    <cellStyle name="Normal 44 2 2 2 6 5" xfId="20356" xr:uid="{00000000-0005-0000-0000-00002B490000}"/>
    <cellStyle name="Normal 44 2 2 2 7" xfId="11946" xr:uid="{00000000-0005-0000-0000-00002C490000}"/>
    <cellStyle name="Normal 44 2 2 2 7 2" xfId="42268" xr:uid="{00000000-0005-0000-0000-00002D490000}"/>
    <cellStyle name="Normal 44 2 2 2 7 3" xfId="27044" xr:uid="{00000000-0005-0000-0000-00002E490000}"/>
    <cellStyle name="Normal 44 2 2 2 8" xfId="6925" xr:uid="{00000000-0005-0000-0000-00002F490000}"/>
    <cellStyle name="Normal 44 2 2 2 8 2" xfId="37251" xr:uid="{00000000-0005-0000-0000-000030490000}"/>
    <cellStyle name="Normal 44 2 2 2 8 3" xfId="22027" xr:uid="{00000000-0005-0000-0000-000031490000}"/>
    <cellStyle name="Normal 44 2 2 2 9" xfId="32239" xr:uid="{00000000-0005-0000-0000-000032490000}"/>
    <cellStyle name="Normal 44 2 2 3" xfId="1952" xr:uid="{00000000-0005-0000-0000-000033490000}"/>
    <cellStyle name="Normal 44 2 2 3 2" xfId="2373" xr:uid="{00000000-0005-0000-0000-000034490000}"/>
    <cellStyle name="Normal 44 2 2 3 2 2" xfId="3212" xr:uid="{00000000-0005-0000-0000-000035490000}"/>
    <cellStyle name="Normal 44 2 2 3 2 2 2" xfId="4902" xr:uid="{00000000-0005-0000-0000-000036490000}"/>
    <cellStyle name="Normal 44 2 2 3 2 2 2 2" xfId="14975" xr:uid="{00000000-0005-0000-0000-000037490000}"/>
    <cellStyle name="Normal 44 2 2 3 2 2 2 2 2" xfId="45297" xr:uid="{00000000-0005-0000-0000-000038490000}"/>
    <cellStyle name="Normal 44 2 2 3 2 2 2 2 3" xfId="30073" xr:uid="{00000000-0005-0000-0000-000039490000}"/>
    <cellStyle name="Normal 44 2 2 3 2 2 2 3" xfId="9955" xr:uid="{00000000-0005-0000-0000-00003A490000}"/>
    <cellStyle name="Normal 44 2 2 3 2 2 2 3 2" xfId="40280" xr:uid="{00000000-0005-0000-0000-00003B490000}"/>
    <cellStyle name="Normal 44 2 2 3 2 2 2 3 3" xfId="25056" xr:uid="{00000000-0005-0000-0000-00003C490000}"/>
    <cellStyle name="Normal 44 2 2 3 2 2 2 4" xfId="35267" xr:uid="{00000000-0005-0000-0000-00003D490000}"/>
    <cellStyle name="Normal 44 2 2 3 2 2 2 5" xfId="20043" xr:uid="{00000000-0005-0000-0000-00003E490000}"/>
    <cellStyle name="Normal 44 2 2 3 2 2 3" xfId="6594" xr:uid="{00000000-0005-0000-0000-00003F490000}"/>
    <cellStyle name="Normal 44 2 2 3 2 2 3 2" xfId="16646" xr:uid="{00000000-0005-0000-0000-000040490000}"/>
    <cellStyle name="Normal 44 2 2 3 2 2 3 2 2" xfId="46968" xr:uid="{00000000-0005-0000-0000-000041490000}"/>
    <cellStyle name="Normal 44 2 2 3 2 2 3 2 3" xfId="31744" xr:uid="{00000000-0005-0000-0000-000042490000}"/>
    <cellStyle name="Normal 44 2 2 3 2 2 3 3" xfId="11626" xr:uid="{00000000-0005-0000-0000-000043490000}"/>
    <cellStyle name="Normal 44 2 2 3 2 2 3 3 2" xfId="41951" xr:uid="{00000000-0005-0000-0000-000044490000}"/>
    <cellStyle name="Normal 44 2 2 3 2 2 3 3 3" xfId="26727" xr:uid="{00000000-0005-0000-0000-000045490000}"/>
    <cellStyle name="Normal 44 2 2 3 2 2 3 4" xfId="36938" xr:uid="{00000000-0005-0000-0000-000046490000}"/>
    <cellStyle name="Normal 44 2 2 3 2 2 3 5" xfId="21714" xr:uid="{00000000-0005-0000-0000-000047490000}"/>
    <cellStyle name="Normal 44 2 2 3 2 2 4" xfId="13304" xr:uid="{00000000-0005-0000-0000-000048490000}"/>
    <cellStyle name="Normal 44 2 2 3 2 2 4 2" xfId="43626" xr:uid="{00000000-0005-0000-0000-000049490000}"/>
    <cellStyle name="Normal 44 2 2 3 2 2 4 3" xfId="28402" xr:uid="{00000000-0005-0000-0000-00004A490000}"/>
    <cellStyle name="Normal 44 2 2 3 2 2 5" xfId="8283" xr:uid="{00000000-0005-0000-0000-00004B490000}"/>
    <cellStyle name="Normal 44 2 2 3 2 2 5 2" xfId="38609" xr:uid="{00000000-0005-0000-0000-00004C490000}"/>
    <cellStyle name="Normal 44 2 2 3 2 2 5 3" xfId="23385" xr:uid="{00000000-0005-0000-0000-00004D490000}"/>
    <cellStyle name="Normal 44 2 2 3 2 2 6" xfId="33597" xr:uid="{00000000-0005-0000-0000-00004E490000}"/>
    <cellStyle name="Normal 44 2 2 3 2 2 7" xfId="18372" xr:uid="{00000000-0005-0000-0000-00004F490000}"/>
    <cellStyle name="Normal 44 2 2 3 2 3" xfId="4065" xr:uid="{00000000-0005-0000-0000-000050490000}"/>
    <cellStyle name="Normal 44 2 2 3 2 3 2" xfId="14139" xr:uid="{00000000-0005-0000-0000-000051490000}"/>
    <cellStyle name="Normal 44 2 2 3 2 3 2 2" xfId="44461" xr:uid="{00000000-0005-0000-0000-000052490000}"/>
    <cellStyle name="Normal 44 2 2 3 2 3 2 3" xfId="29237" xr:uid="{00000000-0005-0000-0000-000053490000}"/>
    <cellStyle name="Normal 44 2 2 3 2 3 3" xfId="9119" xr:uid="{00000000-0005-0000-0000-000054490000}"/>
    <cellStyle name="Normal 44 2 2 3 2 3 3 2" xfId="39444" xr:uid="{00000000-0005-0000-0000-000055490000}"/>
    <cellStyle name="Normal 44 2 2 3 2 3 3 3" xfId="24220" xr:uid="{00000000-0005-0000-0000-000056490000}"/>
    <cellStyle name="Normal 44 2 2 3 2 3 4" xfId="34431" xr:uid="{00000000-0005-0000-0000-000057490000}"/>
    <cellStyle name="Normal 44 2 2 3 2 3 5" xfId="19207" xr:uid="{00000000-0005-0000-0000-000058490000}"/>
    <cellStyle name="Normal 44 2 2 3 2 4" xfId="5758" xr:uid="{00000000-0005-0000-0000-000059490000}"/>
    <cellStyle name="Normal 44 2 2 3 2 4 2" xfId="15810" xr:uid="{00000000-0005-0000-0000-00005A490000}"/>
    <cellStyle name="Normal 44 2 2 3 2 4 2 2" xfId="46132" xr:uid="{00000000-0005-0000-0000-00005B490000}"/>
    <cellStyle name="Normal 44 2 2 3 2 4 2 3" xfId="30908" xr:uid="{00000000-0005-0000-0000-00005C490000}"/>
    <cellStyle name="Normal 44 2 2 3 2 4 3" xfId="10790" xr:uid="{00000000-0005-0000-0000-00005D490000}"/>
    <cellStyle name="Normal 44 2 2 3 2 4 3 2" xfId="41115" xr:uid="{00000000-0005-0000-0000-00005E490000}"/>
    <cellStyle name="Normal 44 2 2 3 2 4 3 3" xfId="25891" xr:uid="{00000000-0005-0000-0000-00005F490000}"/>
    <cellStyle name="Normal 44 2 2 3 2 4 4" xfId="36102" xr:uid="{00000000-0005-0000-0000-000060490000}"/>
    <cellStyle name="Normal 44 2 2 3 2 4 5" xfId="20878" xr:uid="{00000000-0005-0000-0000-000061490000}"/>
    <cellStyle name="Normal 44 2 2 3 2 5" xfId="12468" xr:uid="{00000000-0005-0000-0000-000062490000}"/>
    <cellStyle name="Normal 44 2 2 3 2 5 2" xfId="42790" xr:uid="{00000000-0005-0000-0000-000063490000}"/>
    <cellStyle name="Normal 44 2 2 3 2 5 3" xfId="27566" xr:uid="{00000000-0005-0000-0000-000064490000}"/>
    <cellStyle name="Normal 44 2 2 3 2 6" xfId="7447" xr:uid="{00000000-0005-0000-0000-000065490000}"/>
    <cellStyle name="Normal 44 2 2 3 2 6 2" xfId="37773" xr:uid="{00000000-0005-0000-0000-000066490000}"/>
    <cellStyle name="Normal 44 2 2 3 2 6 3" xfId="22549" xr:uid="{00000000-0005-0000-0000-000067490000}"/>
    <cellStyle name="Normal 44 2 2 3 2 7" xfId="32761" xr:uid="{00000000-0005-0000-0000-000068490000}"/>
    <cellStyle name="Normal 44 2 2 3 2 8" xfId="17536" xr:uid="{00000000-0005-0000-0000-000069490000}"/>
    <cellStyle name="Normal 44 2 2 3 3" xfId="2794" xr:uid="{00000000-0005-0000-0000-00006A490000}"/>
    <cellStyle name="Normal 44 2 2 3 3 2" xfId="4484" xr:uid="{00000000-0005-0000-0000-00006B490000}"/>
    <cellStyle name="Normal 44 2 2 3 3 2 2" xfId="14557" xr:uid="{00000000-0005-0000-0000-00006C490000}"/>
    <cellStyle name="Normal 44 2 2 3 3 2 2 2" xfId="44879" xr:uid="{00000000-0005-0000-0000-00006D490000}"/>
    <cellStyle name="Normal 44 2 2 3 3 2 2 3" xfId="29655" xr:uid="{00000000-0005-0000-0000-00006E490000}"/>
    <cellStyle name="Normal 44 2 2 3 3 2 3" xfId="9537" xr:uid="{00000000-0005-0000-0000-00006F490000}"/>
    <cellStyle name="Normal 44 2 2 3 3 2 3 2" xfId="39862" xr:uid="{00000000-0005-0000-0000-000070490000}"/>
    <cellStyle name="Normal 44 2 2 3 3 2 3 3" xfId="24638" xr:uid="{00000000-0005-0000-0000-000071490000}"/>
    <cellStyle name="Normal 44 2 2 3 3 2 4" xfId="34849" xr:uid="{00000000-0005-0000-0000-000072490000}"/>
    <cellStyle name="Normal 44 2 2 3 3 2 5" xfId="19625" xr:uid="{00000000-0005-0000-0000-000073490000}"/>
    <cellStyle name="Normal 44 2 2 3 3 3" xfId="6176" xr:uid="{00000000-0005-0000-0000-000074490000}"/>
    <cellStyle name="Normal 44 2 2 3 3 3 2" xfId="16228" xr:uid="{00000000-0005-0000-0000-000075490000}"/>
    <cellStyle name="Normal 44 2 2 3 3 3 2 2" xfId="46550" xr:uid="{00000000-0005-0000-0000-000076490000}"/>
    <cellStyle name="Normal 44 2 2 3 3 3 2 3" xfId="31326" xr:uid="{00000000-0005-0000-0000-000077490000}"/>
    <cellStyle name="Normal 44 2 2 3 3 3 3" xfId="11208" xr:uid="{00000000-0005-0000-0000-000078490000}"/>
    <cellStyle name="Normal 44 2 2 3 3 3 3 2" xfId="41533" xr:uid="{00000000-0005-0000-0000-000079490000}"/>
    <cellStyle name="Normal 44 2 2 3 3 3 3 3" xfId="26309" xr:uid="{00000000-0005-0000-0000-00007A490000}"/>
    <cellStyle name="Normal 44 2 2 3 3 3 4" xfId="36520" xr:uid="{00000000-0005-0000-0000-00007B490000}"/>
    <cellStyle name="Normal 44 2 2 3 3 3 5" xfId="21296" xr:uid="{00000000-0005-0000-0000-00007C490000}"/>
    <cellStyle name="Normal 44 2 2 3 3 4" xfId="12886" xr:uid="{00000000-0005-0000-0000-00007D490000}"/>
    <cellStyle name="Normal 44 2 2 3 3 4 2" xfId="43208" xr:uid="{00000000-0005-0000-0000-00007E490000}"/>
    <cellStyle name="Normal 44 2 2 3 3 4 3" xfId="27984" xr:uid="{00000000-0005-0000-0000-00007F490000}"/>
    <cellStyle name="Normal 44 2 2 3 3 5" xfId="7865" xr:uid="{00000000-0005-0000-0000-000080490000}"/>
    <cellStyle name="Normal 44 2 2 3 3 5 2" xfId="38191" xr:uid="{00000000-0005-0000-0000-000081490000}"/>
    <cellStyle name="Normal 44 2 2 3 3 5 3" xfId="22967" xr:uid="{00000000-0005-0000-0000-000082490000}"/>
    <cellStyle name="Normal 44 2 2 3 3 6" xfId="33179" xr:uid="{00000000-0005-0000-0000-000083490000}"/>
    <cellStyle name="Normal 44 2 2 3 3 7" xfId="17954" xr:uid="{00000000-0005-0000-0000-000084490000}"/>
    <cellStyle name="Normal 44 2 2 3 4" xfId="3647" xr:uid="{00000000-0005-0000-0000-000085490000}"/>
    <cellStyle name="Normal 44 2 2 3 4 2" xfId="13721" xr:uid="{00000000-0005-0000-0000-000086490000}"/>
    <cellStyle name="Normal 44 2 2 3 4 2 2" xfId="44043" xr:uid="{00000000-0005-0000-0000-000087490000}"/>
    <cellStyle name="Normal 44 2 2 3 4 2 3" xfId="28819" xr:uid="{00000000-0005-0000-0000-000088490000}"/>
    <cellStyle name="Normal 44 2 2 3 4 3" xfId="8701" xr:uid="{00000000-0005-0000-0000-000089490000}"/>
    <cellStyle name="Normal 44 2 2 3 4 3 2" xfId="39026" xr:uid="{00000000-0005-0000-0000-00008A490000}"/>
    <cellStyle name="Normal 44 2 2 3 4 3 3" xfId="23802" xr:uid="{00000000-0005-0000-0000-00008B490000}"/>
    <cellStyle name="Normal 44 2 2 3 4 4" xfId="34013" xr:uid="{00000000-0005-0000-0000-00008C490000}"/>
    <cellStyle name="Normal 44 2 2 3 4 5" xfId="18789" xr:uid="{00000000-0005-0000-0000-00008D490000}"/>
    <cellStyle name="Normal 44 2 2 3 5" xfId="5340" xr:uid="{00000000-0005-0000-0000-00008E490000}"/>
    <cellStyle name="Normal 44 2 2 3 5 2" xfId="15392" xr:uid="{00000000-0005-0000-0000-00008F490000}"/>
    <cellStyle name="Normal 44 2 2 3 5 2 2" xfId="45714" xr:uid="{00000000-0005-0000-0000-000090490000}"/>
    <cellStyle name="Normal 44 2 2 3 5 2 3" xfId="30490" xr:uid="{00000000-0005-0000-0000-000091490000}"/>
    <cellStyle name="Normal 44 2 2 3 5 3" xfId="10372" xr:uid="{00000000-0005-0000-0000-000092490000}"/>
    <cellStyle name="Normal 44 2 2 3 5 3 2" xfId="40697" xr:uid="{00000000-0005-0000-0000-000093490000}"/>
    <cellStyle name="Normal 44 2 2 3 5 3 3" xfId="25473" xr:uid="{00000000-0005-0000-0000-000094490000}"/>
    <cellStyle name="Normal 44 2 2 3 5 4" xfId="35684" xr:uid="{00000000-0005-0000-0000-000095490000}"/>
    <cellStyle name="Normal 44 2 2 3 5 5" xfId="20460" xr:uid="{00000000-0005-0000-0000-000096490000}"/>
    <cellStyle name="Normal 44 2 2 3 6" xfId="12050" xr:uid="{00000000-0005-0000-0000-000097490000}"/>
    <cellStyle name="Normal 44 2 2 3 6 2" xfId="42372" xr:uid="{00000000-0005-0000-0000-000098490000}"/>
    <cellStyle name="Normal 44 2 2 3 6 3" xfId="27148" xr:uid="{00000000-0005-0000-0000-000099490000}"/>
    <cellStyle name="Normal 44 2 2 3 7" xfId="7029" xr:uid="{00000000-0005-0000-0000-00009A490000}"/>
    <cellStyle name="Normal 44 2 2 3 7 2" xfId="37355" xr:uid="{00000000-0005-0000-0000-00009B490000}"/>
    <cellStyle name="Normal 44 2 2 3 7 3" xfId="22131" xr:uid="{00000000-0005-0000-0000-00009C490000}"/>
    <cellStyle name="Normal 44 2 2 3 8" xfId="32343" xr:uid="{00000000-0005-0000-0000-00009D490000}"/>
    <cellStyle name="Normal 44 2 2 3 9" xfId="17118" xr:uid="{00000000-0005-0000-0000-00009E490000}"/>
    <cellStyle name="Normal 44 2 2 4" xfId="2165" xr:uid="{00000000-0005-0000-0000-00009F490000}"/>
    <cellStyle name="Normal 44 2 2 4 2" xfId="3004" xr:uid="{00000000-0005-0000-0000-0000A0490000}"/>
    <cellStyle name="Normal 44 2 2 4 2 2" xfId="4694" xr:uid="{00000000-0005-0000-0000-0000A1490000}"/>
    <cellStyle name="Normal 44 2 2 4 2 2 2" xfId="14767" xr:uid="{00000000-0005-0000-0000-0000A2490000}"/>
    <cellStyle name="Normal 44 2 2 4 2 2 2 2" xfId="45089" xr:uid="{00000000-0005-0000-0000-0000A3490000}"/>
    <cellStyle name="Normal 44 2 2 4 2 2 2 3" xfId="29865" xr:uid="{00000000-0005-0000-0000-0000A4490000}"/>
    <cellStyle name="Normal 44 2 2 4 2 2 3" xfId="9747" xr:uid="{00000000-0005-0000-0000-0000A5490000}"/>
    <cellStyle name="Normal 44 2 2 4 2 2 3 2" xfId="40072" xr:uid="{00000000-0005-0000-0000-0000A6490000}"/>
    <cellStyle name="Normal 44 2 2 4 2 2 3 3" xfId="24848" xr:uid="{00000000-0005-0000-0000-0000A7490000}"/>
    <cellStyle name="Normal 44 2 2 4 2 2 4" xfId="35059" xr:uid="{00000000-0005-0000-0000-0000A8490000}"/>
    <cellStyle name="Normal 44 2 2 4 2 2 5" xfId="19835" xr:uid="{00000000-0005-0000-0000-0000A9490000}"/>
    <cellStyle name="Normal 44 2 2 4 2 3" xfId="6386" xr:uid="{00000000-0005-0000-0000-0000AA490000}"/>
    <cellStyle name="Normal 44 2 2 4 2 3 2" xfId="16438" xr:uid="{00000000-0005-0000-0000-0000AB490000}"/>
    <cellStyle name="Normal 44 2 2 4 2 3 2 2" xfId="46760" xr:uid="{00000000-0005-0000-0000-0000AC490000}"/>
    <cellStyle name="Normal 44 2 2 4 2 3 2 3" xfId="31536" xr:uid="{00000000-0005-0000-0000-0000AD490000}"/>
    <cellStyle name="Normal 44 2 2 4 2 3 3" xfId="11418" xr:uid="{00000000-0005-0000-0000-0000AE490000}"/>
    <cellStyle name="Normal 44 2 2 4 2 3 3 2" xfId="41743" xr:uid="{00000000-0005-0000-0000-0000AF490000}"/>
    <cellStyle name="Normal 44 2 2 4 2 3 3 3" xfId="26519" xr:uid="{00000000-0005-0000-0000-0000B0490000}"/>
    <cellStyle name="Normal 44 2 2 4 2 3 4" xfId="36730" xr:uid="{00000000-0005-0000-0000-0000B1490000}"/>
    <cellStyle name="Normal 44 2 2 4 2 3 5" xfId="21506" xr:uid="{00000000-0005-0000-0000-0000B2490000}"/>
    <cellStyle name="Normal 44 2 2 4 2 4" xfId="13096" xr:uid="{00000000-0005-0000-0000-0000B3490000}"/>
    <cellStyle name="Normal 44 2 2 4 2 4 2" xfId="43418" xr:uid="{00000000-0005-0000-0000-0000B4490000}"/>
    <cellStyle name="Normal 44 2 2 4 2 4 3" xfId="28194" xr:uid="{00000000-0005-0000-0000-0000B5490000}"/>
    <cellStyle name="Normal 44 2 2 4 2 5" xfId="8075" xr:uid="{00000000-0005-0000-0000-0000B6490000}"/>
    <cellStyle name="Normal 44 2 2 4 2 5 2" xfId="38401" xr:uid="{00000000-0005-0000-0000-0000B7490000}"/>
    <cellStyle name="Normal 44 2 2 4 2 5 3" xfId="23177" xr:uid="{00000000-0005-0000-0000-0000B8490000}"/>
    <cellStyle name="Normal 44 2 2 4 2 6" xfId="33389" xr:uid="{00000000-0005-0000-0000-0000B9490000}"/>
    <cellStyle name="Normal 44 2 2 4 2 7" xfId="18164" xr:uid="{00000000-0005-0000-0000-0000BA490000}"/>
    <cellStyle name="Normal 44 2 2 4 3" xfId="3857" xr:uid="{00000000-0005-0000-0000-0000BB490000}"/>
    <cellStyle name="Normal 44 2 2 4 3 2" xfId="13931" xr:uid="{00000000-0005-0000-0000-0000BC490000}"/>
    <cellStyle name="Normal 44 2 2 4 3 2 2" xfId="44253" xr:uid="{00000000-0005-0000-0000-0000BD490000}"/>
    <cellStyle name="Normal 44 2 2 4 3 2 3" xfId="29029" xr:uid="{00000000-0005-0000-0000-0000BE490000}"/>
    <cellStyle name="Normal 44 2 2 4 3 3" xfId="8911" xr:uid="{00000000-0005-0000-0000-0000BF490000}"/>
    <cellStyle name="Normal 44 2 2 4 3 3 2" xfId="39236" xr:uid="{00000000-0005-0000-0000-0000C0490000}"/>
    <cellStyle name="Normal 44 2 2 4 3 3 3" xfId="24012" xr:uid="{00000000-0005-0000-0000-0000C1490000}"/>
    <cellStyle name="Normal 44 2 2 4 3 4" xfId="34223" xr:uid="{00000000-0005-0000-0000-0000C2490000}"/>
    <cellStyle name="Normal 44 2 2 4 3 5" xfId="18999" xr:uid="{00000000-0005-0000-0000-0000C3490000}"/>
    <cellStyle name="Normal 44 2 2 4 4" xfId="5550" xr:uid="{00000000-0005-0000-0000-0000C4490000}"/>
    <cellStyle name="Normal 44 2 2 4 4 2" xfId="15602" xr:uid="{00000000-0005-0000-0000-0000C5490000}"/>
    <cellStyle name="Normal 44 2 2 4 4 2 2" xfId="45924" xr:uid="{00000000-0005-0000-0000-0000C6490000}"/>
    <cellStyle name="Normal 44 2 2 4 4 2 3" xfId="30700" xr:uid="{00000000-0005-0000-0000-0000C7490000}"/>
    <cellStyle name="Normal 44 2 2 4 4 3" xfId="10582" xr:uid="{00000000-0005-0000-0000-0000C8490000}"/>
    <cellStyle name="Normal 44 2 2 4 4 3 2" xfId="40907" xr:uid="{00000000-0005-0000-0000-0000C9490000}"/>
    <cellStyle name="Normal 44 2 2 4 4 3 3" xfId="25683" xr:uid="{00000000-0005-0000-0000-0000CA490000}"/>
    <cellStyle name="Normal 44 2 2 4 4 4" xfId="35894" xr:uid="{00000000-0005-0000-0000-0000CB490000}"/>
    <cellStyle name="Normal 44 2 2 4 4 5" xfId="20670" xr:uid="{00000000-0005-0000-0000-0000CC490000}"/>
    <cellStyle name="Normal 44 2 2 4 5" xfId="12260" xr:uid="{00000000-0005-0000-0000-0000CD490000}"/>
    <cellStyle name="Normal 44 2 2 4 5 2" xfId="42582" xr:uid="{00000000-0005-0000-0000-0000CE490000}"/>
    <cellStyle name="Normal 44 2 2 4 5 3" xfId="27358" xr:uid="{00000000-0005-0000-0000-0000CF490000}"/>
    <cellStyle name="Normal 44 2 2 4 6" xfId="7239" xr:uid="{00000000-0005-0000-0000-0000D0490000}"/>
    <cellStyle name="Normal 44 2 2 4 6 2" xfId="37565" xr:uid="{00000000-0005-0000-0000-0000D1490000}"/>
    <cellStyle name="Normal 44 2 2 4 6 3" xfId="22341" xr:uid="{00000000-0005-0000-0000-0000D2490000}"/>
    <cellStyle name="Normal 44 2 2 4 7" xfId="32553" xr:uid="{00000000-0005-0000-0000-0000D3490000}"/>
    <cellStyle name="Normal 44 2 2 4 8" xfId="17328" xr:uid="{00000000-0005-0000-0000-0000D4490000}"/>
    <cellStyle name="Normal 44 2 2 5" xfId="2586" xr:uid="{00000000-0005-0000-0000-0000D5490000}"/>
    <cellStyle name="Normal 44 2 2 5 2" xfId="4276" xr:uid="{00000000-0005-0000-0000-0000D6490000}"/>
    <cellStyle name="Normal 44 2 2 5 2 2" xfId="14349" xr:uid="{00000000-0005-0000-0000-0000D7490000}"/>
    <cellStyle name="Normal 44 2 2 5 2 2 2" xfId="44671" xr:uid="{00000000-0005-0000-0000-0000D8490000}"/>
    <cellStyle name="Normal 44 2 2 5 2 2 3" xfId="29447" xr:uid="{00000000-0005-0000-0000-0000D9490000}"/>
    <cellStyle name="Normal 44 2 2 5 2 3" xfId="9329" xr:uid="{00000000-0005-0000-0000-0000DA490000}"/>
    <cellStyle name="Normal 44 2 2 5 2 3 2" xfId="39654" xr:uid="{00000000-0005-0000-0000-0000DB490000}"/>
    <cellStyle name="Normal 44 2 2 5 2 3 3" xfId="24430" xr:uid="{00000000-0005-0000-0000-0000DC490000}"/>
    <cellStyle name="Normal 44 2 2 5 2 4" xfId="34641" xr:uid="{00000000-0005-0000-0000-0000DD490000}"/>
    <cellStyle name="Normal 44 2 2 5 2 5" xfId="19417" xr:uid="{00000000-0005-0000-0000-0000DE490000}"/>
    <cellStyle name="Normal 44 2 2 5 3" xfId="5968" xr:uid="{00000000-0005-0000-0000-0000DF490000}"/>
    <cellStyle name="Normal 44 2 2 5 3 2" xfId="16020" xr:uid="{00000000-0005-0000-0000-0000E0490000}"/>
    <cellStyle name="Normal 44 2 2 5 3 2 2" xfId="46342" xr:uid="{00000000-0005-0000-0000-0000E1490000}"/>
    <cellStyle name="Normal 44 2 2 5 3 2 3" xfId="31118" xr:uid="{00000000-0005-0000-0000-0000E2490000}"/>
    <cellStyle name="Normal 44 2 2 5 3 3" xfId="11000" xr:uid="{00000000-0005-0000-0000-0000E3490000}"/>
    <cellStyle name="Normal 44 2 2 5 3 3 2" xfId="41325" xr:uid="{00000000-0005-0000-0000-0000E4490000}"/>
    <cellStyle name="Normal 44 2 2 5 3 3 3" xfId="26101" xr:uid="{00000000-0005-0000-0000-0000E5490000}"/>
    <cellStyle name="Normal 44 2 2 5 3 4" xfId="36312" xr:uid="{00000000-0005-0000-0000-0000E6490000}"/>
    <cellStyle name="Normal 44 2 2 5 3 5" xfId="21088" xr:uid="{00000000-0005-0000-0000-0000E7490000}"/>
    <cellStyle name="Normal 44 2 2 5 4" xfId="12678" xr:uid="{00000000-0005-0000-0000-0000E8490000}"/>
    <cellStyle name="Normal 44 2 2 5 4 2" xfId="43000" xr:uid="{00000000-0005-0000-0000-0000E9490000}"/>
    <cellStyle name="Normal 44 2 2 5 4 3" xfId="27776" xr:uid="{00000000-0005-0000-0000-0000EA490000}"/>
    <cellStyle name="Normal 44 2 2 5 5" xfId="7657" xr:uid="{00000000-0005-0000-0000-0000EB490000}"/>
    <cellStyle name="Normal 44 2 2 5 5 2" xfId="37983" xr:uid="{00000000-0005-0000-0000-0000EC490000}"/>
    <cellStyle name="Normal 44 2 2 5 5 3" xfId="22759" xr:uid="{00000000-0005-0000-0000-0000ED490000}"/>
    <cellStyle name="Normal 44 2 2 5 6" xfId="32971" xr:uid="{00000000-0005-0000-0000-0000EE490000}"/>
    <cellStyle name="Normal 44 2 2 5 7" xfId="17746" xr:uid="{00000000-0005-0000-0000-0000EF490000}"/>
    <cellStyle name="Normal 44 2 2 6" xfId="3439" xr:uid="{00000000-0005-0000-0000-0000F0490000}"/>
    <cellStyle name="Normal 44 2 2 6 2" xfId="13513" xr:uid="{00000000-0005-0000-0000-0000F1490000}"/>
    <cellStyle name="Normal 44 2 2 6 2 2" xfId="43835" xr:uid="{00000000-0005-0000-0000-0000F2490000}"/>
    <cellStyle name="Normal 44 2 2 6 2 3" xfId="28611" xr:uid="{00000000-0005-0000-0000-0000F3490000}"/>
    <cellStyle name="Normal 44 2 2 6 3" xfId="8493" xr:uid="{00000000-0005-0000-0000-0000F4490000}"/>
    <cellStyle name="Normal 44 2 2 6 3 2" xfId="38818" xr:uid="{00000000-0005-0000-0000-0000F5490000}"/>
    <cellStyle name="Normal 44 2 2 6 3 3" xfId="23594" xr:uid="{00000000-0005-0000-0000-0000F6490000}"/>
    <cellStyle name="Normal 44 2 2 6 4" xfId="33805" xr:uid="{00000000-0005-0000-0000-0000F7490000}"/>
    <cellStyle name="Normal 44 2 2 6 5" xfId="18581" xr:uid="{00000000-0005-0000-0000-0000F8490000}"/>
    <cellStyle name="Normal 44 2 2 7" xfId="5132" xr:uid="{00000000-0005-0000-0000-0000F9490000}"/>
    <cellStyle name="Normal 44 2 2 7 2" xfId="15184" xr:uid="{00000000-0005-0000-0000-0000FA490000}"/>
    <cellStyle name="Normal 44 2 2 7 2 2" xfId="45506" xr:uid="{00000000-0005-0000-0000-0000FB490000}"/>
    <cellStyle name="Normal 44 2 2 7 2 3" xfId="30282" xr:uid="{00000000-0005-0000-0000-0000FC490000}"/>
    <cellStyle name="Normal 44 2 2 7 3" xfId="10164" xr:uid="{00000000-0005-0000-0000-0000FD490000}"/>
    <cellStyle name="Normal 44 2 2 7 3 2" xfId="40489" xr:uid="{00000000-0005-0000-0000-0000FE490000}"/>
    <cellStyle name="Normal 44 2 2 7 3 3" xfId="25265" xr:uid="{00000000-0005-0000-0000-0000FF490000}"/>
    <cellStyle name="Normal 44 2 2 7 4" xfId="35476" xr:uid="{00000000-0005-0000-0000-0000004A0000}"/>
    <cellStyle name="Normal 44 2 2 7 5" xfId="20252" xr:uid="{00000000-0005-0000-0000-0000014A0000}"/>
    <cellStyle name="Normal 44 2 2 8" xfId="11842" xr:uid="{00000000-0005-0000-0000-0000024A0000}"/>
    <cellStyle name="Normal 44 2 2 8 2" xfId="42164" xr:uid="{00000000-0005-0000-0000-0000034A0000}"/>
    <cellStyle name="Normal 44 2 2 8 3" xfId="26940" xr:uid="{00000000-0005-0000-0000-0000044A0000}"/>
    <cellStyle name="Normal 44 2 2 9" xfId="6821" xr:uid="{00000000-0005-0000-0000-0000054A0000}"/>
    <cellStyle name="Normal 44 2 2 9 2" xfId="37147" xr:uid="{00000000-0005-0000-0000-0000064A0000}"/>
    <cellStyle name="Normal 44 2 2 9 3" xfId="21923" xr:uid="{00000000-0005-0000-0000-0000074A0000}"/>
    <cellStyle name="Normal 44 2 3" xfId="1785" xr:uid="{00000000-0005-0000-0000-0000084A0000}"/>
    <cellStyle name="Normal 44 2 3 10" xfId="16962" xr:uid="{00000000-0005-0000-0000-0000094A0000}"/>
    <cellStyle name="Normal 44 2 3 2" xfId="2004" xr:uid="{00000000-0005-0000-0000-00000A4A0000}"/>
    <cellStyle name="Normal 44 2 3 2 2" xfId="2425" xr:uid="{00000000-0005-0000-0000-00000B4A0000}"/>
    <cellStyle name="Normal 44 2 3 2 2 2" xfId="3264" xr:uid="{00000000-0005-0000-0000-00000C4A0000}"/>
    <cellStyle name="Normal 44 2 3 2 2 2 2" xfId="4954" xr:uid="{00000000-0005-0000-0000-00000D4A0000}"/>
    <cellStyle name="Normal 44 2 3 2 2 2 2 2" xfId="15027" xr:uid="{00000000-0005-0000-0000-00000E4A0000}"/>
    <cellStyle name="Normal 44 2 3 2 2 2 2 2 2" xfId="45349" xr:uid="{00000000-0005-0000-0000-00000F4A0000}"/>
    <cellStyle name="Normal 44 2 3 2 2 2 2 2 3" xfId="30125" xr:uid="{00000000-0005-0000-0000-0000104A0000}"/>
    <cellStyle name="Normal 44 2 3 2 2 2 2 3" xfId="10007" xr:uid="{00000000-0005-0000-0000-0000114A0000}"/>
    <cellStyle name="Normal 44 2 3 2 2 2 2 3 2" xfId="40332" xr:uid="{00000000-0005-0000-0000-0000124A0000}"/>
    <cellStyle name="Normal 44 2 3 2 2 2 2 3 3" xfId="25108" xr:uid="{00000000-0005-0000-0000-0000134A0000}"/>
    <cellStyle name="Normal 44 2 3 2 2 2 2 4" xfId="35319" xr:uid="{00000000-0005-0000-0000-0000144A0000}"/>
    <cellStyle name="Normal 44 2 3 2 2 2 2 5" xfId="20095" xr:uid="{00000000-0005-0000-0000-0000154A0000}"/>
    <cellStyle name="Normal 44 2 3 2 2 2 3" xfId="6646" xr:uid="{00000000-0005-0000-0000-0000164A0000}"/>
    <cellStyle name="Normal 44 2 3 2 2 2 3 2" xfId="16698" xr:uid="{00000000-0005-0000-0000-0000174A0000}"/>
    <cellStyle name="Normal 44 2 3 2 2 2 3 2 2" xfId="47020" xr:uid="{00000000-0005-0000-0000-0000184A0000}"/>
    <cellStyle name="Normal 44 2 3 2 2 2 3 2 3" xfId="31796" xr:uid="{00000000-0005-0000-0000-0000194A0000}"/>
    <cellStyle name="Normal 44 2 3 2 2 2 3 3" xfId="11678" xr:uid="{00000000-0005-0000-0000-00001A4A0000}"/>
    <cellStyle name="Normal 44 2 3 2 2 2 3 3 2" xfId="42003" xr:uid="{00000000-0005-0000-0000-00001B4A0000}"/>
    <cellStyle name="Normal 44 2 3 2 2 2 3 3 3" xfId="26779" xr:uid="{00000000-0005-0000-0000-00001C4A0000}"/>
    <cellStyle name="Normal 44 2 3 2 2 2 3 4" xfId="36990" xr:uid="{00000000-0005-0000-0000-00001D4A0000}"/>
    <cellStyle name="Normal 44 2 3 2 2 2 3 5" xfId="21766" xr:uid="{00000000-0005-0000-0000-00001E4A0000}"/>
    <cellStyle name="Normal 44 2 3 2 2 2 4" xfId="13356" xr:uid="{00000000-0005-0000-0000-00001F4A0000}"/>
    <cellStyle name="Normal 44 2 3 2 2 2 4 2" xfId="43678" xr:uid="{00000000-0005-0000-0000-0000204A0000}"/>
    <cellStyle name="Normal 44 2 3 2 2 2 4 3" xfId="28454" xr:uid="{00000000-0005-0000-0000-0000214A0000}"/>
    <cellStyle name="Normal 44 2 3 2 2 2 5" xfId="8335" xr:uid="{00000000-0005-0000-0000-0000224A0000}"/>
    <cellStyle name="Normal 44 2 3 2 2 2 5 2" xfId="38661" xr:uid="{00000000-0005-0000-0000-0000234A0000}"/>
    <cellStyle name="Normal 44 2 3 2 2 2 5 3" xfId="23437" xr:uid="{00000000-0005-0000-0000-0000244A0000}"/>
    <cellStyle name="Normal 44 2 3 2 2 2 6" xfId="33649" xr:uid="{00000000-0005-0000-0000-0000254A0000}"/>
    <cellStyle name="Normal 44 2 3 2 2 2 7" xfId="18424" xr:uid="{00000000-0005-0000-0000-0000264A0000}"/>
    <cellStyle name="Normal 44 2 3 2 2 3" xfId="4117" xr:uid="{00000000-0005-0000-0000-0000274A0000}"/>
    <cellStyle name="Normal 44 2 3 2 2 3 2" xfId="14191" xr:uid="{00000000-0005-0000-0000-0000284A0000}"/>
    <cellStyle name="Normal 44 2 3 2 2 3 2 2" xfId="44513" xr:uid="{00000000-0005-0000-0000-0000294A0000}"/>
    <cellStyle name="Normal 44 2 3 2 2 3 2 3" xfId="29289" xr:uid="{00000000-0005-0000-0000-00002A4A0000}"/>
    <cellStyle name="Normal 44 2 3 2 2 3 3" xfId="9171" xr:uid="{00000000-0005-0000-0000-00002B4A0000}"/>
    <cellStyle name="Normal 44 2 3 2 2 3 3 2" xfId="39496" xr:uid="{00000000-0005-0000-0000-00002C4A0000}"/>
    <cellStyle name="Normal 44 2 3 2 2 3 3 3" xfId="24272" xr:uid="{00000000-0005-0000-0000-00002D4A0000}"/>
    <cellStyle name="Normal 44 2 3 2 2 3 4" xfId="34483" xr:uid="{00000000-0005-0000-0000-00002E4A0000}"/>
    <cellStyle name="Normal 44 2 3 2 2 3 5" xfId="19259" xr:uid="{00000000-0005-0000-0000-00002F4A0000}"/>
    <cellStyle name="Normal 44 2 3 2 2 4" xfId="5810" xr:uid="{00000000-0005-0000-0000-0000304A0000}"/>
    <cellStyle name="Normal 44 2 3 2 2 4 2" xfId="15862" xr:uid="{00000000-0005-0000-0000-0000314A0000}"/>
    <cellStyle name="Normal 44 2 3 2 2 4 2 2" xfId="46184" xr:uid="{00000000-0005-0000-0000-0000324A0000}"/>
    <cellStyle name="Normal 44 2 3 2 2 4 2 3" xfId="30960" xr:uid="{00000000-0005-0000-0000-0000334A0000}"/>
    <cellStyle name="Normal 44 2 3 2 2 4 3" xfId="10842" xr:uid="{00000000-0005-0000-0000-0000344A0000}"/>
    <cellStyle name="Normal 44 2 3 2 2 4 3 2" xfId="41167" xr:uid="{00000000-0005-0000-0000-0000354A0000}"/>
    <cellStyle name="Normal 44 2 3 2 2 4 3 3" xfId="25943" xr:uid="{00000000-0005-0000-0000-0000364A0000}"/>
    <cellStyle name="Normal 44 2 3 2 2 4 4" xfId="36154" xr:uid="{00000000-0005-0000-0000-0000374A0000}"/>
    <cellStyle name="Normal 44 2 3 2 2 4 5" xfId="20930" xr:uid="{00000000-0005-0000-0000-0000384A0000}"/>
    <cellStyle name="Normal 44 2 3 2 2 5" xfId="12520" xr:uid="{00000000-0005-0000-0000-0000394A0000}"/>
    <cellStyle name="Normal 44 2 3 2 2 5 2" xfId="42842" xr:uid="{00000000-0005-0000-0000-00003A4A0000}"/>
    <cellStyle name="Normal 44 2 3 2 2 5 3" xfId="27618" xr:uid="{00000000-0005-0000-0000-00003B4A0000}"/>
    <cellStyle name="Normal 44 2 3 2 2 6" xfId="7499" xr:uid="{00000000-0005-0000-0000-00003C4A0000}"/>
    <cellStyle name="Normal 44 2 3 2 2 6 2" xfId="37825" xr:uid="{00000000-0005-0000-0000-00003D4A0000}"/>
    <cellStyle name="Normal 44 2 3 2 2 6 3" xfId="22601" xr:uid="{00000000-0005-0000-0000-00003E4A0000}"/>
    <cellStyle name="Normal 44 2 3 2 2 7" xfId="32813" xr:uid="{00000000-0005-0000-0000-00003F4A0000}"/>
    <cellStyle name="Normal 44 2 3 2 2 8" xfId="17588" xr:uid="{00000000-0005-0000-0000-0000404A0000}"/>
    <cellStyle name="Normal 44 2 3 2 3" xfId="2846" xr:uid="{00000000-0005-0000-0000-0000414A0000}"/>
    <cellStyle name="Normal 44 2 3 2 3 2" xfId="4536" xr:uid="{00000000-0005-0000-0000-0000424A0000}"/>
    <cellStyle name="Normal 44 2 3 2 3 2 2" xfId="14609" xr:uid="{00000000-0005-0000-0000-0000434A0000}"/>
    <cellStyle name="Normal 44 2 3 2 3 2 2 2" xfId="44931" xr:uid="{00000000-0005-0000-0000-0000444A0000}"/>
    <cellStyle name="Normal 44 2 3 2 3 2 2 3" xfId="29707" xr:uid="{00000000-0005-0000-0000-0000454A0000}"/>
    <cellStyle name="Normal 44 2 3 2 3 2 3" xfId="9589" xr:uid="{00000000-0005-0000-0000-0000464A0000}"/>
    <cellStyle name="Normal 44 2 3 2 3 2 3 2" xfId="39914" xr:uid="{00000000-0005-0000-0000-0000474A0000}"/>
    <cellStyle name="Normal 44 2 3 2 3 2 3 3" xfId="24690" xr:uid="{00000000-0005-0000-0000-0000484A0000}"/>
    <cellStyle name="Normal 44 2 3 2 3 2 4" xfId="34901" xr:uid="{00000000-0005-0000-0000-0000494A0000}"/>
    <cellStyle name="Normal 44 2 3 2 3 2 5" xfId="19677" xr:uid="{00000000-0005-0000-0000-00004A4A0000}"/>
    <cellStyle name="Normal 44 2 3 2 3 3" xfId="6228" xr:uid="{00000000-0005-0000-0000-00004B4A0000}"/>
    <cellStyle name="Normal 44 2 3 2 3 3 2" xfId="16280" xr:uid="{00000000-0005-0000-0000-00004C4A0000}"/>
    <cellStyle name="Normal 44 2 3 2 3 3 2 2" xfId="46602" xr:uid="{00000000-0005-0000-0000-00004D4A0000}"/>
    <cellStyle name="Normal 44 2 3 2 3 3 2 3" xfId="31378" xr:uid="{00000000-0005-0000-0000-00004E4A0000}"/>
    <cellStyle name="Normal 44 2 3 2 3 3 3" xfId="11260" xr:uid="{00000000-0005-0000-0000-00004F4A0000}"/>
    <cellStyle name="Normal 44 2 3 2 3 3 3 2" xfId="41585" xr:uid="{00000000-0005-0000-0000-0000504A0000}"/>
    <cellStyle name="Normal 44 2 3 2 3 3 3 3" xfId="26361" xr:uid="{00000000-0005-0000-0000-0000514A0000}"/>
    <cellStyle name="Normal 44 2 3 2 3 3 4" xfId="36572" xr:uid="{00000000-0005-0000-0000-0000524A0000}"/>
    <cellStyle name="Normal 44 2 3 2 3 3 5" xfId="21348" xr:uid="{00000000-0005-0000-0000-0000534A0000}"/>
    <cellStyle name="Normal 44 2 3 2 3 4" xfId="12938" xr:uid="{00000000-0005-0000-0000-0000544A0000}"/>
    <cellStyle name="Normal 44 2 3 2 3 4 2" xfId="43260" xr:uid="{00000000-0005-0000-0000-0000554A0000}"/>
    <cellStyle name="Normal 44 2 3 2 3 4 3" xfId="28036" xr:uid="{00000000-0005-0000-0000-0000564A0000}"/>
    <cellStyle name="Normal 44 2 3 2 3 5" xfId="7917" xr:uid="{00000000-0005-0000-0000-0000574A0000}"/>
    <cellStyle name="Normal 44 2 3 2 3 5 2" xfId="38243" xr:uid="{00000000-0005-0000-0000-0000584A0000}"/>
    <cellStyle name="Normal 44 2 3 2 3 5 3" xfId="23019" xr:uid="{00000000-0005-0000-0000-0000594A0000}"/>
    <cellStyle name="Normal 44 2 3 2 3 6" xfId="33231" xr:uid="{00000000-0005-0000-0000-00005A4A0000}"/>
    <cellStyle name="Normal 44 2 3 2 3 7" xfId="18006" xr:uid="{00000000-0005-0000-0000-00005B4A0000}"/>
    <cellStyle name="Normal 44 2 3 2 4" xfId="3699" xr:uid="{00000000-0005-0000-0000-00005C4A0000}"/>
    <cellStyle name="Normal 44 2 3 2 4 2" xfId="13773" xr:uid="{00000000-0005-0000-0000-00005D4A0000}"/>
    <cellStyle name="Normal 44 2 3 2 4 2 2" xfId="44095" xr:uid="{00000000-0005-0000-0000-00005E4A0000}"/>
    <cellStyle name="Normal 44 2 3 2 4 2 3" xfId="28871" xr:uid="{00000000-0005-0000-0000-00005F4A0000}"/>
    <cellStyle name="Normal 44 2 3 2 4 3" xfId="8753" xr:uid="{00000000-0005-0000-0000-0000604A0000}"/>
    <cellStyle name="Normal 44 2 3 2 4 3 2" xfId="39078" xr:uid="{00000000-0005-0000-0000-0000614A0000}"/>
    <cellStyle name="Normal 44 2 3 2 4 3 3" xfId="23854" xr:uid="{00000000-0005-0000-0000-0000624A0000}"/>
    <cellStyle name="Normal 44 2 3 2 4 4" xfId="34065" xr:uid="{00000000-0005-0000-0000-0000634A0000}"/>
    <cellStyle name="Normal 44 2 3 2 4 5" xfId="18841" xr:uid="{00000000-0005-0000-0000-0000644A0000}"/>
    <cellStyle name="Normal 44 2 3 2 5" xfId="5392" xr:uid="{00000000-0005-0000-0000-0000654A0000}"/>
    <cellStyle name="Normal 44 2 3 2 5 2" xfId="15444" xr:uid="{00000000-0005-0000-0000-0000664A0000}"/>
    <cellStyle name="Normal 44 2 3 2 5 2 2" xfId="45766" xr:uid="{00000000-0005-0000-0000-0000674A0000}"/>
    <cellStyle name="Normal 44 2 3 2 5 2 3" xfId="30542" xr:uid="{00000000-0005-0000-0000-0000684A0000}"/>
    <cellStyle name="Normal 44 2 3 2 5 3" xfId="10424" xr:uid="{00000000-0005-0000-0000-0000694A0000}"/>
    <cellStyle name="Normal 44 2 3 2 5 3 2" xfId="40749" xr:uid="{00000000-0005-0000-0000-00006A4A0000}"/>
    <cellStyle name="Normal 44 2 3 2 5 3 3" xfId="25525" xr:uid="{00000000-0005-0000-0000-00006B4A0000}"/>
    <cellStyle name="Normal 44 2 3 2 5 4" xfId="35736" xr:uid="{00000000-0005-0000-0000-00006C4A0000}"/>
    <cellStyle name="Normal 44 2 3 2 5 5" xfId="20512" xr:uid="{00000000-0005-0000-0000-00006D4A0000}"/>
    <cellStyle name="Normal 44 2 3 2 6" xfId="12102" xr:uid="{00000000-0005-0000-0000-00006E4A0000}"/>
    <cellStyle name="Normal 44 2 3 2 6 2" xfId="42424" xr:uid="{00000000-0005-0000-0000-00006F4A0000}"/>
    <cellStyle name="Normal 44 2 3 2 6 3" xfId="27200" xr:uid="{00000000-0005-0000-0000-0000704A0000}"/>
    <cellStyle name="Normal 44 2 3 2 7" xfId="7081" xr:uid="{00000000-0005-0000-0000-0000714A0000}"/>
    <cellStyle name="Normal 44 2 3 2 7 2" xfId="37407" xr:uid="{00000000-0005-0000-0000-0000724A0000}"/>
    <cellStyle name="Normal 44 2 3 2 7 3" xfId="22183" xr:uid="{00000000-0005-0000-0000-0000734A0000}"/>
    <cellStyle name="Normal 44 2 3 2 8" xfId="32395" xr:uid="{00000000-0005-0000-0000-0000744A0000}"/>
    <cellStyle name="Normal 44 2 3 2 9" xfId="17170" xr:uid="{00000000-0005-0000-0000-0000754A0000}"/>
    <cellStyle name="Normal 44 2 3 3" xfId="2217" xr:uid="{00000000-0005-0000-0000-0000764A0000}"/>
    <cellStyle name="Normal 44 2 3 3 2" xfId="3056" xr:uid="{00000000-0005-0000-0000-0000774A0000}"/>
    <cellStyle name="Normal 44 2 3 3 2 2" xfId="4746" xr:uid="{00000000-0005-0000-0000-0000784A0000}"/>
    <cellStyle name="Normal 44 2 3 3 2 2 2" xfId="14819" xr:uid="{00000000-0005-0000-0000-0000794A0000}"/>
    <cellStyle name="Normal 44 2 3 3 2 2 2 2" xfId="45141" xr:uid="{00000000-0005-0000-0000-00007A4A0000}"/>
    <cellStyle name="Normal 44 2 3 3 2 2 2 3" xfId="29917" xr:uid="{00000000-0005-0000-0000-00007B4A0000}"/>
    <cellStyle name="Normal 44 2 3 3 2 2 3" xfId="9799" xr:uid="{00000000-0005-0000-0000-00007C4A0000}"/>
    <cellStyle name="Normal 44 2 3 3 2 2 3 2" xfId="40124" xr:uid="{00000000-0005-0000-0000-00007D4A0000}"/>
    <cellStyle name="Normal 44 2 3 3 2 2 3 3" xfId="24900" xr:uid="{00000000-0005-0000-0000-00007E4A0000}"/>
    <cellStyle name="Normal 44 2 3 3 2 2 4" xfId="35111" xr:uid="{00000000-0005-0000-0000-00007F4A0000}"/>
    <cellStyle name="Normal 44 2 3 3 2 2 5" xfId="19887" xr:uid="{00000000-0005-0000-0000-0000804A0000}"/>
    <cellStyle name="Normal 44 2 3 3 2 3" xfId="6438" xr:uid="{00000000-0005-0000-0000-0000814A0000}"/>
    <cellStyle name="Normal 44 2 3 3 2 3 2" xfId="16490" xr:uid="{00000000-0005-0000-0000-0000824A0000}"/>
    <cellStyle name="Normal 44 2 3 3 2 3 2 2" xfId="46812" xr:uid="{00000000-0005-0000-0000-0000834A0000}"/>
    <cellStyle name="Normal 44 2 3 3 2 3 2 3" xfId="31588" xr:uid="{00000000-0005-0000-0000-0000844A0000}"/>
    <cellStyle name="Normal 44 2 3 3 2 3 3" xfId="11470" xr:uid="{00000000-0005-0000-0000-0000854A0000}"/>
    <cellStyle name="Normal 44 2 3 3 2 3 3 2" xfId="41795" xr:uid="{00000000-0005-0000-0000-0000864A0000}"/>
    <cellStyle name="Normal 44 2 3 3 2 3 3 3" xfId="26571" xr:uid="{00000000-0005-0000-0000-0000874A0000}"/>
    <cellStyle name="Normal 44 2 3 3 2 3 4" xfId="36782" xr:uid="{00000000-0005-0000-0000-0000884A0000}"/>
    <cellStyle name="Normal 44 2 3 3 2 3 5" xfId="21558" xr:uid="{00000000-0005-0000-0000-0000894A0000}"/>
    <cellStyle name="Normal 44 2 3 3 2 4" xfId="13148" xr:uid="{00000000-0005-0000-0000-00008A4A0000}"/>
    <cellStyle name="Normal 44 2 3 3 2 4 2" xfId="43470" xr:uid="{00000000-0005-0000-0000-00008B4A0000}"/>
    <cellStyle name="Normal 44 2 3 3 2 4 3" xfId="28246" xr:uid="{00000000-0005-0000-0000-00008C4A0000}"/>
    <cellStyle name="Normal 44 2 3 3 2 5" xfId="8127" xr:uid="{00000000-0005-0000-0000-00008D4A0000}"/>
    <cellStyle name="Normal 44 2 3 3 2 5 2" xfId="38453" xr:uid="{00000000-0005-0000-0000-00008E4A0000}"/>
    <cellStyle name="Normal 44 2 3 3 2 5 3" xfId="23229" xr:uid="{00000000-0005-0000-0000-00008F4A0000}"/>
    <cellStyle name="Normal 44 2 3 3 2 6" xfId="33441" xr:uid="{00000000-0005-0000-0000-0000904A0000}"/>
    <cellStyle name="Normal 44 2 3 3 2 7" xfId="18216" xr:uid="{00000000-0005-0000-0000-0000914A0000}"/>
    <cellStyle name="Normal 44 2 3 3 3" xfId="3909" xr:uid="{00000000-0005-0000-0000-0000924A0000}"/>
    <cellStyle name="Normal 44 2 3 3 3 2" xfId="13983" xr:uid="{00000000-0005-0000-0000-0000934A0000}"/>
    <cellStyle name="Normal 44 2 3 3 3 2 2" xfId="44305" xr:uid="{00000000-0005-0000-0000-0000944A0000}"/>
    <cellStyle name="Normal 44 2 3 3 3 2 3" xfId="29081" xr:uid="{00000000-0005-0000-0000-0000954A0000}"/>
    <cellStyle name="Normal 44 2 3 3 3 3" xfId="8963" xr:uid="{00000000-0005-0000-0000-0000964A0000}"/>
    <cellStyle name="Normal 44 2 3 3 3 3 2" xfId="39288" xr:uid="{00000000-0005-0000-0000-0000974A0000}"/>
    <cellStyle name="Normal 44 2 3 3 3 3 3" xfId="24064" xr:uid="{00000000-0005-0000-0000-0000984A0000}"/>
    <cellStyle name="Normal 44 2 3 3 3 4" xfId="34275" xr:uid="{00000000-0005-0000-0000-0000994A0000}"/>
    <cellStyle name="Normal 44 2 3 3 3 5" xfId="19051" xr:uid="{00000000-0005-0000-0000-00009A4A0000}"/>
    <cellStyle name="Normal 44 2 3 3 4" xfId="5602" xr:uid="{00000000-0005-0000-0000-00009B4A0000}"/>
    <cellStyle name="Normal 44 2 3 3 4 2" xfId="15654" xr:uid="{00000000-0005-0000-0000-00009C4A0000}"/>
    <cellStyle name="Normal 44 2 3 3 4 2 2" xfId="45976" xr:uid="{00000000-0005-0000-0000-00009D4A0000}"/>
    <cellStyle name="Normal 44 2 3 3 4 2 3" xfId="30752" xr:uid="{00000000-0005-0000-0000-00009E4A0000}"/>
    <cellStyle name="Normal 44 2 3 3 4 3" xfId="10634" xr:uid="{00000000-0005-0000-0000-00009F4A0000}"/>
    <cellStyle name="Normal 44 2 3 3 4 3 2" xfId="40959" xr:uid="{00000000-0005-0000-0000-0000A04A0000}"/>
    <cellStyle name="Normal 44 2 3 3 4 3 3" xfId="25735" xr:uid="{00000000-0005-0000-0000-0000A14A0000}"/>
    <cellStyle name="Normal 44 2 3 3 4 4" xfId="35946" xr:uid="{00000000-0005-0000-0000-0000A24A0000}"/>
    <cellStyle name="Normal 44 2 3 3 4 5" xfId="20722" xr:uid="{00000000-0005-0000-0000-0000A34A0000}"/>
    <cellStyle name="Normal 44 2 3 3 5" xfId="12312" xr:uid="{00000000-0005-0000-0000-0000A44A0000}"/>
    <cellStyle name="Normal 44 2 3 3 5 2" xfId="42634" xr:uid="{00000000-0005-0000-0000-0000A54A0000}"/>
    <cellStyle name="Normal 44 2 3 3 5 3" xfId="27410" xr:uid="{00000000-0005-0000-0000-0000A64A0000}"/>
    <cellStyle name="Normal 44 2 3 3 6" xfId="7291" xr:uid="{00000000-0005-0000-0000-0000A74A0000}"/>
    <cellStyle name="Normal 44 2 3 3 6 2" xfId="37617" xr:uid="{00000000-0005-0000-0000-0000A84A0000}"/>
    <cellStyle name="Normal 44 2 3 3 6 3" xfId="22393" xr:uid="{00000000-0005-0000-0000-0000A94A0000}"/>
    <cellStyle name="Normal 44 2 3 3 7" xfId="32605" xr:uid="{00000000-0005-0000-0000-0000AA4A0000}"/>
    <cellStyle name="Normal 44 2 3 3 8" xfId="17380" xr:uid="{00000000-0005-0000-0000-0000AB4A0000}"/>
    <cellStyle name="Normal 44 2 3 4" xfId="2638" xr:uid="{00000000-0005-0000-0000-0000AC4A0000}"/>
    <cellStyle name="Normal 44 2 3 4 2" xfId="4328" xr:uid="{00000000-0005-0000-0000-0000AD4A0000}"/>
    <cellStyle name="Normal 44 2 3 4 2 2" xfId="14401" xr:uid="{00000000-0005-0000-0000-0000AE4A0000}"/>
    <cellStyle name="Normal 44 2 3 4 2 2 2" xfId="44723" xr:uid="{00000000-0005-0000-0000-0000AF4A0000}"/>
    <cellStyle name="Normal 44 2 3 4 2 2 3" xfId="29499" xr:uid="{00000000-0005-0000-0000-0000B04A0000}"/>
    <cellStyle name="Normal 44 2 3 4 2 3" xfId="9381" xr:uid="{00000000-0005-0000-0000-0000B14A0000}"/>
    <cellStyle name="Normal 44 2 3 4 2 3 2" xfId="39706" xr:uid="{00000000-0005-0000-0000-0000B24A0000}"/>
    <cellStyle name="Normal 44 2 3 4 2 3 3" xfId="24482" xr:uid="{00000000-0005-0000-0000-0000B34A0000}"/>
    <cellStyle name="Normal 44 2 3 4 2 4" xfId="34693" xr:uid="{00000000-0005-0000-0000-0000B44A0000}"/>
    <cellStyle name="Normal 44 2 3 4 2 5" xfId="19469" xr:uid="{00000000-0005-0000-0000-0000B54A0000}"/>
    <cellStyle name="Normal 44 2 3 4 3" xfId="6020" xr:uid="{00000000-0005-0000-0000-0000B64A0000}"/>
    <cellStyle name="Normal 44 2 3 4 3 2" xfId="16072" xr:uid="{00000000-0005-0000-0000-0000B74A0000}"/>
    <cellStyle name="Normal 44 2 3 4 3 2 2" xfId="46394" xr:uid="{00000000-0005-0000-0000-0000B84A0000}"/>
    <cellStyle name="Normal 44 2 3 4 3 2 3" xfId="31170" xr:uid="{00000000-0005-0000-0000-0000B94A0000}"/>
    <cellStyle name="Normal 44 2 3 4 3 3" xfId="11052" xr:uid="{00000000-0005-0000-0000-0000BA4A0000}"/>
    <cellStyle name="Normal 44 2 3 4 3 3 2" xfId="41377" xr:uid="{00000000-0005-0000-0000-0000BB4A0000}"/>
    <cellStyle name="Normal 44 2 3 4 3 3 3" xfId="26153" xr:uid="{00000000-0005-0000-0000-0000BC4A0000}"/>
    <cellStyle name="Normal 44 2 3 4 3 4" xfId="36364" xr:uid="{00000000-0005-0000-0000-0000BD4A0000}"/>
    <cellStyle name="Normal 44 2 3 4 3 5" xfId="21140" xr:uid="{00000000-0005-0000-0000-0000BE4A0000}"/>
    <cellStyle name="Normal 44 2 3 4 4" xfId="12730" xr:uid="{00000000-0005-0000-0000-0000BF4A0000}"/>
    <cellStyle name="Normal 44 2 3 4 4 2" xfId="43052" xr:uid="{00000000-0005-0000-0000-0000C04A0000}"/>
    <cellStyle name="Normal 44 2 3 4 4 3" xfId="27828" xr:uid="{00000000-0005-0000-0000-0000C14A0000}"/>
    <cellStyle name="Normal 44 2 3 4 5" xfId="7709" xr:uid="{00000000-0005-0000-0000-0000C24A0000}"/>
    <cellStyle name="Normal 44 2 3 4 5 2" xfId="38035" xr:uid="{00000000-0005-0000-0000-0000C34A0000}"/>
    <cellStyle name="Normal 44 2 3 4 5 3" xfId="22811" xr:uid="{00000000-0005-0000-0000-0000C44A0000}"/>
    <cellStyle name="Normal 44 2 3 4 6" xfId="33023" xr:uid="{00000000-0005-0000-0000-0000C54A0000}"/>
    <cellStyle name="Normal 44 2 3 4 7" xfId="17798" xr:uid="{00000000-0005-0000-0000-0000C64A0000}"/>
    <cellStyle name="Normal 44 2 3 5" xfId="3491" xr:uid="{00000000-0005-0000-0000-0000C74A0000}"/>
    <cellStyle name="Normal 44 2 3 5 2" xfId="13565" xr:uid="{00000000-0005-0000-0000-0000C84A0000}"/>
    <cellStyle name="Normal 44 2 3 5 2 2" xfId="43887" xr:uid="{00000000-0005-0000-0000-0000C94A0000}"/>
    <cellStyle name="Normal 44 2 3 5 2 3" xfId="28663" xr:uid="{00000000-0005-0000-0000-0000CA4A0000}"/>
    <cellStyle name="Normal 44 2 3 5 3" xfId="8545" xr:uid="{00000000-0005-0000-0000-0000CB4A0000}"/>
    <cellStyle name="Normal 44 2 3 5 3 2" xfId="38870" xr:uid="{00000000-0005-0000-0000-0000CC4A0000}"/>
    <cellStyle name="Normal 44 2 3 5 3 3" xfId="23646" xr:uid="{00000000-0005-0000-0000-0000CD4A0000}"/>
    <cellStyle name="Normal 44 2 3 5 4" xfId="33857" xr:uid="{00000000-0005-0000-0000-0000CE4A0000}"/>
    <cellStyle name="Normal 44 2 3 5 5" xfId="18633" xr:uid="{00000000-0005-0000-0000-0000CF4A0000}"/>
    <cellStyle name="Normal 44 2 3 6" xfId="5184" xr:uid="{00000000-0005-0000-0000-0000D04A0000}"/>
    <cellStyle name="Normal 44 2 3 6 2" xfId="15236" xr:uid="{00000000-0005-0000-0000-0000D14A0000}"/>
    <cellStyle name="Normal 44 2 3 6 2 2" xfId="45558" xr:uid="{00000000-0005-0000-0000-0000D24A0000}"/>
    <cellStyle name="Normal 44 2 3 6 2 3" xfId="30334" xr:uid="{00000000-0005-0000-0000-0000D34A0000}"/>
    <cellStyle name="Normal 44 2 3 6 3" xfId="10216" xr:uid="{00000000-0005-0000-0000-0000D44A0000}"/>
    <cellStyle name="Normal 44 2 3 6 3 2" xfId="40541" xr:uid="{00000000-0005-0000-0000-0000D54A0000}"/>
    <cellStyle name="Normal 44 2 3 6 3 3" xfId="25317" xr:uid="{00000000-0005-0000-0000-0000D64A0000}"/>
    <cellStyle name="Normal 44 2 3 6 4" xfId="35528" xr:uid="{00000000-0005-0000-0000-0000D74A0000}"/>
    <cellStyle name="Normal 44 2 3 6 5" xfId="20304" xr:uid="{00000000-0005-0000-0000-0000D84A0000}"/>
    <cellStyle name="Normal 44 2 3 7" xfId="11894" xr:uid="{00000000-0005-0000-0000-0000D94A0000}"/>
    <cellStyle name="Normal 44 2 3 7 2" xfId="42216" xr:uid="{00000000-0005-0000-0000-0000DA4A0000}"/>
    <cellStyle name="Normal 44 2 3 7 3" xfId="26992" xr:uid="{00000000-0005-0000-0000-0000DB4A0000}"/>
    <cellStyle name="Normal 44 2 3 8" xfId="6873" xr:uid="{00000000-0005-0000-0000-0000DC4A0000}"/>
    <cellStyle name="Normal 44 2 3 8 2" xfId="37199" xr:uid="{00000000-0005-0000-0000-0000DD4A0000}"/>
    <cellStyle name="Normal 44 2 3 8 3" xfId="21975" xr:uid="{00000000-0005-0000-0000-0000DE4A0000}"/>
    <cellStyle name="Normal 44 2 3 9" xfId="32188" xr:uid="{00000000-0005-0000-0000-0000DF4A0000}"/>
    <cellStyle name="Normal 44 2 4" xfId="1898" xr:uid="{00000000-0005-0000-0000-0000E04A0000}"/>
    <cellStyle name="Normal 44 2 4 2" xfId="2321" xr:uid="{00000000-0005-0000-0000-0000E14A0000}"/>
    <cellStyle name="Normal 44 2 4 2 2" xfId="3160" xr:uid="{00000000-0005-0000-0000-0000E24A0000}"/>
    <cellStyle name="Normal 44 2 4 2 2 2" xfId="4850" xr:uid="{00000000-0005-0000-0000-0000E34A0000}"/>
    <cellStyle name="Normal 44 2 4 2 2 2 2" xfId="14923" xr:uid="{00000000-0005-0000-0000-0000E44A0000}"/>
    <cellStyle name="Normal 44 2 4 2 2 2 2 2" xfId="45245" xr:uid="{00000000-0005-0000-0000-0000E54A0000}"/>
    <cellStyle name="Normal 44 2 4 2 2 2 2 3" xfId="30021" xr:uid="{00000000-0005-0000-0000-0000E64A0000}"/>
    <cellStyle name="Normal 44 2 4 2 2 2 3" xfId="9903" xr:uid="{00000000-0005-0000-0000-0000E74A0000}"/>
    <cellStyle name="Normal 44 2 4 2 2 2 3 2" xfId="40228" xr:uid="{00000000-0005-0000-0000-0000E84A0000}"/>
    <cellStyle name="Normal 44 2 4 2 2 2 3 3" xfId="25004" xr:uid="{00000000-0005-0000-0000-0000E94A0000}"/>
    <cellStyle name="Normal 44 2 4 2 2 2 4" xfId="35215" xr:uid="{00000000-0005-0000-0000-0000EA4A0000}"/>
    <cellStyle name="Normal 44 2 4 2 2 2 5" xfId="19991" xr:uid="{00000000-0005-0000-0000-0000EB4A0000}"/>
    <cellStyle name="Normal 44 2 4 2 2 3" xfId="6542" xr:uid="{00000000-0005-0000-0000-0000EC4A0000}"/>
    <cellStyle name="Normal 44 2 4 2 2 3 2" xfId="16594" xr:uid="{00000000-0005-0000-0000-0000ED4A0000}"/>
    <cellStyle name="Normal 44 2 4 2 2 3 2 2" xfId="46916" xr:uid="{00000000-0005-0000-0000-0000EE4A0000}"/>
    <cellStyle name="Normal 44 2 4 2 2 3 2 3" xfId="31692" xr:uid="{00000000-0005-0000-0000-0000EF4A0000}"/>
    <cellStyle name="Normal 44 2 4 2 2 3 3" xfId="11574" xr:uid="{00000000-0005-0000-0000-0000F04A0000}"/>
    <cellStyle name="Normal 44 2 4 2 2 3 3 2" xfId="41899" xr:uid="{00000000-0005-0000-0000-0000F14A0000}"/>
    <cellStyle name="Normal 44 2 4 2 2 3 3 3" xfId="26675" xr:uid="{00000000-0005-0000-0000-0000F24A0000}"/>
    <cellStyle name="Normal 44 2 4 2 2 3 4" xfId="36886" xr:uid="{00000000-0005-0000-0000-0000F34A0000}"/>
    <cellStyle name="Normal 44 2 4 2 2 3 5" xfId="21662" xr:uid="{00000000-0005-0000-0000-0000F44A0000}"/>
    <cellStyle name="Normal 44 2 4 2 2 4" xfId="13252" xr:uid="{00000000-0005-0000-0000-0000F54A0000}"/>
    <cellStyle name="Normal 44 2 4 2 2 4 2" xfId="43574" xr:uid="{00000000-0005-0000-0000-0000F64A0000}"/>
    <cellStyle name="Normal 44 2 4 2 2 4 3" xfId="28350" xr:uid="{00000000-0005-0000-0000-0000F74A0000}"/>
    <cellStyle name="Normal 44 2 4 2 2 5" xfId="8231" xr:uid="{00000000-0005-0000-0000-0000F84A0000}"/>
    <cellStyle name="Normal 44 2 4 2 2 5 2" xfId="38557" xr:uid="{00000000-0005-0000-0000-0000F94A0000}"/>
    <cellStyle name="Normal 44 2 4 2 2 5 3" xfId="23333" xr:uid="{00000000-0005-0000-0000-0000FA4A0000}"/>
    <cellStyle name="Normal 44 2 4 2 2 6" xfId="33545" xr:uid="{00000000-0005-0000-0000-0000FB4A0000}"/>
    <cellStyle name="Normal 44 2 4 2 2 7" xfId="18320" xr:uid="{00000000-0005-0000-0000-0000FC4A0000}"/>
    <cellStyle name="Normal 44 2 4 2 3" xfId="4013" xr:uid="{00000000-0005-0000-0000-0000FD4A0000}"/>
    <cellStyle name="Normal 44 2 4 2 3 2" xfId="14087" xr:uid="{00000000-0005-0000-0000-0000FE4A0000}"/>
    <cellStyle name="Normal 44 2 4 2 3 2 2" xfId="44409" xr:uid="{00000000-0005-0000-0000-0000FF4A0000}"/>
    <cellStyle name="Normal 44 2 4 2 3 2 3" xfId="29185" xr:uid="{00000000-0005-0000-0000-0000004B0000}"/>
    <cellStyle name="Normal 44 2 4 2 3 3" xfId="9067" xr:uid="{00000000-0005-0000-0000-0000014B0000}"/>
    <cellStyle name="Normal 44 2 4 2 3 3 2" xfId="39392" xr:uid="{00000000-0005-0000-0000-0000024B0000}"/>
    <cellStyle name="Normal 44 2 4 2 3 3 3" xfId="24168" xr:uid="{00000000-0005-0000-0000-0000034B0000}"/>
    <cellStyle name="Normal 44 2 4 2 3 4" xfId="34379" xr:uid="{00000000-0005-0000-0000-0000044B0000}"/>
    <cellStyle name="Normal 44 2 4 2 3 5" xfId="19155" xr:uid="{00000000-0005-0000-0000-0000054B0000}"/>
    <cellStyle name="Normal 44 2 4 2 4" xfId="5706" xr:uid="{00000000-0005-0000-0000-0000064B0000}"/>
    <cellStyle name="Normal 44 2 4 2 4 2" xfId="15758" xr:uid="{00000000-0005-0000-0000-0000074B0000}"/>
    <cellStyle name="Normal 44 2 4 2 4 2 2" xfId="46080" xr:uid="{00000000-0005-0000-0000-0000084B0000}"/>
    <cellStyle name="Normal 44 2 4 2 4 2 3" xfId="30856" xr:uid="{00000000-0005-0000-0000-0000094B0000}"/>
    <cellStyle name="Normal 44 2 4 2 4 3" xfId="10738" xr:uid="{00000000-0005-0000-0000-00000A4B0000}"/>
    <cellStyle name="Normal 44 2 4 2 4 3 2" xfId="41063" xr:uid="{00000000-0005-0000-0000-00000B4B0000}"/>
    <cellStyle name="Normal 44 2 4 2 4 3 3" xfId="25839" xr:uid="{00000000-0005-0000-0000-00000C4B0000}"/>
    <cellStyle name="Normal 44 2 4 2 4 4" xfId="36050" xr:uid="{00000000-0005-0000-0000-00000D4B0000}"/>
    <cellStyle name="Normal 44 2 4 2 4 5" xfId="20826" xr:uid="{00000000-0005-0000-0000-00000E4B0000}"/>
    <cellStyle name="Normal 44 2 4 2 5" xfId="12416" xr:uid="{00000000-0005-0000-0000-00000F4B0000}"/>
    <cellStyle name="Normal 44 2 4 2 5 2" xfId="42738" xr:uid="{00000000-0005-0000-0000-0000104B0000}"/>
    <cellStyle name="Normal 44 2 4 2 5 3" xfId="27514" xr:uid="{00000000-0005-0000-0000-0000114B0000}"/>
    <cellStyle name="Normal 44 2 4 2 6" xfId="7395" xr:uid="{00000000-0005-0000-0000-0000124B0000}"/>
    <cellStyle name="Normal 44 2 4 2 6 2" xfId="37721" xr:uid="{00000000-0005-0000-0000-0000134B0000}"/>
    <cellStyle name="Normal 44 2 4 2 6 3" xfId="22497" xr:uid="{00000000-0005-0000-0000-0000144B0000}"/>
    <cellStyle name="Normal 44 2 4 2 7" xfId="32709" xr:uid="{00000000-0005-0000-0000-0000154B0000}"/>
    <cellStyle name="Normal 44 2 4 2 8" xfId="17484" xr:uid="{00000000-0005-0000-0000-0000164B0000}"/>
    <cellStyle name="Normal 44 2 4 3" xfId="2742" xr:uid="{00000000-0005-0000-0000-0000174B0000}"/>
    <cellStyle name="Normal 44 2 4 3 2" xfId="4432" xr:uid="{00000000-0005-0000-0000-0000184B0000}"/>
    <cellStyle name="Normal 44 2 4 3 2 2" xfId="14505" xr:uid="{00000000-0005-0000-0000-0000194B0000}"/>
    <cellStyle name="Normal 44 2 4 3 2 2 2" xfId="44827" xr:uid="{00000000-0005-0000-0000-00001A4B0000}"/>
    <cellStyle name="Normal 44 2 4 3 2 2 3" xfId="29603" xr:uid="{00000000-0005-0000-0000-00001B4B0000}"/>
    <cellStyle name="Normal 44 2 4 3 2 3" xfId="9485" xr:uid="{00000000-0005-0000-0000-00001C4B0000}"/>
    <cellStyle name="Normal 44 2 4 3 2 3 2" xfId="39810" xr:uid="{00000000-0005-0000-0000-00001D4B0000}"/>
    <cellStyle name="Normal 44 2 4 3 2 3 3" xfId="24586" xr:uid="{00000000-0005-0000-0000-00001E4B0000}"/>
    <cellStyle name="Normal 44 2 4 3 2 4" xfId="34797" xr:uid="{00000000-0005-0000-0000-00001F4B0000}"/>
    <cellStyle name="Normal 44 2 4 3 2 5" xfId="19573" xr:uid="{00000000-0005-0000-0000-0000204B0000}"/>
    <cellStyle name="Normal 44 2 4 3 3" xfId="6124" xr:uid="{00000000-0005-0000-0000-0000214B0000}"/>
    <cellStyle name="Normal 44 2 4 3 3 2" xfId="16176" xr:uid="{00000000-0005-0000-0000-0000224B0000}"/>
    <cellStyle name="Normal 44 2 4 3 3 2 2" xfId="46498" xr:uid="{00000000-0005-0000-0000-0000234B0000}"/>
    <cellStyle name="Normal 44 2 4 3 3 2 3" xfId="31274" xr:uid="{00000000-0005-0000-0000-0000244B0000}"/>
    <cellStyle name="Normal 44 2 4 3 3 3" xfId="11156" xr:uid="{00000000-0005-0000-0000-0000254B0000}"/>
    <cellStyle name="Normal 44 2 4 3 3 3 2" xfId="41481" xr:uid="{00000000-0005-0000-0000-0000264B0000}"/>
    <cellStyle name="Normal 44 2 4 3 3 3 3" xfId="26257" xr:uid="{00000000-0005-0000-0000-0000274B0000}"/>
    <cellStyle name="Normal 44 2 4 3 3 4" xfId="36468" xr:uid="{00000000-0005-0000-0000-0000284B0000}"/>
    <cellStyle name="Normal 44 2 4 3 3 5" xfId="21244" xr:uid="{00000000-0005-0000-0000-0000294B0000}"/>
    <cellStyle name="Normal 44 2 4 3 4" xfId="12834" xr:uid="{00000000-0005-0000-0000-00002A4B0000}"/>
    <cellStyle name="Normal 44 2 4 3 4 2" xfId="43156" xr:uid="{00000000-0005-0000-0000-00002B4B0000}"/>
    <cellStyle name="Normal 44 2 4 3 4 3" xfId="27932" xr:uid="{00000000-0005-0000-0000-00002C4B0000}"/>
    <cellStyle name="Normal 44 2 4 3 5" xfId="7813" xr:uid="{00000000-0005-0000-0000-00002D4B0000}"/>
    <cellStyle name="Normal 44 2 4 3 5 2" xfId="38139" xr:uid="{00000000-0005-0000-0000-00002E4B0000}"/>
    <cellStyle name="Normal 44 2 4 3 5 3" xfId="22915" xr:uid="{00000000-0005-0000-0000-00002F4B0000}"/>
    <cellStyle name="Normal 44 2 4 3 6" xfId="33127" xr:uid="{00000000-0005-0000-0000-0000304B0000}"/>
    <cellStyle name="Normal 44 2 4 3 7" xfId="17902" xr:uid="{00000000-0005-0000-0000-0000314B0000}"/>
    <cellStyle name="Normal 44 2 4 4" xfId="3595" xr:uid="{00000000-0005-0000-0000-0000324B0000}"/>
    <cellStyle name="Normal 44 2 4 4 2" xfId="13669" xr:uid="{00000000-0005-0000-0000-0000334B0000}"/>
    <cellStyle name="Normal 44 2 4 4 2 2" xfId="43991" xr:uid="{00000000-0005-0000-0000-0000344B0000}"/>
    <cellStyle name="Normal 44 2 4 4 2 3" xfId="28767" xr:uid="{00000000-0005-0000-0000-0000354B0000}"/>
    <cellStyle name="Normal 44 2 4 4 3" xfId="8649" xr:uid="{00000000-0005-0000-0000-0000364B0000}"/>
    <cellStyle name="Normal 44 2 4 4 3 2" xfId="38974" xr:uid="{00000000-0005-0000-0000-0000374B0000}"/>
    <cellStyle name="Normal 44 2 4 4 3 3" xfId="23750" xr:uid="{00000000-0005-0000-0000-0000384B0000}"/>
    <cellStyle name="Normal 44 2 4 4 4" xfId="33961" xr:uid="{00000000-0005-0000-0000-0000394B0000}"/>
    <cellStyle name="Normal 44 2 4 4 5" xfId="18737" xr:uid="{00000000-0005-0000-0000-00003A4B0000}"/>
    <cellStyle name="Normal 44 2 4 5" xfId="5288" xr:uid="{00000000-0005-0000-0000-00003B4B0000}"/>
    <cellStyle name="Normal 44 2 4 5 2" xfId="15340" xr:uid="{00000000-0005-0000-0000-00003C4B0000}"/>
    <cellStyle name="Normal 44 2 4 5 2 2" xfId="45662" xr:uid="{00000000-0005-0000-0000-00003D4B0000}"/>
    <cellStyle name="Normal 44 2 4 5 2 3" xfId="30438" xr:uid="{00000000-0005-0000-0000-00003E4B0000}"/>
    <cellStyle name="Normal 44 2 4 5 3" xfId="10320" xr:uid="{00000000-0005-0000-0000-00003F4B0000}"/>
    <cellStyle name="Normal 44 2 4 5 3 2" xfId="40645" xr:uid="{00000000-0005-0000-0000-0000404B0000}"/>
    <cellStyle name="Normal 44 2 4 5 3 3" xfId="25421" xr:uid="{00000000-0005-0000-0000-0000414B0000}"/>
    <cellStyle name="Normal 44 2 4 5 4" xfId="35632" xr:uid="{00000000-0005-0000-0000-0000424B0000}"/>
    <cellStyle name="Normal 44 2 4 5 5" xfId="20408" xr:uid="{00000000-0005-0000-0000-0000434B0000}"/>
    <cellStyle name="Normal 44 2 4 6" xfId="11998" xr:uid="{00000000-0005-0000-0000-0000444B0000}"/>
    <cellStyle name="Normal 44 2 4 6 2" xfId="42320" xr:uid="{00000000-0005-0000-0000-0000454B0000}"/>
    <cellStyle name="Normal 44 2 4 6 3" xfId="27096" xr:uid="{00000000-0005-0000-0000-0000464B0000}"/>
    <cellStyle name="Normal 44 2 4 7" xfId="6977" xr:uid="{00000000-0005-0000-0000-0000474B0000}"/>
    <cellStyle name="Normal 44 2 4 7 2" xfId="37303" xr:uid="{00000000-0005-0000-0000-0000484B0000}"/>
    <cellStyle name="Normal 44 2 4 7 3" xfId="22079" xr:uid="{00000000-0005-0000-0000-0000494B0000}"/>
    <cellStyle name="Normal 44 2 4 8" xfId="32291" xr:uid="{00000000-0005-0000-0000-00004A4B0000}"/>
    <cellStyle name="Normal 44 2 4 9" xfId="17066" xr:uid="{00000000-0005-0000-0000-00004B4B0000}"/>
    <cellStyle name="Normal 44 2 5" xfId="2111" xr:uid="{00000000-0005-0000-0000-00004C4B0000}"/>
    <cellStyle name="Normal 44 2 5 2" xfId="2952" xr:uid="{00000000-0005-0000-0000-00004D4B0000}"/>
    <cellStyle name="Normal 44 2 5 2 2" xfId="4642" xr:uid="{00000000-0005-0000-0000-00004E4B0000}"/>
    <cellStyle name="Normal 44 2 5 2 2 2" xfId="14715" xr:uid="{00000000-0005-0000-0000-00004F4B0000}"/>
    <cellStyle name="Normal 44 2 5 2 2 2 2" xfId="45037" xr:uid="{00000000-0005-0000-0000-0000504B0000}"/>
    <cellStyle name="Normal 44 2 5 2 2 2 3" xfId="29813" xr:uid="{00000000-0005-0000-0000-0000514B0000}"/>
    <cellStyle name="Normal 44 2 5 2 2 3" xfId="9695" xr:uid="{00000000-0005-0000-0000-0000524B0000}"/>
    <cellStyle name="Normal 44 2 5 2 2 3 2" xfId="40020" xr:uid="{00000000-0005-0000-0000-0000534B0000}"/>
    <cellStyle name="Normal 44 2 5 2 2 3 3" xfId="24796" xr:uid="{00000000-0005-0000-0000-0000544B0000}"/>
    <cellStyle name="Normal 44 2 5 2 2 4" xfId="35007" xr:uid="{00000000-0005-0000-0000-0000554B0000}"/>
    <cellStyle name="Normal 44 2 5 2 2 5" xfId="19783" xr:uid="{00000000-0005-0000-0000-0000564B0000}"/>
    <cellStyle name="Normal 44 2 5 2 3" xfId="6334" xr:uid="{00000000-0005-0000-0000-0000574B0000}"/>
    <cellStyle name="Normal 44 2 5 2 3 2" xfId="16386" xr:uid="{00000000-0005-0000-0000-0000584B0000}"/>
    <cellStyle name="Normal 44 2 5 2 3 2 2" xfId="46708" xr:uid="{00000000-0005-0000-0000-0000594B0000}"/>
    <cellStyle name="Normal 44 2 5 2 3 2 3" xfId="31484" xr:uid="{00000000-0005-0000-0000-00005A4B0000}"/>
    <cellStyle name="Normal 44 2 5 2 3 3" xfId="11366" xr:uid="{00000000-0005-0000-0000-00005B4B0000}"/>
    <cellStyle name="Normal 44 2 5 2 3 3 2" xfId="41691" xr:uid="{00000000-0005-0000-0000-00005C4B0000}"/>
    <cellStyle name="Normal 44 2 5 2 3 3 3" xfId="26467" xr:uid="{00000000-0005-0000-0000-00005D4B0000}"/>
    <cellStyle name="Normal 44 2 5 2 3 4" xfId="36678" xr:uid="{00000000-0005-0000-0000-00005E4B0000}"/>
    <cellStyle name="Normal 44 2 5 2 3 5" xfId="21454" xr:uid="{00000000-0005-0000-0000-00005F4B0000}"/>
    <cellStyle name="Normal 44 2 5 2 4" xfId="13044" xr:uid="{00000000-0005-0000-0000-0000604B0000}"/>
    <cellStyle name="Normal 44 2 5 2 4 2" xfId="43366" xr:uid="{00000000-0005-0000-0000-0000614B0000}"/>
    <cellStyle name="Normal 44 2 5 2 4 3" xfId="28142" xr:uid="{00000000-0005-0000-0000-0000624B0000}"/>
    <cellStyle name="Normal 44 2 5 2 5" xfId="8023" xr:uid="{00000000-0005-0000-0000-0000634B0000}"/>
    <cellStyle name="Normal 44 2 5 2 5 2" xfId="38349" xr:uid="{00000000-0005-0000-0000-0000644B0000}"/>
    <cellStyle name="Normal 44 2 5 2 5 3" xfId="23125" xr:uid="{00000000-0005-0000-0000-0000654B0000}"/>
    <cellStyle name="Normal 44 2 5 2 6" xfId="33337" xr:uid="{00000000-0005-0000-0000-0000664B0000}"/>
    <cellStyle name="Normal 44 2 5 2 7" xfId="18112" xr:uid="{00000000-0005-0000-0000-0000674B0000}"/>
    <cellStyle name="Normal 44 2 5 3" xfId="3805" xr:uid="{00000000-0005-0000-0000-0000684B0000}"/>
    <cellStyle name="Normal 44 2 5 3 2" xfId="13879" xr:uid="{00000000-0005-0000-0000-0000694B0000}"/>
    <cellStyle name="Normal 44 2 5 3 2 2" xfId="44201" xr:uid="{00000000-0005-0000-0000-00006A4B0000}"/>
    <cellStyle name="Normal 44 2 5 3 2 3" xfId="28977" xr:uid="{00000000-0005-0000-0000-00006B4B0000}"/>
    <cellStyle name="Normal 44 2 5 3 3" xfId="8859" xr:uid="{00000000-0005-0000-0000-00006C4B0000}"/>
    <cellStyle name="Normal 44 2 5 3 3 2" xfId="39184" xr:uid="{00000000-0005-0000-0000-00006D4B0000}"/>
    <cellStyle name="Normal 44 2 5 3 3 3" xfId="23960" xr:uid="{00000000-0005-0000-0000-00006E4B0000}"/>
    <cellStyle name="Normal 44 2 5 3 4" xfId="34171" xr:uid="{00000000-0005-0000-0000-00006F4B0000}"/>
    <cellStyle name="Normal 44 2 5 3 5" xfId="18947" xr:uid="{00000000-0005-0000-0000-0000704B0000}"/>
    <cellStyle name="Normal 44 2 5 4" xfId="5498" xr:uid="{00000000-0005-0000-0000-0000714B0000}"/>
    <cellStyle name="Normal 44 2 5 4 2" xfId="15550" xr:uid="{00000000-0005-0000-0000-0000724B0000}"/>
    <cellStyle name="Normal 44 2 5 4 2 2" xfId="45872" xr:uid="{00000000-0005-0000-0000-0000734B0000}"/>
    <cellStyle name="Normal 44 2 5 4 2 3" xfId="30648" xr:uid="{00000000-0005-0000-0000-0000744B0000}"/>
    <cellStyle name="Normal 44 2 5 4 3" xfId="10530" xr:uid="{00000000-0005-0000-0000-0000754B0000}"/>
    <cellStyle name="Normal 44 2 5 4 3 2" xfId="40855" xr:uid="{00000000-0005-0000-0000-0000764B0000}"/>
    <cellStyle name="Normal 44 2 5 4 3 3" xfId="25631" xr:uid="{00000000-0005-0000-0000-0000774B0000}"/>
    <cellStyle name="Normal 44 2 5 4 4" xfId="35842" xr:uid="{00000000-0005-0000-0000-0000784B0000}"/>
    <cellStyle name="Normal 44 2 5 4 5" xfId="20618" xr:uid="{00000000-0005-0000-0000-0000794B0000}"/>
    <cellStyle name="Normal 44 2 5 5" xfId="12208" xr:uid="{00000000-0005-0000-0000-00007A4B0000}"/>
    <cellStyle name="Normal 44 2 5 5 2" xfId="42530" xr:uid="{00000000-0005-0000-0000-00007B4B0000}"/>
    <cellStyle name="Normal 44 2 5 5 3" xfId="27306" xr:uid="{00000000-0005-0000-0000-00007C4B0000}"/>
    <cellStyle name="Normal 44 2 5 6" xfId="7187" xr:uid="{00000000-0005-0000-0000-00007D4B0000}"/>
    <cellStyle name="Normal 44 2 5 6 2" xfId="37513" xr:uid="{00000000-0005-0000-0000-00007E4B0000}"/>
    <cellStyle name="Normal 44 2 5 6 3" xfId="22289" xr:uid="{00000000-0005-0000-0000-00007F4B0000}"/>
    <cellStyle name="Normal 44 2 5 7" xfId="32501" xr:uid="{00000000-0005-0000-0000-0000804B0000}"/>
    <cellStyle name="Normal 44 2 5 8" xfId="17276" xr:uid="{00000000-0005-0000-0000-0000814B0000}"/>
    <cellStyle name="Normal 44 2 6" xfId="2532" xr:uid="{00000000-0005-0000-0000-0000824B0000}"/>
    <cellStyle name="Normal 44 2 6 2" xfId="4224" xr:uid="{00000000-0005-0000-0000-0000834B0000}"/>
    <cellStyle name="Normal 44 2 6 2 2" xfId="14297" xr:uid="{00000000-0005-0000-0000-0000844B0000}"/>
    <cellStyle name="Normal 44 2 6 2 2 2" xfId="44619" xr:uid="{00000000-0005-0000-0000-0000854B0000}"/>
    <cellStyle name="Normal 44 2 6 2 2 3" xfId="29395" xr:uid="{00000000-0005-0000-0000-0000864B0000}"/>
    <cellStyle name="Normal 44 2 6 2 3" xfId="9277" xr:uid="{00000000-0005-0000-0000-0000874B0000}"/>
    <cellStyle name="Normal 44 2 6 2 3 2" xfId="39602" xr:uid="{00000000-0005-0000-0000-0000884B0000}"/>
    <cellStyle name="Normal 44 2 6 2 3 3" xfId="24378" xr:uid="{00000000-0005-0000-0000-0000894B0000}"/>
    <cellStyle name="Normal 44 2 6 2 4" xfId="34589" xr:uid="{00000000-0005-0000-0000-00008A4B0000}"/>
    <cellStyle name="Normal 44 2 6 2 5" xfId="19365" xr:uid="{00000000-0005-0000-0000-00008B4B0000}"/>
    <cellStyle name="Normal 44 2 6 3" xfId="5916" xr:uid="{00000000-0005-0000-0000-00008C4B0000}"/>
    <cellStyle name="Normal 44 2 6 3 2" xfId="15968" xr:uid="{00000000-0005-0000-0000-00008D4B0000}"/>
    <cellStyle name="Normal 44 2 6 3 2 2" xfId="46290" xr:uid="{00000000-0005-0000-0000-00008E4B0000}"/>
    <cellStyle name="Normal 44 2 6 3 2 3" xfId="31066" xr:uid="{00000000-0005-0000-0000-00008F4B0000}"/>
    <cellStyle name="Normal 44 2 6 3 3" xfId="10948" xr:uid="{00000000-0005-0000-0000-0000904B0000}"/>
    <cellStyle name="Normal 44 2 6 3 3 2" xfId="41273" xr:uid="{00000000-0005-0000-0000-0000914B0000}"/>
    <cellStyle name="Normal 44 2 6 3 3 3" xfId="26049" xr:uid="{00000000-0005-0000-0000-0000924B0000}"/>
    <cellStyle name="Normal 44 2 6 3 4" xfId="36260" xr:uid="{00000000-0005-0000-0000-0000934B0000}"/>
    <cellStyle name="Normal 44 2 6 3 5" xfId="21036" xr:uid="{00000000-0005-0000-0000-0000944B0000}"/>
    <cellStyle name="Normal 44 2 6 4" xfId="12626" xr:uid="{00000000-0005-0000-0000-0000954B0000}"/>
    <cellStyle name="Normal 44 2 6 4 2" xfId="42948" xr:uid="{00000000-0005-0000-0000-0000964B0000}"/>
    <cellStyle name="Normal 44 2 6 4 3" xfId="27724" xr:uid="{00000000-0005-0000-0000-0000974B0000}"/>
    <cellStyle name="Normal 44 2 6 5" xfId="7605" xr:uid="{00000000-0005-0000-0000-0000984B0000}"/>
    <cellStyle name="Normal 44 2 6 5 2" xfId="37931" xr:uid="{00000000-0005-0000-0000-0000994B0000}"/>
    <cellStyle name="Normal 44 2 6 5 3" xfId="22707" xr:uid="{00000000-0005-0000-0000-00009A4B0000}"/>
    <cellStyle name="Normal 44 2 6 6" xfId="32919" xr:uid="{00000000-0005-0000-0000-00009B4B0000}"/>
    <cellStyle name="Normal 44 2 6 7" xfId="17694" xr:uid="{00000000-0005-0000-0000-00009C4B0000}"/>
    <cellStyle name="Normal 44 2 7" xfId="3383" xr:uid="{00000000-0005-0000-0000-00009D4B0000}"/>
    <cellStyle name="Normal 44 2 7 2" xfId="13461" xr:uid="{00000000-0005-0000-0000-00009E4B0000}"/>
    <cellStyle name="Normal 44 2 7 2 2" xfId="43783" xr:uid="{00000000-0005-0000-0000-00009F4B0000}"/>
    <cellStyle name="Normal 44 2 7 2 3" xfId="28559" xr:uid="{00000000-0005-0000-0000-0000A04B0000}"/>
    <cellStyle name="Normal 44 2 7 3" xfId="8441" xr:uid="{00000000-0005-0000-0000-0000A14B0000}"/>
    <cellStyle name="Normal 44 2 7 3 2" xfId="38766" xr:uid="{00000000-0005-0000-0000-0000A24B0000}"/>
    <cellStyle name="Normal 44 2 7 3 3" xfId="23542" xr:uid="{00000000-0005-0000-0000-0000A34B0000}"/>
    <cellStyle name="Normal 44 2 7 4" xfId="33753" xr:uid="{00000000-0005-0000-0000-0000A44B0000}"/>
    <cellStyle name="Normal 44 2 7 5" xfId="18529" xr:uid="{00000000-0005-0000-0000-0000A54B0000}"/>
    <cellStyle name="Normal 44 2 8" xfId="5077" xr:uid="{00000000-0005-0000-0000-0000A64B0000}"/>
    <cellStyle name="Normal 44 2 8 2" xfId="15132" xr:uid="{00000000-0005-0000-0000-0000A74B0000}"/>
    <cellStyle name="Normal 44 2 8 2 2" xfId="45454" xr:uid="{00000000-0005-0000-0000-0000A84B0000}"/>
    <cellStyle name="Normal 44 2 8 2 3" xfId="30230" xr:uid="{00000000-0005-0000-0000-0000A94B0000}"/>
    <cellStyle name="Normal 44 2 8 3" xfId="10112" xr:uid="{00000000-0005-0000-0000-0000AA4B0000}"/>
    <cellStyle name="Normal 44 2 8 3 2" xfId="40437" xr:uid="{00000000-0005-0000-0000-0000AB4B0000}"/>
    <cellStyle name="Normal 44 2 8 3 3" xfId="25213" xr:uid="{00000000-0005-0000-0000-0000AC4B0000}"/>
    <cellStyle name="Normal 44 2 8 4" xfId="35424" xr:uid="{00000000-0005-0000-0000-0000AD4B0000}"/>
    <cellStyle name="Normal 44 2 8 5" xfId="20200" xr:uid="{00000000-0005-0000-0000-0000AE4B0000}"/>
    <cellStyle name="Normal 44 2 9" xfId="11788" xr:uid="{00000000-0005-0000-0000-0000AF4B0000}"/>
    <cellStyle name="Normal 44 2 9 2" xfId="42112" xr:uid="{00000000-0005-0000-0000-0000B04B0000}"/>
    <cellStyle name="Normal 44 2 9 3" xfId="26888" xr:uid="{00000000-0005-0000-0000-0000B14B0000}"/>
    <cellStyle name="Normal 44 3" xfId="47295" xr:uid="{00000000-0005-0000-0000-0000B24B0000}"/>
    <cellStyle name="Normal 44 4" xfId="47463" xr:uid="{00000000-0005-0000-0000-0000B34B0000}"/>
    <cellStyle name="Normal 45" xfId="970" xr:uid="{00000000-0005-0000-0000-0000B44B0000}"/>
    <cellStyle name="Normal 45 2" xfId="1444" xr:uid="{00000000-0005-0000-0000-0000B54B0000}"/>
    <cellStyle name="Normal 45 2 10" xfId="6768" xr:uid="{00000000-0005-0000-0000-0000B64B0000}"/>
    <cellStyle name="Normal 45 2 10 2" xfId="37096" xr:uid="{00000000-0005-0000-0000-0000B74B0000}"/>
    <cellStyle name="Normal 45 2 10 3" xfId="21872" xr:uid="{00000000-0005-0000-0000-0000B84B0000}"/>
    <cellStyle name="Normal 45 2 11" xfId="32087" xr:uid="{00000000-0005-0000-0000-0000B94B0000}"/>
    <cellStyle name="Normal 45 2 12" xfId="16857" xr:uid="{00000000-0005-0000-0000-0000BA4B0000}"/>
    <cellStyle name="Normal 45 2 13" xfId="47556" xr:uid="{00000000-0005-0000-0000-0000BB4B0000}"/>
    <cellStyle name="Normal 45 2 2" xfId="1732" xr:uid="{00000000-0005-0000-0000-0000BC4B0000}"/>
    <cellStyle name="Normal 45 2 2 10" xfId="32139" xr:uid="{00000000-0005-0000-0000-0000BD4B0000}"/>
    <cellStyle name="Normal 45 2 2 11" xfId="16911" xr:uid="{00000000-0005-0000-0000-0000BE4B0000}"/>
    <cellStyle name="Normal 45 2 2 2" xfId="1840" xr:uid="{00000000-0005-0000-0000-0000BF4B0000}"/>
    <cellStyle name="Normal 45 2 2 2 10" xfId="17015" xr:uid="{00000000-0005-0000-0000-0000C04B0000}"/>
    <cellStyle name="Normal 45 2 2 2 2" xfId="2057" xr:uid="{00000000-0005-0000-0000-0000C14B0000}"/>
    <cellStyle name="Normal 45 2 2 2 2 2" xfId="2478" xr:uid="{00000000-0005-0000-0000-0000C24B0000}"/>
    <cellStyle name="Normal 45 2 2 2 2 2 2" xfId="3317" xr:uid="{00000000-0005-0000-0000-0000C34B0000}"/>
    <cellStyle name="Normal 45 2 2 2 2 2 2 2" xfId="5007" xr:uid="{00000000-0005-0000-0000-0000C44B0000}"/>
    <cellStyle name="Normal 45 2 2 2 2 2 2 2 2" xfId="15080" xr:uid="{00000000-0005-0000-0000-0000C54B0000}"/>
    <cellStyle name="Normal 45 2 2 2 2 2 2 2 2 2" xfId="45402" xr:uid="{00000000-0005-0000-0000-0000C64B0000}"/>
    <cellStyle name="Normal 45 2 2 2 2 2 2 2 2 3" xfId="30178" xr:uid="{00000000-0005-0000-0000-0000C74B0000}"/>
    <cellStyle name="Normal 45 2 2 2 2 2 2 2 3" xfId="10060" xr:uid="{00000000-0005-0000-0000-0000C84B0000}"/>
    <cellStyle name="Normal 45 2 2 2 2 2 2 2 3 2" xfId="40385" xr:uid="{00000000-0005-0000-0000-0000C94B0000}"/>
    <cellStyle name="Normal 45 2 2 2 2 2 2 2 3 3" xfId="25161" xr:uid="{00000000-0005-0000-0000-0000CA4B0000}"/>
    <cellStyle name="Normal 45 2 2 2 2 2 2 2 4" xfId="35372" xr:uid="{00000000-0005-0000-0000-0000CB4B0000}"/>
    <cellStyle name="Normal 45 2 2 2 2 2 2 2 5" xfId="20148" xr:uid="{00000000-0005-0000-0000-0000CC4B0000}"/>
    <cellStyle name="Normal 45 2 2 2 2 2 2 3" xfId="6699" xr:uid="{00000000-0005-0000-0000-0000CD4B0000}"/>
    <cellStyle name="Normal 45 2 2 2 2 2 2 3 2" xfId="16751" xr:uid="{00000000-0005-0000-0000-0000CE4B0000}"/>
    <cellStyle name="Normal 45 2 2 2 2 2 2 3 2 2" xfId="47073" xr:uid="{00000000-0005-0000-0000-0000CF4B0000}"/>
    <cellStyle name="Normal 45 2 2 2 2 2 2 3 2 3" xfId="31849" xr:uid="{00000000-0005-0000-0000-0000D04B0000}"/>
    <cellStyle name="Normal 45 2 2 2 2 2 2 3 3" xfId="11731" xr:uid="{00000000-0005-0000-0000-0000D14B0000}"/>
    <cellStyle name="Normal 45 2 2 2 2 2 2 3 3 2" xfId="42056" xr:uid="{00000000-0005-0000-0000-0000D24B0000}"/>
    <cellStyle name="Normal 45 2 2 2 2 2 2 3 3 3" xfId="26832" xr:uid="{00000000-0005-0000-0000-0000D34B0000}"/>
    <cellStyle name="Normal 45 2 2 2 2 2 2 3 4" xfId="37043" xr:uid="{00000000-0005-0000-0000-0000D44B0000}"/>
    <cellStyle name="Normal 45 2 2 2 2 2 2 3 5" xfId="21819" xr:uid="{00000000-0005-0000-0000-0000D54B0000}"/>
    <cellStyle name="Normal 45 2 2 2 2 2 2 4" xfId="13409" xr:uid="{00000000-0005-0000-0000-0000D64B0000}"/>
    <cellStyle name="Normal 45 2 2 2 2 2 2 4 2" xfId="43731" xr:uid="{00000000-0005-0000-0000-0000D74B0000}"/>
    <cellStyle name="Normal 45 2 2 2 2 2 2 4 3" xfId="28507" xr:uid="{00000000-0005-0000-0000-0000D84B0000}"/>
    <cellStyle name="Normal 45 2 2 2 2 2 2 5" xfId="8388" xr:uid="{00000000-0005-0000-0000-0000D94B0000}"/>
    <cellStyle name="Normal 45 2 2 2 2 2 2 5 2" xfId="38714" xr:uid="{00000000-0005-0000-0000-0000DA4B0000}"/>
    <cellStyle name="Normal 45 2 2 2 2 2 2 5 3" xfId="23490" xr:uid="{00000000-0005-0000-0000-0000DB4B0000}"/>
    <cellStyle name="Normal 45 2 2 2 2 2 2 6" xfId="33702" xr:uid="{00000000-0005-0000-0000-0000DC4B0000}"/>
    <cellStyle name="Normal 45 2 2 2 2 2 2 7" xfId="18477" xr:uid="{00000000-0005-0000-0000-0000DD4B0000}"/>
    <cellStyle name="Normal 45 2 2 2 2 2 3" xfId="4170" xr:uid="{00000000-0005-0000-0000-0000DE4B0000}"/>
    <cellStyle name="Normal 45 2 2 2 2 2 3 2" xfId="14244" xr:uid="{00000000-0005-0000-0000-0000DF4B0000}"/>
    <cellStyle name="Normal 45 2 2 2 2 2 3 2 2" xfId="44566" xr:uid="{00000000-0005-0000-0000-0000E04B0000}"/>
    <cellStyle name="Normal 45 2 2 2 2 2 3 2 3" xfId="29342" xr:uid="{00000000-0005-0000-0000-0000E14B0000}"/>
    <cellStyle name="Normal 45 2 2 2 2 2 3 3" xfId="9224" xr:uid="{00000000-0005-0000-0000-0000E24B0000}"/>
    <cellStyle name="Normal 45 2 2 2 2 2 3 3 2" xfId="39549" xr:uid="{00000000-0005-0000-0000-0000E34B0000}"/>
    <cellStyle name="Normal 45 2 2 2 2 2 3 3 3" xfId="24325" xr:uid="{00000000-0005-0000-0000-0000E44B0000}"/>
    <cellStyle name="Normal 45 2 2 2 2 2 3 4" xfId="34536" xr:uid="{00000000-0005-0000-0000-0000E54B0000}"/>
    <cellStyle name="Normal 45 2 2 2 2 2 3 5" xfId="19312" xr:uid="{00000000-0005-0000-0000-0000E64B0000}"/>
    <cellStyle name="Normal 45 2 2 2 2 2 4" xfId="5863" xr:uid="{00000000-0005-0000-0000-0000E74B0000}"/>
    <cellStyle name="Normal 45 2 2 2 2 2 4 2" xfId="15915" xr:uid="{00000000-0005-0000-0000-0000E84B0000}"/>
    <cellStyle name="Normal 45 2 2 2 2 2 4 2 2" xfId="46237" xr:uid="{00000000-0005-0000-0000-0000E94B0000}"/>
    <cellStyle name="Normal 45 2 2 2 2 2 4 2 3" xfId="31013" xr:uid="{00000000-0005-0000-0000-0000EA4B0000}"/>
    <cellStyle name="Normal 45 2 2 2 2 2 4 3" xfId="10895" xr:uid="{00000000-0005-0000-0000-0000EB4B0000}"/>
    <cellStyle name="Normal 45 2 2 2 2 2 4 3 2" xfId="41220" xr:uid="{00000000-0005-0000-0000-0000EC4B0000}"/>
    <cellStyle name="Normal 45 2 2 2 2 2 4 3 3" xfId="25996" xr:uid="{00000000-0005-0000-0000-0000ED4B0000}"/>
    <cellStyle name="Normal 45 2 2 2 2 2 4 4" xfId="36207" xr:uid="{00000000-0005-0000-0000-0000EE4B0000}"/>
    <cellStyle name="Normal 45 2 2 2 2 2 4 5" xfId="20983" xr:uid="{00000000-0005-0000-0000-0000EF4B0000}"/>
    <cellStyle name="Normal 45 2 2 2 2 2 5" xfId="12573" xr:uid="{00000000-0005-0000-0000-0000F04B0000}"/>
    <cellStyle name="Normal 45 2 2 2 2 2 5 2" xfId="42895" xr:uid="{00000000-0005-0000-0000-0000F14B0000}"/>
    <cellStyle name="Normal 45 2 2 2 2 2 5 3" xfId="27671" xr:uid="{00000000-0005-0000-0000-0000F24B0000}"/>
    <cellStyle name="Normal 45 2 2 2 2 2 6" xfId="7552" xr:uid="{00000000-0005-0000-0000-0000F34B0000}"/>
    <cellStyle name="Normal 45 2 2 2 2 2 6 2" xfId="37878" xr:uid="{00000000-0005-0000-0000-0000F44B0000}"/>
    <cellStyle name="Normal 45 2 2 2 2 2 6 3" xfId="22654" xr:uid="{00000000-0005-0000-0000-0000F54B0000}"/>
    <cellStyle name="Normal 45 2 2 2 2 2 7" xfId="32866" xr:uid="{00000000-0005-0000-0000-0000F64B0000}"/>
    <cellStyle name="Normal 45 2 2 2 2 2 8" xfId="17641" xr:uid="{00000000-0005-0000-0000-0000F74B0000}"/>
    <cellStyle name="Normal 45 2 2 2 2 3" xfId="2899" xr:uid="{00000000-0005-0000-0000-0000F84B0000}"/>
    <cellStyle name="Normal 45 2 2 2 2 3 2" xfId="4589" xr:uid="{00000000-0005-0000-0000-0000F94B0000}"/>
    <cellStyle name="Normal 45 2 2 2 2 3 2 2" xfId="14662" xr:uid="{00000000-0005-0000-0000-0000FA4B0000}"/>
    <cellStyle name="Normal 45 2 2 2 2 3 2 2 2" xfId="44984" xr:uid="{00000000-0005-0000-0000-0000FB4B0000}"/>
    <cellStyle name="Normal 45 2 2 2 2 3 2 2 3" xfId="29760" xr:uid="{00000000-0005-0000-0000-0000FC4B0000}"/>
    <cellStyle name="Normal 45 2 2 2 2 3 2 3" xfId="9642" xr:uid="{00000000-0005-0000-0000-0000FD4B0000}"/>
    <cellStyle name="Normal 45 2 2 2 2 3 2 3 2" xfId="39967" xr:uid="{00000000-0005-0000-0000-0000FE4B0000}"/>
    <cellStyle name="Normal 45 2 2 2 2 3 2 3 3" xfId="24743" xr:uid="{00000000-0005-0000-0000-0000FF4B0000}"/>
    <cellStyle name="Normal 45 2 2 2 2 3 2 4" xfId="34954" xr:uid="{00000000-0005-0000-0000-0000004C0000}"/>
    <cellStyle name="Normal 45 2 2 2 2 3 2 5" xfId="19730" xr:uid="{00000000-0005-0000-0000-0000014C0000}"/>
    <cellStyle name="Normal 45 2 2 2 2 3 3" xfId="6281" xr:uid="{00000000-0005-0000-0000-0000024C0000}"/>
    <cellStyle name="Normal 45 2 2 2 2 3 3 2" xfId="16333" xr:uid="{00000000-0005-0000-0000-0000034C0000}"/>
    <cellStyle name="Normal 45 2 2 2 2 3 3 2 2" xfId="46655" xr:uid="{00000000-0005-0000-0000-0000044C0000}"/>
    <cellStyle name="Normal 45 2 2 2 2 3 3 2 3" xfId="31431" xr:uid="{00000000-0005-0000-0000-0000054C0000}"/>
    <cellStyle name="Normal 45 2 2 2 2 3 3 3" xfId="11313" xr:uid="{00000000-0005-0000-0000-0000064C0000}"/>
    <cellStyle name="Normal 45 2 2 2 2 3 3 3 2" xfId="41638" xr:uid="{00000000-0005-0000-0000-0000074C0000}"/>
    <cellStyle name="Normal 45 2 2 2 2 3 3 3 3" xfId="26414" xr:uid="{00000000-0005-0000-0000-0000084C0000}"/>
    <cellStyle name="Normal 45 2 2 2 2 3 3 4" xfId="36625" xr:uid="{00000000-0005-0000-0000-0000094C0000}"/>
    <cellStyle name="Normal 45 2 2 2 2 3 3 5" xfId="21401" xr:uid="{00000000-0005-0000-0000-00000A4C0000}"/>
    <cellStyle name="Normal 45 2 2 2 2 3 4" xfId="12991" xr:uid="{00000000-0005-0000-0000-00000B4C0000}"/>
    <cellStyle name="Normal 45 2 2 2 2 3 4 2" xfId="43313" xr:uid="{00000000-0005-0000-0000-00000C4C0000}"/>
    <cellStyle name="Normal 45 2 2 2 2 3 4 3" xfId="28089" xr:uid="{00000000-0005-0000-0000-00000D4C0000}"/>
    <cellStyle name="Normal 45 2 2 2 2 3 5" xfId="7970" xr:uid="{00000000-0005-0000-0000-00000E4C0000}"/>
    <cellStyle name="Normal 45 2 2 2 2 3 5 2" xfId="38296" xr:uid="{00000000-0005-0000-0000-00000F4C0000}"/>
    <cellStyle name="Normal 45 2 2 2 2 3 5 3" xfId="23072" xr:uid="{00000000-0005-0000-0000-0000104C0000}"/>
    <cellStyle name="Normal 45 2 2 2 2 3 6" xfId="33284" xr:uid="{00000000-0005-0000-0000-0000114C0000}"/>
    <cellStyle name="Normal 45 2 2 2 2 3 7" xfId="18059" xr:uid="{00000000-0005-0000-0000-0000124C0000}"/>
    <cellStyle name="Normal 45 2 2 2 2 4" xfId="3752" xr:uid="{00000000-0005-0000-0000-0000134C0000}"/>
    <cellStyle name="Normal 45 2 2 2 2 4 2" xfId="13826" xr:uid="{00000000-0005-0000-0000-0000144C0000}"/>
    <cellStyle name="Normal 45 2 2 2 2 4 2 2" xfId="44148" xr:uid="{00000000-0005-0000-0000-0000154C0000}"/>
    <cellStyle name="Normal 45 2 2 2 2 4 2 3" xfId="28924" xr:uid="{00000000-0005-0000-0000-0000164C0000}"/>
    <cellStyle name="Normal 45 2 2 2 2 4 3" xfId="8806" xr:uid="{00000000-0005-0000-0000-0000174C0000}"/>
    <cellStyle name="Normal 45 2 2 2 2 4 3 2" xfId="39131" xr:uid="{00000000-0005-0000-0000-0000184C0000}"/>
    <cellStyle name="Normal 45 2 2 2 2 4 3 3" xfId="23907" xr:uid="{00000000-0005-0000-0000-0000194C0000}"/>
    <cellStyle name="Normal 45 2 2 2 2 4 4" xfId="34118" xr:uid="{00000000-0005-0000-0000-00001A4C0000}"/>
    <cellStyle name="Normal 45 2 2 2 2 4 5" xfId="18894" xr:uid="{00000000-0005-0000-0000-00001B4C0000}"/>
    <cellStyle name="Normal 45 2 2 2 2 5" xfId="5445" xr:uid="{00000000-0005-0000-0000-00001C4C0000}"/>
    <cellStyle name="Normal 45 2 2 2 2 5 2" xfId="15497" xr:uid="{00000000-0005-0000-0000-00001D4C0000}"/>
    <cellStyle name="Normal 45 2 2 2 2 5 2 2" xfId="45819" xr:uid="{00000000-0005-0000-0000-00001E4C0000}"/>
    <cellStyle name="Normal 45 2 2 2 2 5 2 3" xfId="30595" xr:uid="{00000000-0005-0000-0000-00001F4C0000}"/>
    <cellStyle name="Normal 45 2 2 2 2 5 3" xfId="10477" xr:uid="{00000000-0005-0000-0000-0000204C0000}"/>
    <cellStyle name="Normal 45 2 2 2 2 5 3 2" xfId="40802" xr:uid="{00000000-0005-0000-0000-0000214C0000}"/>
    <cellStyle name="Normal 45 2 2 2 2 5 3 3" xfId="25578" xr:uid="{00000000-0005-0000-0000-0000224C0000}"/>
    <cellStyle name="Normal 45 2 2 2 2 5 4" xfId="35789" xr:uid="{00000000-0005-0000-0000-0000234C0000}"/>
    <cellStyle name="Normal 45 2 2 2 2 5 5" xfId="20565" xr:uid="{00000000-0005-0000-0000-0000244C0000}"/>
    <cellStyle name="Normal 45 2 2 2 2 6" xfId="12155" xr:uid="{00000000-0005-0000-0000-0000254C0000}"/>
    <cellStyle name="Normal 45 2 2 2 2 6 2" xfId="42477" xr:uid="{00000000-0005-0000-0000-0000264C0000}"/>
    <cellStyle name="Normal 45 2 2 2 2 6 3" xfId="27253" xr:uid="{00000000-0005-0000-0000-0000274C0000}"/>
    <cellStyle name="Normal 45 2 2 2 2 7" xfId="7134" xr:uid="{00000000-0005-0000-0000-0000284C0000}"/>
    <cellStyle name="Normal 45 2 2 2 2 7 2" xfId="37460" xr:uid="{00000000-0005-0000-0000-0000294C0000}"/>
    <cellStyle name="Normal 45 2 2 2 2 7 3" xfId="22236" xr:uid="{00000000-0005-0000-0000-00002A4C0000}"/>
    <cellStyle name="Normal 45 2 2 2 2 8" xfId="32448" xr:uid="{00000000-0005-0000-0000-00002B4C0000}"/>
    <cellStyle name="Normal 45 2 2 2 2 9" xfId="17223" xr:uid="{00000000-0005-0000-0000-00002C4C0000}"/>
    <cellStyle name="Normal 45 2 2 2 3" xfId="2270" xr:uid="{00000000-0005-0000-0000-00002D4C0000}"/>
    <cellStyle name="Normal 45 2 2 2 3 2" xfId="3109" xr:uid="{00000000-0005-0000-0000-00002E4C0000}"/>
    <cellStyle name="Normal 45 2 2 2 3 2 2" xfId="4799" xr:uid="{00000000-0005-0000-0000-00002F4C0000}"/>
    <cellStyle name="Normal 45 2 2 2 3 2 2 2" xfId="14872" xr:uid="{00000000-0005-0000-0000-0000304C0000}"/>
    <cellStyle name="Normal 45 2 2 2 3 2 2 2 2" xfId="45194" xr:uid="{00000000-0005-0000-0000-0000314C0000}"/>
    <cellStyle name="Normal 45 2 2 2 3 2 2 2 3" xfId="29970" xr:uid="{00000000-0005-0000-0000-0000324C0000}"/>
    <cellStyle name="Normal 45 2 2 2 3 2 2 3" xfId="9852" xr:uid="{00000000-0005-0000-0000-0000334C0000}"/>
    <cellStyle name="Normal 45 2 2 2 3 2 2 3 2" xfId="40177" xr:uid="{00000000-0005-0000-0000-0000344C0000}"/>
    <cellStyle name="Normal 45 2 2 2 3 2 2 3 3" xfId="24953" xr:uid="{00000000-0005-0000-0000-0000354C0000}"/>
    <cellStyle name="Normal 45 2 2 2 3 2 2 4" xfId="35164" xr:uid="{00000000-0005-0000-0000-0000364C0000}"/>
    <cellStyle name="Normal 45 2 2 2 3 2 2 5" xfId="19940" xr:uid="{00000000-0005-0000-0000-0000374C0000}"/>
    <cellStyle name="Normal 45 2 2 2 3 2 3" xfId="6491" xr:uid="{00000000-0005-0000-0000-0000384C0000}"/>
    <cellStyle name="Normal 45 2 2 2 3 2 3 2" xfId="16543" xr:uid="{00000000-0005-0000-0000-0000394C0000}"/>
    <cellStyle name="Normal 45 2 2 2 3 2 3 2 2" xfId="46865" xr:uid="{00000000-0005-0000-0000-00003A4C0000}"/>
    <cellStyle name="Normal 45 2 2 2 3 2 3 2 3" xfId="31641" xr:uid="{00000000-0005-0000-0000-00003B4C0000}"/>
    <cellStyle name="Normal 45 2 2 2 3 2 3 3" xfId="11523" xr:uid="{00000000-0005-0000-0000-00003C4C0000}"/>
    <cellStyle name="Normal 45 2 2 2 3 2 3 3 2" xfId="41848" xr:uid="{00000000-0005-0000-0000-00003D4C0000}"/>
    <cellStyle name="Normal 45 2 2 2 3 2 3 3 3" xfId="26624" xr:uid="{00000000-0005-0000-0000-00003E4C0000}"/>
    <cellStyle name="Normal 45 2 2 2 3 2 3 4" xfId="36835" xr:uid="{00000000-0005-0000-0000-00003F4C0000}"/>
    <cellStyle name="Normal 45 2 2 2 3 2 3 5" xfId="21611" xr:uid="{00000000-0005-0000-0000-0000404C0000}"/>
    <cellStyle name="Normal 45 2 2 2 3 2 4" xfId="13201" xr:uid="{00000000-0005-0000-0000-0000414C0000}"/>
    <cellStyle name="Normal 45 2 2 2 3 2 4 2" xfId="43523" xr:uid="{00000000-0005-0000-0000-0000424C0000}"/>
    <cellStyle name="Normal 45 2 2 2 3 2 4 3" xfId="28299" xr:uid="{00000000-0005-0000-0000-0000434C0000}"/>
    <cellStyle name="Normal 45 2 2 2 3 2 5" xfId="8180" xr:uid="{00000000-0005-0000-0000-0000444C0000}"/>
    <cellStyle name="Normal 45 2 2 2 3 2 5 2" xfId="38506" xr:uid="{00000000-0005-0000-0000-0000454C0000}"/>
    <cellStyle name="Normal 45 2 2 2 3 2 5 3" xfId="23282" xr:uid="{00000000-0005-0000-0000-0000464C0000}"/>
    <cellStyle name="Normal 45 2 2 2 3 2 6" xfId="33494" xr:uid="{00000000-0005-0000-0000-0000474C0000}"/>
    <cellStyle name="Normal 45 2 2 2 3 2 7" xfId="18269" xr:uid="{00000000-0005-0000-0000-0000484C0000}"/>
    <cellStyle name="Normal 45 2 2 2 3 3" xfId="3962" xr:uid="{00000000-0005-0000-0000-0000494C0000}"/>
    <cellStyle name="Normal 45 2 2 2 3 3 2" xfId="14036" xr:uid="{00000000-0005-0000-0000-00004A4C0000}"/>
    <cellStyle name="Normal 45 2 2 2 3 3 2 2" xfId="44358" xr:uid="{00000000-0005-0000-0000-00004B4C0000}"/>
    <cellStyle name="Normal 45 2 2 2 3 3 2 3" xfId="29134" xr:uid="{00000000-0005-0000-0000-00004C4C0000}"/>
    <cellStyle name="Normal 45 2 2 2 3 3 3" xfId="9016" xr:uid="{00000000-0005-0000-0000-00004D4C0000}"/>
    <cellStyle name="Normal 45 2 2 2 3 3 3 2" xfId="39341" xr:uid="{00000000-0005-0000-0000-00004E4C0000}"/>
    <cellStyle name="Normal 45 2 2 2 3 3 3 3" xfId="24117" xr:uid="{00000000-0005-0000-0000-00004F4C0000}"/>
    <cellStyle name="Normal 45 2 2 2 3 3 4" xfId="34328" xr:uid="{00000000-0005-0000-0000-0000504C0000}"/>
    <cellStyle name="Normal 45 2 2 2 3 3 5" xfId="19104" xr:uid="{00000000-0005-0000-0000-0000514C0000}"/>
    <cellStyle name="Normal 45 2 2 2 3 4" xfId="5655" xr:uid="{00000000-0005-0000-0000-0000524C0000}"/>
    <cellStyle name="Normal 45 2 2 2 3 4 2" xfId="15707" xr:uid="{00000000-0005-0000-0000-0000534C0000}"/>
    <cellStyle name="Normal 45 2 2 2 3 4 2 2" xfId="46029" xr:uid="{00000000-0005-0000-0000-0000544C0000}"/>
    <cellStyle name="Normal 45 2 2 2 3 4 2 3" xfId="30805" xr:uid="{00000000-0005-0000-0000-0000554C0000}"/>
    <cellStyle name="Normal 45 2 2 2 3 4 3" xfId="10687" xr:uid="{00000000-0005-0000-0000-0000564C0000}"/>
    <cellStyle name="Normal 45 2 2 2 3 4 3 2" xfId="41012" xr:uid="{00000000-0005-0000-0000-0000574C0000}"/>
    <cellStyle name="Normal 45 2 2 2 3 4 3 3" xfId="25788" xr:uid="{00000000-0005-0000-0000-0000584C0000}"/>
    <cellStyle name="Normal 45 2 2 2 3 4 4" xfId="35999" xr:uid="{00000000-0005-0000-0000-0000594C0000}"/>
    <cellStyle name="Normal 45 2 2 2 3 4 5" xfId="20775" xr:uid="{00000000-0005-0000-0000-00005A4C0000}"/>
    <cellStyle name="Normal 45 2 2 2 3 5" xfId="12365" xr:uid="{00000000-0005-0000-0000-00005B4C0000}"/>
    <cellStyle name="Normal 45 2 2 2 3 5 2" xfId="42687" xr:uid="{00000000-0005-0000-0000-00005C4C0000}"/>
    <cellStyle name="Normal 45 2 2 2 3 5 3" xfId="27463" xr:uid="{00000000-0005-0000-0000-00005D4C0000}"/>
    <cellStyle name="Normal 45 2 2 2 3 6" xfId="7344" xr:uid="{00000000-0005-0000-0000-00005E4C0000}"/>
    <cellStyle name="Normal 45 2 2 2 3 6 2" xfId="37670" xr:uid="{00000000-0005-0000-0000-00005F4C0000}"/>
    <cellStyle name="Normal 45 2 2 2 3 6 3" xfId="22446" xr:uid="{00000000-0005-0000-0000-0000604C0000}"/>
    <cellStyle name="Normal 45 2 2 2 3 7" xfId="32658" xr:uid="{00000000-0005-0000-0000-0000614C0000}"/>
    <cellStyle name="Normal 45 2 2 2 3 8" xfId="17433" xr:uid="{00000000-0005-0000-0000-0000624C0000}"/>
    <cellStyle name="Normal 45 2 2 2 4" xfId="2691" xr:uid="{00000000-0005-0000-0000-0000634C0000}"/>
    <cellStyle name="Normal 45 2 2 2 4 2" xfId="4381" xr:uid="{00000000-0005-0000-0000-0000644C0000}"/>
    <cellStyle name="Normal 45 2 2 2 4 2 2" xfId="14454" xr:uid="{00000000-0005-0000-0000-0000654C0000}"/>
    <cellStyle name="Normal 45 2 2 2 4 2 2 2" xfId="44776" xr:uid="{00000000-0005-0000-0000-0000664C0000}"/>
    <cellStyle name="Normal 45 2 2 2 4 2 2 3" xfId="29552" xr:uid="{00000000-0005-0000-0000-0000674C0000}"/>
    <cellStyle name="Normal 45 2 2 2 4 2 3" xfId="9434" xr:uid="{00000000-0005-0000-0000-0000684C0000}"/>
    <cellStyle name="Normal 45 2 2 2 4 2 3 2" xfId="39759" xr:uid="{00000000-0005-0000-0000-0000694C0000}"/>
    <cellStyle name="Normal 45 2 2 2 4 2 3 3" xfId="24535" xr:uid="{00000000-0005-0000-0000-00006A4C0000}"/>
    <cellStyle name="Normal 45 2 2 2 4 2 4" xfId="34746" xr:uid="{00000000-0005-0000-0000-00006B4C0000}"/>
    <cellStyle name="Normal 45 2 2 2 4 2 5" xfId="19522" xr:uid="{00000000-0005-0000-0000-00006C4C0000}"/>
    <cellStyle name="Normal 45 2 2 2 4 3" xfId="6073" xr:uid="{00000000-0005-0000-0000-00006D4C0000}"/>
    <cellStyle name="Normal 45 2 2 2 4 3 2" xfId="16125" xr:uid="{00000000-0005-0000-0000-00006E4C0000}"/>
    <cellStyle name="Normal 45 2 2 2 4 3 2 2" xfId="46447" xr:uid="{00000000-0005-0000-0000-00006F4C0000}"/>
    <cellStyle name="Normal 45 2 2 2 4 3 2 3" xfId="31223" xr:uid="{00000000-0005-0000-0000-0000704C0000}"/>
    <cellStyle name="Normal 45 2 2 2 4 3 3" xfId="11105" xr:uid="{00000000-0005-0000-0000-0000714C0000}"/>
    <cellStyle name="Normal 45 2 2 2 4 3 3 2" xfId="41430" xr:uid="{00000000-0005-0000-0000-0000724C0000}"/>
    <cellStyle name="Normal 45 2 2 2 4 3 3 3" xfId="26206" xr:uid="{00000000-0005-0000-0000-0000734C0000}"/>
    <cellStyle name="Normal 45 2 2 2 4 3 4" xfId="36417" xr:uid="{00000000-0005-0000-0000-0000744C0000}"/>
    <cellStyle name="Normal 45 2 2 2 4 3 5" xfId="21193" xr:uid="{00000000-0005-0000-0000-0000754C0000}"/>
    <cellStyle name="Normal 45 2 2 2 4 4" xfId="12783" xr:uid="{00000000-0005-0000-0000-0000764C0000}"/>
    <cellStyle name="Normal 45 2 2 2 4 4 2" xfId="43105" xr:uid="{00000000-0005-0000-0000-0000774C0000}"/>
    <cellStyle name="Normal 45 2 2 2 4 4 3" xfId="27881" xr:uid="{00000000-0005-0000-0000-0000784C0000}"/>
    <cellStyle name="Normal 45 2 2 2 4 5" xfId="7762" xr:uid="{00000000-0005-0000-0000-0000794C0000}"/>
    <cellStyle name="Normal 45 2 2 2 4 5 2" xfId="38088" xr:uid="{00000000-0005-0000-0000-00007A4C0000}"/>
    <cellStyle name="Normal 45 2 2 2 4 5 3" xfId="22864" xr:uid="{00000000-0005-0000-0000-00007B4C0000}"/>
    <cellStyle name="Normal 45 2 2 2 4 6" xfId="33076" xr:uid="{00000000-0005-0000-0000-00007C4C0000}"/>
    <cellStyle name="Normal 45 2 2 2 4 7" xfId="17851" xr:uid="{00000000-0005-0000-0000-00007D4C0000}"/>
    <cellStyle name="Normal 45 2 2 2 5" xfId="3544" xr:uid="{00000000-0005-0000-0000-00007E4C0000}"/>
    <cellStyle name="Normal 45 2 2 2 5 2" xfId="13618" xr:uid="{00000000-0005-0000-0000-00007F4C0000}"/>
    <cellStyle name="Normal 45 2 2 2 5 2 2" xfId="43940" xr:uid="{00000000-0005-0000-0000-0000804C0000}"/>
    <cellStyle name="Normal 45 2 2 2 5 2 3" xfId="28716" xr:uid="{00000000-0005-0000-0000-0000814C0000}"/>
    <cellStyle name="Normal 45 2 2 2 5 3" xfId="8598" xr:uid="{00000000-0005-0000-0000-0000824C0000}"/>
    <cellStyle name="Normal 45 2 2 2 5 3 2" xfId="38923" xr:uid="{00000000-0005-0000-0000-0000834C0000}"/>
    <cellStyle name="Normal 45 2 2 2 5 3 3" xfId="23699" xr:uid="{00000000-0005-0000-0000-0000844C0000}"/>
    <cellStyle name="Normal 45 2 2 2 5 4" xfId="33910" xr:uid="{00000000-0005-0000-0000-0000854C0000}"/>
    <cellStyle name="Normal 45 2 2 2 5 5" xfId="18686" xr:uid="{00000000-0005-0000-0000-0000864C0000}"/>
    <cellStyle name="Normal 45 2 2 2 6" xfId="5237" xr:uid="{00000000-0005-0000-0000-0000874C0000}"/>
    <cellStyle name="Normal 45 2 2 2 6 2" xfId="15289" xr:uid="{00000000-0005-0000-0000-0000884C0000}"/>
    <cellStyle name="Normal 45 2 2 2 6 2 2" xfId="45611" xr:uid="{00000000-0005-0000-0000-0000894C0000}"/>
    <cellStyle name="Normal 45 2 2 2 6 2 3" xfId="30387" xr:uid="{00000000-0005-0000-0000-00008A4C0000}"/>
    <cellStyle name="Normal 45 2 2 2 6 3" xfId="10269" xr:uid="{00000000-0005-0000-0000-00008B4C0000}"/>
    <cellStyle name="Normal 45 2 2 2 6 3 2" xfId="40594" xr:uid="{00000000-0005-0000-0000-00008C4C0000}"/>
    <cellStyle name="Normal 45 2 2 2 6 3 3" xfId="25370" xr:uid="{00000000-0005-0000-0000-00008D4C0000}"/>
    <cellStyle name="Normal 45 2 2 2 6 4" xfId="35581" xr:uid="{00000000-0005-0000-0000-00008E4C0000}"/>
    <cellStyle name="Normal 45 2 2 2 6 5" xfId="20357" xr:uid="{00000000-0005-0000-0000-00008F4C0000}"/>
    <cellStyle name="Normal 45 2 2 2 7" xfId="11947" xr:uid="{00000000-0005-0000-0000-0000904C0000}"/>
    <cellStyle name="Normal 45 2 2 2 7 2" xfId="42269" xr:uid="{00000000-0005-0000-0000-0000914C0000}"/>
    <cellStyle name="Normal 45 2 2 2 7 3" xfId="27045" xr:uid="{00000000-0005-0000-0000-0000924C0000}"/>
    <cellStyle name="Normal 45 2 2 2 8" xfId="6926" xr:uid="{00000000-0005-0000-0000-0000934C0000}"/>
    <cellStyle name="Normal 45 2 2 2 8 2" xfId="37252" xr:uid="{00000000-0005-0000-0000-0000944C0000}"/>
    <cellStyle name="Normal 45 2 2 2 8 3" xfId="22028" xr:uid="{00000000-0005-0000-0000-0000954C0000}"/>
    <cellStyle name="Normal 45 2 2 2 9" xfId="32240" xr:uid="{00000000-0005-0000-0000-0000964C0000}"/>
    <cellStyle name="Normal 45 2 2 3" xfId="1953" xr:uid="{00000000-0005-0000-0000-0000974C0000}"/>
    <cellStyle name="Normal 45 2 2 3 2" xfId="2374" xr:uid="{00000000-0005-0000-0000-0000984C0000}"/>
    <cellStyle name="Normal 45 2 2 3 2 2" xfId="3213" xr:uid="{00000000-0005-0000-0000-0000994C0000}"/>
    <cellStyle name="Normal 45 2 2 3 2 2 2" xfId="4903" xr:uid="{00000000-0005-0000-0000-00009A4C0000}"/>
    <cellStyle name="Normal 45 2 2 3 2 2 2 2" xfId="14976" xr:uid="{00000000-0005-0000-0000-00009B4C0000}"/>
    <cellStyle name="Normal 45 2 2 3 2 2 2 2 2" xfId="45298" xr:uid="{00000000-0005-0000-0000-00009C4C0000}"/>
    <cellStyle name="Normal 45 2 2 3 2 2 2 2 3" xfId="30074" xr:uid="{00000000-0005-0000-0000-00009D4C0000}"/>
    <cellStyle name="Normal 45 2 2 3 2 2 2 3" xfId="9956" xr:uid="{00000000-0005-0000-0000-00009E4C0000}"/>
    <cellStyle name="Normal 45 2 2 3 2 2 2 3 2" xfId="40281" xr:uid="{00000000-0005-0000-0000-00009F4C0000}"/>
    <cellStyle name="Normal 45 2 2 3 2 2 2 3 3" xfId="25057" xr:uid="{00000000-0005-0000-0000-0000A04C0000}"/>
    <cellStyle name="Normal 45 2 2 3 2 2 2 4" xfId="35268" xr:uid="{00000000-0005-0000-0000-0000A14C0000}"/>
    <cellStyle name="Normal 45 2 2 3 2 2 2 5" xfId="20044" xr:uid="{00000000-0005-0000-0000-0000A24C0000}"/>
    <cellStyle name="Normal 45 2 2 3 2 2 3" xfId="6595" xr:uid="{00000000-0005-0000-0000-0000A34C0000}"/>
    <cellStyle name="Normal 45 2 2 3 2 2 3 2" xfId="16647" xr:uid="{00000000-0005-0000-0000-0000A44C0000}"/>
    <cellStyle name="Normal 45 2 2 3 2 2 3 2 2" xfId="46969" xr:uid="{00000000-0005-0000-0000-0000A54C0000}"/>
    <cellStyle name="Normal 45 2 2 3 2 2 3 2 3" xfId="31745" xr:uid="{00000000-0005-0000-0000-0000A64C0000}"/>
    <cellStyle name="Normal 45 2 2 3 2 2 3 3" xfId="11627" xr:uid="{00000000-0005-0000-0000-0000A74C0000}"/>
    <cellStyle name="Normal 45 2 2 3 2 2 3 3 2" xfId="41952" xr:uid="{00000000-0005-0000-0000-0000A84C0000}"/>
    <cellStyle name="Normal 45 2 2 3 2 2 3 3 3" xfId="26728" xr:uid="{00000000-0005-0000-0000-0000A94C0000}"/>
    <cellStyle name="Normal 45 2 2 3 2 2 3 4" xfId="36939" xr:uid="{00000000-0005-0000-0000-0000AA4C0000}"/>
    <cellStyle name="Normal 45 2 2 3 2 2 3 5" xfId="21715" xr:uid="{00000000-0005-0000-0000-0000AB4C0000}"/>
    <cellStyle name="Normal 45 2 2 3 2 2 4" xfId="13305" xr:uid="{00000000-0005-0000-0000-0000AC4C0000}"/>
    <cellStyle name="Normal 45 2 2 3 2 2 4 2" xfId="43627" xr:uid="{00000000-0005-0000-0000-0000AD4C0000}"/>
    <cellStyle name="Normal 45 2 2 3 2 2 4 3" xfId="28403" xr:uid="{00000000-0005-0000-0000-0000AE4C0000}"/>
    <cellStyle name="Normal 45 2 2 3 2 2 5" xfId="8284" xr:uid="{00000000-0005-0000-0000-0000AF4C0000}"/>
    <cellStyle name="Normal 45 2 2 3 2 2 5 2" xfId="38610" xr:uid="{00000000-0005-0000-0000-0000B04C0000}"/>
    <cellStyle name="Normal 45 2 2 3 2 2 5 3" xfId="23386" xr:uid="{00000000-0005-0000-0000-0000B14C0000}"/>
    <cellStyle name="Normal 45 2 2 3 2 2 6" xfId="33598" xr:uid="{00000000-0005-0000-0000-0000B24C0000}"/>
    <cellStyle name="Normal 45 2 2 3 2 2 7" xfId="18373" xr:uid="{00000000-0005-0000-0000-0000B34C0000}"/>
    <cellStyle name="Normal 45 2 2 3 2 3" xfId="4066" xr:uid="{00000000-0005-0000-0000-0000B44C0000}"/>
    <cellStyle name="Normal 45 2 2 3 2 3 2" xfId="14140" xr:uid="{00000000-0005-0000-0000-0000B54C0000}"/>
    <cellStyle name="Normal 45 2 2 3 2 3 2 2" xfId="44462" xr:uid="{00000000-0005-0000-0000-0000B64C0000}"/>
    <cellStyle name="Normal 45 2 2 3 2 3 2 3" xfId="29238" xr:uid="{00000000-0005-0000-0000-0000B74C0000}"/>
    <cellStyle name="Normal 45 2 2 3 2 3 3" xfId="9120" xr:uid="{00000000-0005-0000-0000-0000B84C0000}"/>
    <cellStyle name="Normal 45 2 2 3 2 3 3 2" xfId="39445" xr:uid="{00000000-0005-0000-0000-0000B94C0000}"/>
    <cellStyle name="Normal 45 2 2 3 2 3 3 3" xfId="24221" xr:uid="{00000000-0005-0000-0000-0000BA4C0000}"/>
    <cellStyle name="Normal 45 2 2 3 2 3 4" xfId="34432" xr:uid="{00000000-0005-0000-0000-0000BB4C0000}"/>
    <cellStyle name="Normal 45 2 2 3 2 3 5" xfId="19208" xr:uid="{00000000-0005-0000-0000-0000BC4C0000}"/>
    <cellStyle name="Normal 45 2 2 3 2 4" xfId="5759" xr:uid="{00000000-0005-0000-0000-0000BD4C0000}"/>
    <cellStyle name="Normal 45 2 2 3 2 4 2" xfId="15811" xr:uid="{00000000-0005-0000-0000-0000BE4C0000}"/>
    <cellStyle name="Normal 45 2 2 3 2 4 2 2" xfId="46133" xr:uid="{00000000-0005-0000-0000-0000BF4C0000}"/>
    <cellStyle name="Normal 45 2 2 3 2 4 2 3" xfId="30909" xr:uid="{00000000-0005-0000-0000-0000C04C0000}"/>
    <cellStyle name="Normal 45 2 2 3 2 4 3" xfId="10791" xr:uid="{00000000-0005-0000-0000-0000C14C0000}"/>
    <cellStyle name="Normal 45 2 2 3 2 4 3 2" xfId="41116" xr:uid="{00000000-0005-0000-0000-0000C24C0000}"/>
    <cellStyle name="Normal 45 2 2 3 2 4 3 3" xfId="25892" xr:uid="{00000000-0005-0000-0000-0000C34C0000}"/>
    <cellStyle name="Normal 45 2 2 3 2 4 4" xfId="36103" xr:uid="{00000000-0005-0000-0000-0000C44C0000}"/>
    <cellStyle name="Normal 45 2 2 3 2 4 5" xfId="20879" xr:uid="{00000000-0005-0000-0000-0000C54C0000}"/>
    <cellStyle name="Normal 45 2 2 3 2 5" xfId="12469" xr:uid="{00000000-0005-0000-0000-0000C64C0000}"/>
    <cellStyle name="Normal 45 2 2 3 2 5 2" xfId="42791" xr:uid="{00000000-0005-0000-0000-0000C74C0000}"/>
    <cellStyle name="Normal 45 2 2 3 2 5 3" xfId="27567" xr:uid="{00000000-0005-0000-0000-0000C84C0000}"/>
    <cellStyle name="Normal 45 2 2 3 2 6" xfId="7448" xr:uid="{00000000-0005-0000-0000-0000C94C0000}"/>
    <cellStyle name="Normal 45 2 2 3 2 6 2" xfId="37774" xr:uid="{00000000-0005-0000-0000-0000CA4C0000}"/>
    <cellStyle name="Normal 45 2 2 3 2 6 3" xfId="22550" xr:uid="{00000000-0005-0000-0000-0000CB4C0000}"/>
    <cellStyle name="Normal 45 2 2 3 2 7" xfId="32762" xr:uid="{00000000-0005-0000-0000-0000CC4C0000}"/>
    <cellStyle name="Normal 45 2 2 3 2 8" xfId="17537" xr:uid="{00000000-0005-0000-0000-0000CD4C0000}"/>
    <cellStyle name="Normal 45 2 2 3 3" xfId="2795" xr:uid="{00000000-0005-0000-0000-0000CE4C0000}"/>
    <cellStyle name="Normal 45 2 2 3 3 2" xfId="4485" xr:uid="{00000000-0005-0000-0000-0000CF4C0000}"/>
    <cellStyle name="Normal 45 2 2 3 3 2 2" xfId="14558" xr:uid="{00000000-0005-0000-0000-0000D04C0000}"/>
    <cellStyle name="Normal 45 2 2 3 3 2 2 2" xfId="44880" xr:uid="{00000000-0005-0000-0000-0000D14C0000}"/>
    <cellStyle name="Normal 45 2 2 3 3 2 2 3" xfId="29656" xr:uid="{00000000-0005-0000-0000-0000D24C0000}"/>
    <cellStyle name="Normal 45 2 2 3 3 2 3" xfId="9538" xr:uid="{00000000-0005-0000-0000-0000D34C0000}"/>
    <cellStyle name="Normal 45 2 2 3 3 2 3 2" xfId="39863" xr:uid="{00000000-0005-0000-0000-0000D44C0000}"/>
    <cellStyle name="Normal 45 2 2 3 3 2 3 3" xfId="24639" xr:uid="{00000000-0005-0000-0000-0000D54C0000}"/>
    <cellStyle name="Normal 45 2 2 3 3 2 4" xfId="34850" xr:uid="{00000000-0005-0000-0000-0000D64C0000}"/>
    <cellStyle name="Normal 45 2 2 3 3 2 5" xfId="19626" xr:uid="{00000000-0005-0000-0000-0000D74C0000}"/>
    <cellStyle name="Normal 45 2 2 3 3 3" xfId="6177" xr:uid="{00000000-0005-0000-0000-0000D84C0000}"/>
    <cellStyle name="Normal 45 2 2 3 3 3 2" xfId="16229" xr:uid="{00000000-0005-0000-0000-0000D94C0000}"/>
    <cellStyle name="Normal 45 2 2 3 3 3 2 2" xfId="46551" xr:uid="{00000000-0005-0000-0000-0000DA4C0000}"/>
    <cellStyle name="Normal 45 2 2 3 3 3 2 3" xfId="31327" xr:uid="{00000000-0005-0000-0000-0000DB4C0000}"/>
    <cellStyle name="Normal 45 2 2 3 3 3 3" xfId="11209" xr:uid="{00000000-0005-0000-0000-0000DC4C0000}"/>
    <cellStyle name="Normal 45 2 2 3 3 3 3 2" xfId="41534" xr:uid="{00000000-0005-0000-0000-0000DD4C0000}"/>
    <cellStyle name="Normal 45 2 2 3 3 3 3 3" xfId="26310" xr:uid="{00000000-0005-0000-0000-0000DE4C0000}"/>
    <cellStyle name="Normal 45 2 2 3 3 3 4" xfId="36521" xr:uid="{00000000-0005-0000-0000-0000DF4C0000}"/>
    <cellStyle name="Normal 45 2 2 3 3 3 5" xfId="21297" xr:uid="{00000000-0005-0000-0000-0000E04C0000}"/>
    <cellStyle name="Normal 45 2 2 3 3 4" xfId="12887" xr:uid="{00000000-0005-0000-0000-0000E14C0000}"/>
    <cellStyle name="Normal 45 2 2 3 3 4 2" xfId="43209" xr:uid="{00000000-0005-0000-0000-0000E24C0000}"/>
    <cellStyle name="Normal 45 2 2 3 3 4 3" xfId="27985" xr:uid="{00000000-0005-0000-0000-0000E34C0000}"/>
    <cellStyle name="Normal 45 2 2 3 3 5" xfId="7866" xr:uid="{00000000-0005-0000-0000-0000E44C0000}"/>
    <cellStyle name="Normal 45 2 2 3 3 5 2" xfId="38192" xr:uid="{00000000-0005-0000-0000-0000E54C0000}"/>
    <cellStyle name="Normal 45 2 2 3 3 5 3" xfId="22968" xr:uid="{00000000-0005-0000-0000-0000E64C0000}"/>
    <cellStyle name="Normal 45 2 2 3 3 6" xfId="33180" xr:uid="{00000000-0005-0000-0000-0000E74C0000}"/>
    <cellStyle name="Normal 45 2 2 3 3 7" xfId="17955" xr:uid="{00000000-0005-0000-0000-0000E84C0000}"/>
    <cellStyle name="Normal 45 2 2 3 4" xfId="3648" xr:uid="{00000000-0005-0000-0000-0000E94C0000}"/>
    <cellStyle name="Normal 45 2 2 3 4 2" xfId="13722" xr:uid="{00000000-0005-0000-0000-0000EA4C0000}"/>
    <cellStyle name="Normal 45 2 2 3 4 2 2" xfId="44044" xr:uid="{00000000-0005-0000-0000-0000EB4C0000}"/>
    <cellStyle name="Normal 45 2 2 3 4 2 3" xfId="28820" xr:uid="{00000000-0005-0000-0000-0000EC4C0000}"/>
    <cellStyle name="Normal 45 2 2 3 4 3" xfId="8702" xr:uid="{00000000-0005-0000-0000-0000ED4C0000}"/>
    <cellStyle name="Normal 45 2 2 3 4 3 2" xfId="39027" xr:uid="{00000000-0005-0000-0000-0000EE4C0000}"/>
    <cellStyle name="Normal 45 2 2 3 4 3 3" xfId="23803" xr:uid="{00000000-0005-0000-0000-0000EF4C0000}"/>
    <cellStyle name="Normal 45 2 2 3 4 4" xfId="34014" xr:uid="{00000000-0005-0000-0000-0000F04C0000}"/>
    <cellStyle name="Normal 45 2 2 3 4 5" xfId="18790" xr:uid="{00000000-0005-0000-0000-0000F14C0000}"/>
    <cellStyle name="Normal 45 2 2 3 5" xfId="5341" xr:uid="{00000000-0005-0000-0000-0000F24C0000}"/>
    <cellStyle name="Normal 45 2 2 3 5 2" xfId="15393" xr:uid="{00000000-0005-0000-0000-0000F34C0000}"/>
    <cellStyle name="Normal 45 2 2 3 5 2 2" xfId="45715" xr:uid="{00000000-0005-0000-0000-0000F44C0000}"/>
    <cellStyle name="Normal 45 2 2 3 5 2 3" xfId="30491" xr:uid="{00000000-0005-0000-0000-0000F54C0000}"/>
    <cellStyle name="Normal 45 2 2 3 5 3" xfId="10373" xr:uid="{00000000-0005-0000-0000-0000F64C0000}"/>
    <cellStyle name="Normal 45 2 2 3 5 3 2" xfId="40698" xr:uid="{00000000-0005-0000-0000-0000F74C0000}"/>
    <cellStyle name="Normal 45 2 2 3 5 3 3" xfId="25474" xr:uid="{00000000-0005-0000-0000-0000F84C0000}"/>
    <cellStyle name="Normal 45 2 2 3 5 4" xfId="35685" xr:uid="{00000000-0005-0000-0000-0000F94C0000}"/>
    <cellStyle name="Normal 45 2 2 3 5 5" xfId="20461" xr:uid="{00000000-0005-0000-0000-0000FA4C0000}"/>
    <cellStyle name="Normal 45 2 2 3 6" xfId="12051" xr:uid="{00000000-0005-0000-0000-0000FB4C0000}"/>
    <cellStyle name="Normal 45 2 2 3 6 2" xfId="42373" xr:uid="{00000000-0005-0000-0000-0000FC4C0000}"/>
    <cellStyle name="Normal 45 2 2 3 6 3" xfId="27149" xr:uid="{00000000-0005-0000-0000-0000FD4C0000}"/>
    <cellStyle name="Normal 45 2 2 3 7" xfId="7030" xr:uid="{00000000-0005-0000-0000-0000FE4C0000}"/>
    <cellStyle name="Normal 45 2 2 3 7 2" xfId="37356" xr:uid="{00000000-0005-0000-0000-0000FF4C0000}"/>
    <cellStyle name="Normal 45 2 2 3 7 3" xfId="22132" xr:uid="{00000000-0005-0000-0000-0000004D0000}"/>
    <cellStyle name="Normal 45 2 2 3 8" xfId="32344" xr:uid="{00000000-0005-0000-0000-0000014D0000}"/>
    <cellStyle name="Normal 45 2 2 3 9" xfId="17119" xr:uid="{00000000-0005-0000-0000-0000024D0000}"/>
    <cellStyle name="Normal 45 2 2 4" xfId="2166" xr:uid="{00000000-0005-0000-0000-0000034D0000}"/>
    <cellStyle name="Normal 45 2 2 4 2" xfId="3005" xr:uid="{00000000-0005-0000-0000-0000044D0000}"/>
    <cellStyle name="Normal 45 2 2 4 2 2" xfId="4695" xr:uid="{00000000-0005-0000-0000-0000054D0000}"/>
    <cellStyle name="Normal 45 2 2 4 2 2 2" xfId="14768" xr:uid="{00000000-0005-0000-0000-0000064D0000}"/>
    <cellStyle name="Normal 45 2 2 4 2 2 2 2" xfId="45090" xr:uid="{00000000-0005-0000-0000-0000074D0000}"/>
    <cellStyle name="Normal 45 2 2 4 2 2 2 3" xfId="29866" xr:uid="{00000000-0005-0000-0000-0000084D0000}"/>
    <cellStyle name="Normal 45 2 2 4 2 2 3" xfId="9748" xr:uid="{00000000-0005-0000-0000-0000094D0000}"/>
    <cellStyle name="Normal 45 2 2 4 2 2 3 2" xfId="40073" xr:uid="{00000000-0005-0000-0000-00000A4D0000}"/>
    <cellStyle name="Normal 45 2 2 4 2 2 3 3" xfId="24849" xr:uid="{00000000-0005-0000-0000-00000B4D0000}"/>
    <cellStyle name="Normal 45 2 2 4 2 2 4" xfId="35060" xr:uid="{00000000-0005-0000-0000-00000C4D0000}"/>
    <cellStyle name="Normal 45 2 2 4 2 2 5" xfId="19836" xr:uid="{00000000-0005-0000-0000-00000D4D0000}"/>
    <cellStyle name="Normal 45 2 2 4 2 3" xfId="6387" xr:uid="{00000000-0005-0000-0000-00000E4D0000}"/>
    <cellStyle name="Normal 45 2 2 4 2 3 2" xfId="16439" xr:uid="{00000000-0005-0000-0000-00000F4D0000}"/>
    <cellStyle name="Normal 45 2 2 4 2 3 2 2" xfId="46761" xr:uid="{00000000-0005-0000-0000-0000104D0000}"/>
    <cellStyle name="Normal 45 2 2 4 2 3 2 3" xfId="31537" xr:uid="{00000000-0005-0000-0000-0000114D0000}"/>
    <cellStyle name="Normal 45 2 2 4 2 3 3" xfId="11419" xr:uid="{00000000-0005-0000-0000-0000124D0000}"/>
    <cellStyle name="Normal 45 2 2 4 2 3 3 2" xfId="41744" xr:uid="{00000000-0005-0000-0000-0000134D0000}"/>
    <cellStyle name="Normal 45 2 2 4 2 3 3 3" xfId="26520" xr:uid="{00000000-0005-0000-0000-0000144D0000}"/>
    <cellStyle name="Normal 45 2 2 4 2 3 4" xfId="36731" xr:uid="{00000000-0005-0000-0000-0000154D0000}"/>
    <cellStyle name="Normal 45 2 2 4 2 3 5" xfId="21507" xr:uid="{00000000-0005-0000-0000-0000164D0000}"/>
    <cellStyle name="Normal 45 2 2 4 2 4" xfId="13097" xr:uid="{00000000-0005-0000-0000-0000174D0000}"/>
    <cellStyle name="Normal 45 2 2 4 2 4 2" xfId="43419" xr:uid="{00000000-0005-0000-0000-0000184D0000}"/>
    <cellStyle name="Normal 45 2 2 4 2 4 3" xfId="28195" xr:uid="{00000000-0005-0000-0000-0000194D0000}"/>
    <cellStyle name="Normal 45 2 2 4 2 5" xfId="8076" xr:uid="{00000000-0005-0000-0000-00001A4D0000}"/>
    <cellStyle name="Normal 45 2 2 4 2 5 2" xfId="38402" xr:uid="{00000000-0005-0000-0000-00001B4D0000}"/>
    <cellStyle name="Normal 45 2 2 4 2 5 3" xfId="23178" xr:uid="{00000000-0005-0000-0000-00001C4D0000}"/>
    <cellStyle name="Normal 45 2 2 4 2 6" xfId="33390" xr:uid="{00000000-0005-0000-0000-00001D4D0000}"/>
    <cellStyle name="Normal 45 2 2 4 2 7" xfId="18165" xr:uid="{00000000-0005-0000-0000-00001E4D0000}"/>
    <cellStyle name="Normal 45 2 2 4 3" xfId="3858" xr:uid="{00000000-0005-0000-0000-00001F4D0000}"/>
    <cellStyle name="Normal 45 2 2 4 3 2" xfId="13932" xr:uid="{00000000-0005-0000-0000-0000204D0000}"/>
    <cellStyle name="Normal 45 2 2 4 3 2 2" xfId="44254" xr:uid="{00000000-0005-0000-0000-0000214D0000}"/>
    <cellStyle name="Normal 45 2 2 4 3 2 3" xfId="29030" xr:uid="{00000000-0005-0000-0000-0000224D0000}"/>
    <cellStyle name="Normal 45 2 2 4 3 3" xfId="8912" xr:uid="{00000000-0005-0000-0000-0000234D0000}"/>
    <cellStyle name="Normal 45 2 2 4 3 3 2" xfId="39237" xr:uid="{00000000-0005-0000-0000-0000244D0000}"/>
    <cellStyle name="Normal 45 2 2 4 3 3 3" xfId="24013" xr:uid="{00000000-0005-0000-0000-0000254D0000}"/>
    <cellStyle name="Normal 45 2 2 4 3 4" xfId="34224" xr:uid="{00000000-0005-0000-0000-0000264D0000}"/>
    <cellStyle name="Normal 45 2 2 4 3 5" xfId="19000" xr:uid="{00000000-0005-0000-0000-0000274D0000}"/>
    <cellStyle name="Normal 45 2 2 4 4" xfId="5551" xr:uid="{00000000-0005-0000-0000-0000284D0000}"/>
    <cellStyle name="Normal 45 2 2 4 4 2" xfId="15603" xr:uid="{00000000-0005-0000-0000-0000294D0000}"/>
    <cellStyle name="Normal 45 2 2 4 4 2 2" xfId="45925" xr:uid="{00000000-0005-0000-0000-00002A4D0000}"/>
    <cellStyle name="Normal 45 2 2 4 4 2 3" xfId="30701" xr:uid="{00000000-0005-0000-0000-00002B4D0000}"/>
    <cellStyle name="Normal 45 2 2 4 4 3" xfId="10583" xr:uid="{00000000-0005-0000-0000-00002C4D0000}"/>
    <cellStyle name="Normal 45 2 2 4 4 3 2" xfId="40908" xr:uid="{00000000-0005-0000-0000-00002D4D0000}"/>
    <cellStyle name="Normal 45 2 2 4 4 3 3" xfId="25684" xr:uid="{00000000-0005-0000-0000-00002E4D0000}"/>
    <cellStyle name="Normal 45 2 2 4 4 4" xfId="35895" xr:uid="{00000000-0005-0000-0000-00002F4D0000}"/>
    <cellStyle name="Normal 45 2 2 4 4 5" xfId="20671" xr:uid="{00000000-0005-0000-0000-0000304D0000}"/>
    <cellStyle name="Normal 45 2 2 4 5" xfId="12261" xr:uid="{00000000-0005-0000-0000-0000314D0000}"/>
    <cellStyle name="Normal 45 2 2 4 5 2" xfId="42583" xr:uid="{00000000-0005-0000-0000-0000324D0000}"/>
    <cellStyle name="Normal 45 2 2 4 5 3" xfId="27359" xr:uid="{00000000-0005-0000-0000-0000334D0000}"/>
    <cellStyle name="Normal 45 2 2 4 6" xfId="7240" xr:uid="{00000000-0005-0000-0000-0000344D0000}"/>
    <cellStyle name="Normal 45 2 2 4 6 2" xfId="37566" xr:uid="{00000000-0005-0000-0000-0000354D0000}"/>
    <cellStyle name="Normal 45 2 2 4 6 3" xfId="22342" xr:uid="{00000000-0005-0000-0000-0000364D0000}"/>
    <cellStyle name="Normal 45 2 2 4 7" xfId="32554" xr:uid="{00000000-0005-0000-0000-0000374D0000}"/>
    <cellStyle name="Normal 45 2 2 4 8" xfId="17329" xr:uid="{00000000-0005-0000-0000-0000384D0000}"/>
    <cellStyle name="Normal 45 2 2 5" xfId="2587" xr:uid="{00000000-0005-0000-0000-0000394D0000}"/>
    <cellStyle name="Normal 45 2 2 5 2" xfId="4277" xr:uid="{00000000-0005-0000-0000-00003A4D0000}"/>
    <cellStyle name="Normal 45 2 2 5 2 2" xfId="14350" xr:uid="{00000000-0005-0000-0000-00003B4D0000}"/>
    <cellStyle name="Normal 45 2 2 5 2 2 2" xfId="44672" xr:uid="{00000000-0005-0000-0000-00003C4D0000}"/>
    <cellStyle name="Normal 45 2 2 5 2 2 3" xfId="29448" xr:uid="{00000000-0005-0000-0000-00003D4D0000}"/>
    <cellStyle name="Normal 45 2 2 5 2 3" xfId="9330" xr:uid="{00000000-0005-0000-0000-00003E4D0000}"/>
    <cellStyle name="Normal 45 2 2 5 2 3 2" xfId="39655" xr:uid="{00000000-0005-0000-0000-00003F4D0000}"/>
    <cellStyle name="Normal 45 2 2 5 2 3 3" xfId="24431" xr:uid="{00000000-0005-0000-0000-0000404D0000}"/>
    <cellStyle name="Normal 45 2 2 5 2 4" xfId="34642" xr:uid="{00000000-0005-0000-0000-0000414D0000}"/>
    <cellStyle name="Normal 45 2 2 5 2 5" xfId="19418" xr:uid="{00000000-0005-0000-0000-0000424D0000}"/>
    <cellStyle name="Normal 45 2 2 5 3" xfId="5969" xr:uid="{00000000-0005-0000-0000-0000434D0000}"/>
    <cellStyle name="Normal 45 2 2 5 3 2" xfId="16021" xr:uid="{00000000-0005-0000-0000-0000444D0000}"/>
    <cellStyle name="Normal 45 2 2 5 3 2 2" xfId="46343" xr:uid="{00000000-0005-0000-0000-0000454D0000}"/>
    <cellStyle name="Normal 45 2 2 5 3 2 3" xfId="31119" xr:uid="{00000000-0005-0000-0000-0000464D0000}"/>
    <cellStyle name="Normal 45 2 2 5 3 3" xfId="11001" xr:uid="{00000000-0005-0000-0000-0000474D0000}"/>
    <cellStyle name="Normal 45 2 2 5 3 3 2" xfId="41326" xr:uid="{00000000-0005-0000-0000-0000484D0000}"/>
    <cellStyle name="Normal 45 2 2 5 3 3 3" xfId="26102" xr:uid="{00000000-0005-0000-0000-0000494D0000}"/>
    <cellStyle name="Normal 45 2 2 5 3 4" xfId="36313" xr:uid="{00000000-0005-0000-0000-00004A4D0000}"/>
    <cellStyle name="Normal 45 2 2 5 3 5" xfId="21089" xr:uid="{00000000-0005-0000-0000-00004B4D0000}"/>
    <cellStyle name="Normal 45 2 2 5 4" xfId="12679" xr:uid="{00000000-0005-0000-0000-00004C4D0000}"/>
    <cellStyle name="Normal 45 2 2 5 4 2" xfId="43001" xr:uid="{00000000-0005-0000-0000-00004D4D0000}"/>
    <cellStyle name="Normal 45 2 2 5 4 3" xfId="27777" xr:uid="{00000000-0005-0000-0000-00004E4D0000}"/>
    <cellStyle name="Normal 45 2 2 5 5" xfId="7658" xr:uid="{00000000-0005-0000-0000-00004F4D0000}"/>
    <cellStyle name="Normal 45 2 2 5 5 2" xfId="37984" xr:uid="{00000000-0005-0000-0000-0000504D0000}"/>
    <cellStyle name="Normal 45 2 2 5 5 3" xfId="22760" xr:uid="{00000000-0005-0000-0000-0000514D0000}"/>
    <cellStyle name="Normal 45 2 2 5 6" xfId="32972" xr:uid="{00000000-0005-0000-0000-0000524D0000}"/>
    <cellStyle name="Normal 45 2 2 5 7" xfId="17747" xr:uid="{00000000-0005-0000-0000-0000534D0000}"/>
    <cellStyle name="Normal 45 2 2 6" xfId="3440" xr:uid="{00000000-0005-0000-0000-0000544D0000}"/>
    <cellStyle name="Normal 45 2 2 6 2" xfId="13514" xr:uid="{00000000-0005-0000-0000-0000554D0000}"/>
    <cellStyle name="Normal 45 2 2 6 2 2" xfId="43836" xr:uid="{00000000-0005-0000-0000-0000564D0000}"/>
    <cellStyle name="Normal 45 2 2 6 2 3" xfId="28612" xr:uid="{00000000-0005-0000-0000-0000574D0000}"/>
    <cellStyle name="Normal 45 2 2 6 3" xfId="8494" xr:uid="{00000000-0005-0000-0000-0000584D0000}"/>
    <cellStyle name="Normal 45 2 2 6 3 2" xfId="38819" xr:uid="{00000000-0005-0000-0000-0000594D0000}"/>
    <cellStyle name="Normal 45 2 2 6 3 3" xfId="23595" xr:uid="{00000000-0005-0000-0000-00005A4D0000}"/>
    <cellStyle name="Normal 45 2 2 6 4" xfId="33806" xr:uid="{00000000-0005-0000-0000-00005B4D0000}"/>
    <cellStyle name="Normal 45 2 2 6 5" xfId="18582" xr:uid="{00000000-0005-0000-0000-00005C4D0000}"/>
    <cellStyle name="Normal 45 2 2 7" xfId="5133" xr:uid="{00000000-0005-0000-0000-00005D4D0000}"/>
    <cellStyle name="Normal 45 2 2 7 2" xfId="15185" xr:uid="{00000000-0005-0000-0000-00005E4D0000}"/>
    <cellStyle name="Normal 45 2 2 7 2 2" xfId="45507" xr:uid="{00000000-0005-0000-0000-00005F4D0000}"/>
    <cellStyle name="Normal 45 2 2 7 2 3" xfId="30283" xr:uid="{00000000-0005-0000-0000-0000604D0000}"/>
    <cellStyle name="Normal 45 2 2 7 3" xfId="10165" xr:uid="{00000000-0005-0000-0000-0000614D0000}"/>
    <cellStyle name="Normal 45 2 2 7 3 2" xfId="40490" xr:uid="{00000000-0005-0000-0000-0000624D0000}"/>
    <cellStyle name="Normal 45 2 2 7 3 3" xfId="25266" xr:uid="{00000000-0005-0000-0000-0000634D0000}"/>
    <cellStyle name="Normal 45 2 2 7 4" xfId="35477" xr:uid="{00000000-0005-0000-0000-0000644D0000}"/>
    <cellStyle name="Normal 45 2 2 7 5" xfId="20253" xr:uid="{00000000-0005-0000-0000-0000654D0000}"/>
    <cellStyle name="Normal 45 2 2 8" xfId="11843" xr:uid="{00000000-0005-0000-0000-0000664D0000}"/>
    <cellStyle name="Normal 45 2 2 8 2" xfId="42165" xr:uid="{00000000-0005-0000-0000-0000674D0000}"/>
    <cellStyle name="Normal 45 2 2 8 3" xfId="26941" xr:uid="{00000000-0005-0000-0000-0000684D0000}"/>
    <cellStyle name="Normal 45 2 2 9" xfId="6822" xr:uid="{00000000-0005-0000-0000-0000694D0000}"/>
    <cellStyle name="Normal 45 2 2 9 2" xfId="37148" xr:uid="{00000000-0005-0000-0000-00006A4D0000}"/>
    <cellStyle name="Normal 45 2 2 9 3" xfId="21924" xr:uid="{00000000-0005-0000-0000-00006B4D0000}"/>
    <cellStyle name="Normal 45 2 3" xfId="1786" xr:uid="{00000000-0005-0000-0000-00006C4D0000}"/>
    <cellStyle name="Normal 45 2 3 10" xfId="16963" xr:uid="{00000000-0005-0000-0000-00006D4D0000}"/>
    <cellStyle name="Normal 45 2 3 2" xfId="2005" xr:uid="{00000000-0005-0000-0000-00006E4D0000}"/>
    <cellStyle name="Normal 45 2 3 2 2" xfId="2426" xr:uid="{00000000-0005-0000-0000-00006F4D0000}"/>
    <cellStyle name="Normal 45 2 3 2 2 2" xfId="3265" xr:uid="{00000000-0005-0000-0000-0000704D0000}"/>
    <cellStyle name="Normal 45 2 3 2 2 2 2" xfId="4955" xr:uid="{00000000-0005-0000-0000-0000714D0000}"/>
    <cellStyle name="Normal 45 2 3 2 2 2 2 2" xfId="15028" xr:uid="{00000000-0005-0000-0000-0000724D0000}"/>
    <cellStyle name="Normal 45 2 3 2 2 2 2 2 2" xfId="45350" xr:uid="{00000000-0005-0000-0000-0000734D0000}"/>
    <cellStyle name="Normal 45 2 3 2 2 2 2 2 3" xfId="30126" xr:uid="{00000000-0005-0000-0000-0000744D0000}"/>
    <cellStyle name="Normal 45 2 3 2 2 2 2 3" xfId="10008" xr:uid="{00000000-0005-0000-0000-0000754D0000}"/>
    <cellStyle name="Normal 45 2 3 2 2 2 2 3 2" xfId="40333" xr:uid="{00000000-0005-0000-0000-0000764D0000}"/>
    <cellStyle name="Normal 45 2 3 2 2 2 2 3 3" xfId="25109" xr:uid="{00000000-0005-0000-0000-0000774D0000}"/>
    <cellStyle name="Normal 45 2 3 2 2 2 2 4" xfId="35320" xr:uid="{00000000-0005-0000-0000-0000784D0000}"/>
    <cellStyle name="Normal 45 2 3 2 2 2 2 5" xfId="20096" xr:uid="{00000000-0005-0000-0000-0000794D0000}"/>
    <cellStyle name="Normal 45 2 3 2 2 2 3" xfId="6647" xr:uid="{00000000-0005-0000-0000-00007A4D0000}"/>
    <cellStyle name="Normal 45 2 3 2 2 2 3 2" xfId="16699" xr:uid="{00000000-0005-0000-0000-00007B4D0000}"/>
    <cellStyle name="Normal 45 2 3 2 2 2 3 2 2" xfId="47021" xr:uid="{00000000-0005-0000-0000-00007C4D0000}"/>
    <cellStyle name="Normal 45 2 3 2 2 2 3 2 3" xfId="31797" xr:uid="{00000000-0005-0000-0000-00007D4D0000}"/>
    <cellStyle name="Normal 45 2 3 2 2 2 3 3" xfId="11679" xr:uid="{00000000-0005-0000-0000-00007E4D0000}"/>
    <cellStyle name="Normal 45 2 3 2 2 2 3 3 2" xfId="42004" xr:uid="{00000000-0005-0000-0000-00007F4D0000}"/>
    <cellStyle name="Normal 45 2 3 2 2 2 3 3 3" xfId="26780" xr:uid="{00000000-0005-0000-0000-0000804D0000}"/>
    <cellStyle name="Normal 45 2 3 2 2 2 3 4" xfId="36991" xr:uid="{00000000-0005-0000-0000-0000814D0000}"/>
    <cellStyle name="Normal 45 2 3 2 2 2 3 5" xfId="21767" xr:uid="{00000000-0005-0000-0000-0000824D0000}"/>
    <cellStyle name="Normal 45 2 3 2 2 2 4" xfId="13357" xr:uid="{00000000-0005-0000-0000-0000834D0000}"/>
    <cellStyle name="Normal 45 2 3 2 2 2 4 2" xfId="43679" xr:uid="{00000000-0005-0000-0000-0000844D0000}"/>
    <cellStyle name="Normal 45 2 3 2 2 2 4 3" xfId="28455" xr:uid="{00000000-0005-0000-0000-0000854D0000}"/>
    <cellStyle name="Normal 45 2 3 2 2 2 5" xfId="8336" xr:uid="{00000000-0005-0000-0000-0000864D0000}"/>
    <cellStyle name="Normal 45 2 3 2 2 2 5 2" xfId="38662" xr:uid="{00000000-0005-0000-0000-0000874D0000}"/>
    <cellStyle name="Normal 45 2 3 2 2 2 5 3" xfId="23438" xr:uid="{00000000-0005-0000-0000-0000884D0000}"/>
    <cellStyle name="Normal 45 2 3 2 2 2 6" xfId="33650" xr:uid="{00000000-0005-0000-0000-0000894D0000}"/>
    <cellStyle name="Normal 45 2 3 2 2 2 7" xfId="18425" xr:uid="{00000000-0005-0000-0000-00008A4D0000}"/>
    <cellStyle name="Normal 45 2 3 2 2 3" xfId="4118" xr:uid="{00000000-0005-0000-0000-00008B4D0000}"/>
    <cellStyle name="Normal 45 2 3 2 2 3 2" xfId="14192" xr:uid="{00000000-0005-0000-0000-00008C4D0000}"/>
    <cellStyle name="Normal 45 2 3 2 2 3 2 2" xfId="44514" xr:uid="{00000000-0005-0000-0000-00008D4D0000}"/>
    <cellStyle name="Normal 45 2 3 2 2 3 2 3" xfId="29290" xr:uid="{00000000-0005-0000-0000-00008E4D0000}"/>
    <cellStyle name="Normal 45 2 3 2 2 3 3" xfId="9172" xr:uid="{00000000-0005-0000-0000-00008F4D0000}"/>
    <cellStyle name="Normal 45 2 3 2 2 3 3 2" xfId="39497" xr:uid="{00000000-0005-0000-0000-0000904D0000}"/>
    <cellStyle name="Normal 45 2 3 2 2 3 3 3" xfId="24273" xr:uid="{00000000-0005-0000-0000-0000914D0000}"/>
    <cellStyle name="Normal 45 2 3 2 2 3 4" xfId="34484" xr:uid="{00000000-0005-0000-0000-0000924D0000}"/>
    <cellStyle name="Normal 45 2 3 2 2 3 5" xfId="19260" xr:uid="{00000000-0005-0000-0000-0000934D0000}"/>
    <cellStyle name="Normal 45 2 3 2 2 4" xfId="5811" xr:uid="{00000000-0005-0000-0000-0000944D0000}"/>
    <cellStyle name="Normal 45 2 3 2 2 4 2" xfId="15863" xr:uid="{00000000-0005-0000-0000-0000954D0000}"/>
    <cellStyle name="Normal 45 2 3 2 2 4 2 2" xfId="46185" xr:uid="{00000000-0005-0000-0000-0000964D0000}"/>
    <cellStyle name="Normal 45 2 3 2 2 4 2 3" xfId="30961" xr:uid="{00000000-0005-0000-0000-0000974D0000}"/>
    <cellStyle name="Normal 45 2 3 2 2 4 3" xfId="10843" xr:uid="{00000000-0005-0000-0000-0000984D0000}"/>
    <cellStyle name="Normal 45 2 3 2 2 4 3 2" xfId="41168" xr:uid="{00000000-0005-0000-0000-0000994D0000}"/>
    <cellStyle name="Normal 45 2 3 2 2 4 3 3" xfId="25944" xr:uid="{00000000-0005-0000-0000-00009A4D0000}"/>
    <cellStyle name="Normal 45 2 3 2 2 4 4" xfId="36155" xr:uid="{00000000-0005-0000-0000-00009B4D0000}"/>
    <cellStyle name="Normal 45 2 3 2 2 4 5" xfId="20931" xr:uid="{00000000-0005-0000-0000-00009C4D0000}"/>
    <cellStyle name="Normal 45 2 3 2 2 5" xfId="12521" xr:uid="{00000000-0005-0000-0000-00009D4D0000}"/>
    <cellStyle name="Normal 45 2 3 2 2 5 2" xfId="42843" xr:uid="{00000000-0005-0000-0000-00009E4D0000}"/>
    <cellStyle name="Normal 45 2 3 2 2 5 3" xfId="27619" xr:uid="{00000000-0005-0000-0000-00009F4D0000}"/>
    <cellStyle name="Normal 45 2 3 2 2 6" xfId="7500" xr:uid="{00000000-0005-0000-0000-0000A04D0000}"/>
    <cellStyle name="Normal 45 2 3 2 2 6 2" xfId="37826" xr:uid="{00000000-0005-0000-0000-0000A14D0000}"/>
    <cellStyle name="Normal 45 2 3 2 2 6 3" xfId="22602" xr:uid="{00000000-0005-0000-0000-0000A24D0000}"/>
    <cellStyle name="Normal 45 2 3 2 2 7" xfId="32814" xr:uid="{00000000-0005-0000-0000-0000A34D0000}"/>
    <cellStyle name="Normal 45 2 3 2 2 8" xfId="17589" xr:uid="{00000000-0005-0000-0000-0000A44D0000}"/>
    <cellStyle name="Normal 45 2 3 2 3" xfId="2847" xr:uid="{00000000-0005-0000-0000-0000A54D0000}"/>
    <cellStyle name="Normal 45 2 3 2 3 2" xfId="4537" xr:uid="{00000000-0005-0000-0000-0000A64D0000}"/>
    <cellStyle name="Normal 45 2 3 2 3 2 2" xfId="14610" xr:uid="{00000000-0005-0000-0000-0000A74D0000}"/>
    <cellStyle name="Normal 45 2 3 2 3 2 2 2" xfId="44932" xr:uid="{00000000-0005-0000-0000-0000A84D0000}"/>
    <cellStyle name="Normal 45 2 3 2 3 2 2 3" xfId="29708" xr:uid="{00000000-0005-0000-0000-0000A94D0000}"/>
    <cellStyle name="Normal 45 2 3 2 3 2 3" xfId="9590" xr:uid="{00000000-0005-0000-0000-0000AA4D0000}"/>
    <cellStyle name="Normal 45 2 3 2 3 2 3 2" xfId="39915" xr:uid="{00000000-0005-0000-0000-0000AB4D0000}"/>
    <cellStyle name="Normal 45 2 3 2 3 2 3 3" xfId="24691" xr:uid="{00000000-0005-0000-0000-0000AC4D0000}"/>
    <cellStyle name="Normal 45 2 3 2 3 2 4" xfId="34902" xr:uid="{00000000-0005-0000-0000-0000AD4D0000}"/>
    <cellStyle name="Normal 45 2 3 2 3 2 5" xfId="19678" xr:uid="{00000000-0005-0000-0000-0000AE4D0000}"/>
    <cellStyle name="Normal 45 2 3 2 3 3" xfId="6229" xr:uid="{00000000-0005-0000-0000-0000AF4D0000}"/>
    <cellStyle name="Normal 45 2 3 2 3 3 2" xfId="16281" xr:uid="{00000000-0005-0000-0000-0000B04D0000}"/>
    <cellStyle name="Normal 45 2 3 2 3 3 2 2" xfId="46603" xr:uid="{00000000-0005-0000-0000-0000B14D0000}"/>
    <cellStyle name="Normal 45 2 3 2 3 3 2 3" xfId="31379" xr:uid="{00000000-0005-0000-0000-0000B24D0000}"/>
    <cellStyle name="Normal 45 2 3 2 3 3 3" xfId="11261" xr:uid="{00000000-0005-0000-0000-0000B34D0000}"/>
    <cellStyle name="Normal 45 2 3 2 3 3 3 2" xfId="41586" xr:uid="{00000000-0005-0000-0000-0000B44D0000}"/>
    <cellStyle name="Normal 45 2 3 2 3 3 3 3" xfId="26362" xr:uid="{00000000-0005-0000-0000-0000B54D0000}"/>
    <cellStyle name="Normal 45 2 3 2 3 3 4" xfId="36573" xr:uid="{00000000-0005-0000-0000-0000B64D0000}"/>
    <cellStyle name="Normal 45 2 3 2 3 3 5" xfId="21349" xr:uid="{00000000-0005-0000-0000-0000B74D0000}"/>
    <cellStyle name="Normal 45 2 3 2 3 4" xfId="12939" xr:uid="{00000000-0005-0000-0000-0000B84D0000}"/>
    <cellStyle name="Normal 45 2 3 2 3 4 2" xfId="43261" xr:uid="{00000000-0005-0000-0000-0000B94D0000}"/>
    <cellStyle name="Normal 45 2 3 2 3 4 3" xfId="28037" xr:uid="{00000000-0005-0000-0000-0000BA4D0000}"/>
    <cellStyle name="Normal 45 2 3 2 3 5" xfId="7918" xr:uid="{00000000-0005-0000-0000-0000BB4D0000}"/>
    <cellStyle name="Normal 45 2 3 2 3 5 2" xfId="38244" xr:uid="{00000000-0005-0000-0000-0000BC4D0000}"/>
    <cellStyle name="Normal 45 2 3 2 3 5 3" xfId="23020" xr:uid="{00000000-0005-0000-0000-0000BD4D0000}"/>
    <cellStyle name="Normal 45 2 3 2 3 6" xfId="33232" xr:uid="{00000000-0005-0000-0000-0000BE4D0000}"/>
    <cellStyle name="Normal 45 2 3 2 3 7" xfId="18007" xr:uid="{00000000-0005-0000-0000-0000BF4D0000}"/>
    <cellStyle name="Normal 45 2 3 2 4" xfId="3700" xr:uid="{00000000-0005-0000-0000-0000C04D0000}"/>
    <cellStyle name="Normal 45 2 3 2 4 2" xfId="13774" xr:uid="{00000000-0005-0000-0000-0000C14D0000}"/>
    <cellStyle name="Normal 45 2 3 2 4 2 2" xfId="44096" xr:uid="{00000000-0005-0000-0000-0000C24D0000}"/>
    <cellStyle name="Normal 45 2 3 2 4 2 3" xfId="28872" xr:uid="{00000000-0005-0000-0000-0000C34D0000}"/>
    <cellStyle name="Normal 45 2 3 2 4 3" xfId="8754" xr:uid="{00000000-0005-0000-0000-0000C44D0000}"/>
    <cellStyle name="Normal 45 2 3 2 4 3 2" xfId="39079" xr:uid="{00000000-0005-0000-0000-0000C54D0000}"/>
    <cellStyle name="Normal 45 2 3 2 4 3 3" xfId="23855" xr:uid="{00000000-0005-0000-0000-0000C64D0000}"/>
    <cellStyle name="Normal 45 2 3 2 4 4" xfId="34066" xr:uid="{00000000-0005-0000-0000-0000C74D0000}"/>
    <cellStyle name="Normal 45 2 3 2 4 5" xfId="18842" xr:uid="{00000000-0005-0000-0000-0000C84D0000}"/>
    <cellStyle name="Normal 45 2 3 2 5" xfId="5393" xr:uid="{00000000-0005-0000-0000-0000C94D0000}"/>
    <cellStyle name="Normal 45 2 3 2 5 2" xfId="15445" xr:uid="{00000000-0005-0000-0000-0000CA4D0000}"/>
    <cellStyle name="Normal 45 2 3 2 5 2 2" xfId="45767" xr:uid="{00000000-0005-0000-0000-0000CB4D0000}"/>
    <cellStyle name="Normal 45 2 3 2 5 2 3" xfId="30543" xr:uid="{00000000-0005-0000-0000-0000CC4D0000}"/>
    <cellStyle name="Normal 45 2 3 2 5 3" xfId="10425" xr:uid="{00000000-0005-0000-0000-0000CD4D0000}"/>
    <cellStyle name="Normal 45 2 3 2 5 3 2" xfId="40750" xr:uid="{00000000-0005-0000-0000-0000CE4D0000}"/>
    <cellStyle name="Normal 45 2 3 2 5 3 3" xfId="25526" xr:uid="{00000000-0005-0000-0000-0000CF4D0000}"/>
    <cellStyle name="Normal 45 2 3 2 5 4" xfId="35737" xr:uid="{00000000-0005-0000-0000-0000D04D0000}"/>
    <cellStyle name="Normal 45 2 3 2 5 5" xfId="20513" xr:uid="{00000000-0005-0000-0000-0000D14D0000}"/>
    <cellStyle name="Normal 45 2 3 2 6" xfId="12103" xr:uid="{00000000-0005-0000-0000-0000D24D0000}"/>
    <cellStyle name="Normal 45 2 3 2 6 2" xfId="42425" xr:uid="{00000000-0005-0000-0000-0000D34D0000}"/>
    <cellStyle name="Normal 45 2 3 2 6 3" xfId="27201" xr:uid="{00000000-0005-0000-0000-0000D44D0000}"/>
    <cellStyle name="Normal 45 2 3 2 7" xfId="7082" xr:uid="{00000000-0005-0000-0000-0000D54D0000}"/>
    <cellStyle name="Normal 45 2 3 2 7 2" xfId="37408" xr:uid="{00000000-0005-0000-0000-0000D64D0000}"/>
    <cellStyle name="Normal 45 2 3 2 7 3" xfId="22184" xr:uid="{00000000-0005-0000-0000-0000D74D0000}"/>
    <cellStyle name="Normal 45 2 3 2 8" xfId="32396" xr:uid="{00000000-0005-0000-0000-0000D84D0000}"/>
    <cellStyle name="Normal 45 2 3 2 9" xfId="17171" xr:uid="{00000000-0005-0000-0000-0000D94D0000}"/>
    <cellStyle name="Normal 45 2 3 3" xfId="2218" xr:uid="{00000000-0005-0000-0000-0000DA4D0000}"/>
    <cellStyle name="Normal 45 2 3 3 2" xfId="3057" xr:uid="{00000000-0005-0000-0000-0000DB4D0000}"/>
    <cellStyle name="Normal 45 2 3 3 2 2" xfId="4747" xr:uid="{00000000-0005-0000-0000-0000DC4D0000}"/>
    <cellStyle name="Normal 45 2 3 3 2 2 2" xfId="14820" xr:uid="{00000000-0005-0000-0000-0000DD4D0000}"/>
    <cellStyle name="Normal 45 2 3 3 2 2 2 2" xfId="45142" xr:uid="{00000000-0005-0000-0000-0000DE4D0000}"/>
    <cellStyle name="Normal 45 2 3 3 2 2 2 3" xfId="29918" xr:uid="{00000000-0005-0000-0000-0000DF4D0000}"/>
    <cellStyle name="Normal 45 2 3 3 2 2 3" xfId="9800" xr:uid="{00000000-0005-0000-0000-0000E04D0000}"/>
    <cellStyle name="Normal 45 2 3 3 2 2 3 2" xfId="40125" xr:uid="{00000000-0005-0000-0000-0000E14D0000}"/>
    <cellStyle name="Normal 45 2 3 3 2 2 3 3" xfId="24901" xr:uid="{00000000-0005-0000-0000-0000E24D0000}"/>
    <cellStyle name="Normal 45 2 3 3 2 2 4" xfId="35112" xr:uid="{00000000-0005-0000-0000-0000E34D0000}"/>
    <cellStyle name="Normal 45 2 3 3 2 2 5" xfId="19888" xr:uid="{00000000-0005-0000-0000-0000E44D0000}"/>
    <cellStyle name="Normal 45 2 3 3 2 3" xfId="6439" xr:uid="{00000000-0005-0000-0000-0000E54D0000}"/>
    <cellStyle name="Normal 45 2 3 3 2 3 2" xfId="16491" xr:uid="{00000000-0005-0000-0000-0000E64D0000}"/>
    <cellStyle name="Normal 45 2 3 3 2 3 2 2" xfId="46813" xr:uid="{00000000-0005-0000-0000-0000E74D0000}"/>
    <cellStyle name="Normal 45 2 3 3 2 3 2 3" xfId="31589" xr:uid="{00000000-0005-0000-0000-0000E84D0000}"/>
    <cellStyle name="Normal 45 2 3 3 2 3 3" xfId="11471" xr:uid="{00000000-0005-0000-0000-0000E94D0000}"/>
    <cellStyle name="Normal 45 2 3 3 2 3 3 2" xfId="41796" xr:uid="{00000000-0005-0000-0000-0000EA4D0000}"/>
    <cellStyle name="Normal 45 2 3 3 2 3 3 3" xfId="26572" xr:uid="{00000000-0005-0000-0000-0000EB4D0000}"/>
    <cellStyle name="Normal 45 2 3 3 2 3 4" xfId="36783" xr:uid="{00000000-0005-0000-0000-0000EC4D0000}"/>
    <cellStyle name="Normal 45 2 3 3 2 3 5" xfId="21559" xr:uid="{00000000-0005-0000-0000-0000ED4D0000}"/>
    <cellStyle name="Normal 45 2 3 3 2 4" xfId="13149" xr:uid="{00000000-0005-0000-0000-0000EE4D0000}"/>
    <cellStyle name="Normal 45 2 3 3 2 4 2" xfId="43471" xr:uid="{00000000-0005-0000-0000-0000EF4D0000}"/>
    <cellStyle name="Normal 45 2 3 3 2 4 3" xfId="28247" xr:uid="{00000000-0005-0000-0000-0000F04D0000}"/>
    <cellStyle name="Normal 45 2 3 3 2 5" xfId="8128" xr:uid="{00000000-0005-0000-0000-0000F14D0000}"/>
    <cellStyle name="Normal 45 2 3 3 2 5 2" xfId="38454" xr:uid="{00000000-0005-0000-0000-0000F24D0000}"/>
    <cellStyle name="Normal 45 2 3 3 2 5 3" xfId="23230" xr:uid="{00000000-0005-0000-0000-0000F34D0000}"/>
    <cellStyle name="Normal 45 2 3 3 2 6" xfId="33442" xr:uid="{00000000-0005-0000-0000-0000F44D0000}"/>
    <cellStyle name="Normal 45 2 3 3 2 7" xfId="18217" xr:uid="{00000000-0005-0000-0000-0000F54D0000}"/>
    <cellStyle name="Normal 45 2 3 3 3" xfId="3910" xr:uid="{00000000-0005-0000-0000-0000F64D0000}"/>
    <cellStyle name="Normal 45 2 3 3 3 2" xfId="13984" xr:uid="{00000000-0005-0000-0000-0000F74D0000}"/>
    <cellStyle name="Normal 45 2 3 3 3 2 2" xfId="44306" xr:uid="{00000000-0005-0000-0000-0000F84D0000}"/>
    <cellStyle name="Normal 45 2 3 3 3 2 3" xfId="29082" xr:uid="{00000000-0005-0000-0000-0000F94D0000}"/>
    <cellStyle name="Normal 45 2 3 3 3 3" xfId="8964" xr:uid="{00000000-0005-0000-0000-0000FA4D0000}"/>
    <cellStyle name="Normal 45 2 3 3 3 3 2" xfId="39289" xr:uid="{00000000-0005-0000-0000-0000FB4D0000}"/>
    <cellStyle name="Normal 45 2 3 3 3 3 3" xfId="24065" xr:uid="{00000000-0005-0000-0000-0000FC4D0000}"/>
    <cellStyle name="Normal 45 2 3 3 3 4" xfId="34276" xr:uid="{00000000-0005-0000-0000-0000FD4D0000}"/>
    <cellStyle name="Normal 45 2 3 3 3 5" xfId="19052" xr:uid="{00000000-0005-0000-0000-0000FE4D0000}"/>
    <cellStyle name="Normal 45 2 3 3 4" xfId="5603" xr:uid="{00000000-0005-0000-0000-0000FF4D0000}"/>
    <cellStyle name="Normal 45 2 3 3 4 2" xfId="15655" xr:uid="{00000000-0005-0000-0000-0000004E0000}"/>
    <cellStyle name="Normal 45 2 3 3 4 2 2" xfId="45977" xr:uid="{00000000-0005-0000-0000-0000014E0000}"/>
    <cellStyle name="Normal 45 2 3 3 4 2 3" xfId="30753" xr:uid="{00000000-0005-0000-0000-0000024E0000}"/>
    <cellStyle name="Normal 45 2 3 3 4 3" xfId="10635" xr:uid="{00000000-0005-0000-0000-0000034E0000}"/>
    <cellStyle name="Normal 45 2 3 3 4 3 2" xfId="40960" xr:uid="{00000000-0005-0000-0000-0000044E0000}"/>
    <cellStyle name="Normal 45 2 3 3 4 3 3" xfId="25736" xr:uid="{00000000-0005-0000-0000-0000054E0000}"/>
    <cellStyle name="Normal 45 2 3 3 4 4" xfId="35947" xr:uid="{00000000-0005-0000-0000-0000064E0000}"/>
    <cellStyle name="Normal 45 2 3 3 4 5" xfId="20723" xr:uid="{00000000-0005-0000-0000-0000074E0000}"/>
    <cellStyle name="Normal 45 2 3 3 5" xfId="12313" xr:uid="{00000000-0005-0000-0000-0000084E0000}"/>
    <cellStyle name="Normal 45 2 3 3 5 2" xfId="42635" xr:uid="{00000000-0005-0000-0000-0000094E0000}"/>
    <cellStyle name="Normal 45 2 3 3 5 3" xfId="27411" xr:uid="{00000000-0005-0000-0000-00000A4E0000}"/>
    <cellStyle name="Normal 45 2 3 3 6" xfId="7292" xr:uid="{00000000-0005-0000-0000-00000B4E0000}"/>
    <cellStyle name="Normal 45 2 3 3 6 2" xfId="37618" xr:uid="{00000000-0005-0000-0000-00000C4E0000}"/>
    <cellStyle name="Normal 45 2 3 3 6 3" xfId="22394" xr:uid="{00000000-0005-0000-0000-00000D4E0000}"/>
    <cellStyle name="Normal 45 2 3 3 7" xfId="32606" xr:uid="{00000000-0005-0000-0000-00000E4E0000}"/>
    <cellStyle name="Normal 45 2 3 3 8" xfId="17381" xr:uid="{00000000-0005-0000-0000-00000F4E0000}"/>
    <cellStyle name="Normal 45 2 3 4" xfId="2639" xr:uid="{00000000-0005-0000-0000-0000104E0000}"/>
    <cellStyle name="Normal 45 2 3 4 2" xfId="4329" xr:uid="{00000000-0005-0000-0000-0000114E0000}"/>
    <cellStyle name="Normal 45 2 3 4 2 2" xfId="14402" xr:uid="{00000000-0005-0000-0000-0000124E0000}"/>
    <cellStyle name="Normal 45 2 3 4 2 2 2" xfId="44724" xr:uid="{00000000-0005-0000-0000-0000134E0000}"/>
    <cellStyle name="Normal 45 2 3 4 2 2 3" xfId="29500" xr:uid="{00000000-0005-0000-0000-0000144E0000}"/>
    <cellStyle name="Normal 45 2 3 4 2 3" xfId="9382" xr:uid="{00000000-0005-0000-0000-0000154E0000}"/>
    <cellStyle name="Normal 45 2 3 4 2 3 2" xfId="39707" xr:uid="{00000000-0005-0000-0000-0000164E0000}"/>
    <cellStyle name="Normal 45 2 3 4 2 3 3" xfId="24483" xr:uid="{00000000-0005-0000-0000-0000174E0000}"/>
    <cellStyle name="Normal 45 2 3 4 2 4" xfId="34694" xr:uid="{00000000-0005-0000-0000-0000184E0000}"/>
    <cellStyle name="Normal 45 2 3 4 2 5" xfId="19470" xr:uid="{00000000-0005-0000-0000-0000194E0000}"/>
    <cellStyle name="Normal 45 2 3 4 3" xfId="6021" xr:uid="{00000000-0005-0000-0000-00001A4E0000}"/>
    <cellStyle name="Normal 45 2 3 4 3 2" xfId="16073" xr:uid="{00000000-0005-0000-0000-00001B4E0000}"/>
    <cellStyle name="Normal 45 2 3 4 3 2 2" xfId="46395" xr:uid="{00000000-0005-0000-0000-00001C4E0000}"/>
    <cellStyle name="Normal 45 2 3 4 3 2 3" xfId="31171" xr:uid="{00000000-0005-0000-0000-00001D4E0000}"/>
    <cellStyle name="Normal 45 2 3 4 3 3" xfId="11053" xr:uid="{00000000-0005-0000-0000-00001E4E0000}"/>
    <cellStyle name="Normal 45 2 3 4 3 3 2" xfId="41378" xr:uid="{00000000-0005-0000-0000-00001F4E0000}"/>
    <cellStyle name="Normal 45 2 3 4 3 3 3" xfId="26154" xr:uid="{00000000-0005-0000-0000-0000204E0000}"/>
    <cellStyle name="Normal 45 2 3 4 3 4" xfId="36365" xr:uid="{00000000-0005-0000-0000-0000214E0000}"/>
    <cellStyle name="Normal 45 2 3 4 3 5" xfId="21141" xr:uid="{00000000-0005-0000-0000-0000224E0000}"/>
    <cellStyle name="Normal 45 2 3 4 4" xfId="12731" xr:uid="{00000000-0005-0000-0000-0000234E0000}"/>
    <cellStyle name="Normal 45 2 3 4 4 2" xfId="43053" xr:uid="{00000000-0005-0000-0000-0000244E0000}"/>
    <cellStyle name="Normal 45 2 3 4 4 3" xfId="27829" xr:uid="{00000000-0005-0000-0000-0000254E0000}"/>
    <cellStyle name="Normal 45 2 3 4 5" xfId="7710" xr:uid="{00000000-0005-0000-0000-0000264E0000}"/>
    <cellStyle name="Normal 45 2 3 4 5 2" xfId="38036" xr:uid="{00000000-0005-0000-0000-0000274E0000}"/>
    <cellStyle name="Normal 45 2 3 4 5 3" xfId="22812" xr:uid="{00000000-0005-0000-0000-0000284E0000}"/>
    <cellStyle name="Normal 45 2 3 4 6" xfId="33024" xr:uid="{00000000-0005-0000-0000-0000294E0000}"/>
    <cellStyle name="Normal 45 2 3 4 7" xfId="17799" xr:uid="{00000000-0005-0000-0000-00002A4E0000}"/>
    <cellStyle name="Normal 45 2 3 5" xfId="3492" xr:uid="{00000000-0005-0000-0000-00002B4E0000}"/>
    <cellStyle name="Normal 45 2 3 5 2" xfId="13566" xr:uid="{00000000-0005-0000-0000-00002C4E0000}"/>
    <cellStyle name="Normal 45 2 3 5 2 2" xfId="43888" xr:uid="{00000000-0005-0000-0000-00002D4E0000}"/>
    <cellStyle name="Normal 45 2 3 5 2 3" xfId="28664" xr:uid="{00000000-0005-0000-0000-00002E4E0000}"/>
    <cellStyle name="Normal 45 2 3 5 3" xfId="8546" xr:uid="{00000000-0005-0000-0000-00002F4E0000}"/>
    <cellStyle name="Normal 45 2 3 5 3 2" xfId="38871" xr:uid="{00000000-0005-0000-0000-0000304E0000}"/>
    <cellStyle name="Normal 45 2 3 5 3 3" xfId="23647" xr:uid="{00000000-0005-0000-0000-0000314E0000}"/>
    <cellStyle name="Normal 45 2 3 5 4" xfId="33858" xr:uid="{00000000-0005-0000-0000-0000324E0000}"/>
    <cellStyle name="Normal 45 2 3 5 5" xfId="18634" xr:uid="{00000000-0005-0000-0000-0000334E0000}"/>
    <cellStyle name="Normal 45 2 3 6" xfId="5185" xr:uid="{00000000-0005-0000-0000-0000344E0000}"/>
    <cellStyle name="Normal 45 2 3 6 2" xfId="15237" xr:uid="{00000000-0005-0000-0000-0000354E0000}"/>
    <cellStyle name="Normal 45 2 3 6 2 2" xfId="45559" xr:uid="{00000000-0005-0000-0000-0000364E0000}"/>
    <cellStyle name="Normal 45 2 3 6 2 3" xfId="30335" xr:uid="{00000000-0005-0000-0000-0000374E0000}"/>
    <cellStyle name="Normal 45 2 3 6 3" xfId="10217" xr:uid="{00000000-0005-0000-0000-0000384E0000}"/>
    <cellStyle name="Normal 45 2 3 6 3 2" xfId="40542" xr:uid="{00000000-0005-0000-0000-0000394E0000}"/>
    <cellStyle name="Normal 45 2 3 6 3 3" xfId="25318" xr:uid="{00000000-0005-0000-0000-00003A4E0000}"/>
    <cellStyle name="Normal 45 2 3 6 4" xfId="35529" xr:uid="{00000000-0005-0000-0000-00003B4E0000}"/>
    <cellStyle name="Normal 45 2 3 6 5" xfId="20305" xr:uid="{00000000-0005-0000-0000-00003C4E0000}"/>
    <cellStyle name="Normal 45 2 3 7" xfId="11895" xr:uid="{00000000-0005-0000-0000-00003D4E0000}"/>
    <cellStyle name="Normal 45 2 3 7 2" xfId="42217" xr:uid="{00000000-0005-0000-0000-00003E4E0000}"/>
    <cellStyle name="Normal 45 2 3 7 3" xfId="26993" xr:uid="{00000000-0005-0000-0000-00003F4E0000}"/>
    <cellStyle name="Normal 45 2 3 8" xfId="6874" xr:uid="{00000000-0005-0000-0000-0000404E0000}"/>
    <cellStyle name="Normal 45 2 3 8 2" xfId="37200" xr:uid="{00000000-0005-0000-0000-0000414E0000}"/>
    <cellStyle name="Normal 45 2 3 8 3" xfId="21976" xr:uid="{00000000-0005-0000-0000-0000424E0000}"/>
    <cellStyle name="Normal 45 2 3 9" xfId="32189" xr:uid="{00000000-0005-0000-0000-0000434E0000}"/>
    <cellStyle name="Normal 45 2 4" xfId="1899" xr:uid="{00000000-0005-0000-0000-0000444E0000}"/>
    <cellStyle name="Normal 45 2 4 2" xfId="2322" xr:uid="{00000000-0005-0000-0000-0000454E0000}"/>
    <cellStyle name="Normal 45 2 4 2 2" xfId="3161" xr:uid="{00000000-0005-0000-0000-0000464E0000}"/>
    <cellStyle name="Normal 45 2 4 2 2 2" xfId="4851" xr:uid="{00000000-0005-0000-0000-0000474E0000}"/>
    <cellStyle name="Normal 45 2 4 2 2 2 2" xfId="14924" xr:uid="{00000000-0005-0000-0000-0000484E0000}"/>
    <cellStyle name="Normal 45 2 4 2 2 2 2 2" xfId="45246" xr:uid="{00000000-0005-0000-0000-0000494E0000}"/>
    <cellStyle name="Normal 45 2 4 2 2 2 2 3" xfId="30022" xr:uid="{00000000-0005-0000-0000-00004A4E0000}"/>
    <cellStyle name="Normal 45 2 4 2 2 2 3" xfId="9904" xr:uid="{00000000-0005-0000-0000-00004B4E0000}"/>
    <cellStyle name="Normal 45 2 4 2 2 2 3 2" xfId="40229" xr:uid="{00000000-0005-0000-0000-00004C4E0000}"/>
    <cellStyle name="Normal 45 2 4 2 2 2 3 3" xfId="25005" xr:uid="{00000000-0005-0000-0000-00004D4E0000}"/>
    <cellStyle name="Normal 45 2 4 2 2 2 4" xfId="35216" xr:uid="{00000000-0005-0000-0000-00004E4E0000}"/>
    <cellStyle name="Normal 45 2 4 2 2 2 5" xfId="19992" xr:uid="{00000000-0005-0000-0000-00004F4E0000}"/>
    <cellStyle name="Normal 45 2 4 2 2 3" xfId="6543" xr:uid="{00000000-0005-0000-0000-0000504E0000}"/>
    <cellStyle name="Normal 45 2 4 2 2 3 2" xfId="16595" xr:uid="{00000000-0005-0000-0000-0000514E0000}"/>
    <cellStyle name="Normal 45 2 4 2 2 3 2 2" xfId="46917" xr:uid="{00000000-0005-0000-0000-0000524E0000}"/>
    <cellStyle name="Normal 45 2 4 2 2 3 2 3" xfId="31693" xr:uid="{00000000-0005-0000-0000-0000534E0000}"/>
    <cellStyle name="Normal 45 2 4 2 2 3 3" xfId="11575" xr:uid="{00000000-0005-0000-0000-0000544E0000}"/>
    <cellStyle name="Normal 45 2 4 2 2 3 3 2" xfId="41900" xr:uid="{00000000-0005-0000-0000-0000554E0000}"/>
    <cellStyle name="Normal 45 2 4 2 2 3 3 3" xfId="26676" xr:uid="{00000000-0005-0000-0000-0000564E0000}"/>
    <cellStyle name="Normal 45 2 4 2 2 3 4" xfId="36887" xr:uid="{00000000-0005-0000-0000-0000574E0000}"/>
    <cellStyle name="Normal 45 2 4 2 2 3 5" xfId="21663" xr:uid="{00000000-0005-0000-0000-0000584E0000}"/>
    <cellStyle name="Normal 45 2 4 2 2 4" xfId="13253" xr:uid="{00000000-0005-0000-0000-0000594E0000}"/>
    <cellStyle name="Normal 45 2 4 2 2 4 2" xfId="43575" xr:uid="{00000000-0005-0000-0000-00005A4E0000}"/>
    <cellStyle name="Normal 45 2 4 2 2 4 3" xfId="28351" xr:uid="{00000000-0005-0000-0000-00005B4E0000}"/>
    <cellStyle name="Normal 45 2 4 2 2 5" xfId="8232" xr:uid="{00000000-0005-0000-0000-00005C4E0000}"/>
    <cellStyle name="Normal 45 2 4 2 2 5 2" xfId="38558" xr:uid="{00000000-0005-0000-0000-00005D4E0000}"/>
    <cellStyle name="Normal 45 2 4 2 2 5 3" xfId="23334" xr:uid="{00000000-0005-0000-0000-00005E4E0000}"/>
    <cellStyle name="Normal 45 2 4 2 2 6" xfId="33546" xr:uid="{00000000-0005-0000-0000-00005F4E0000}"/>
    <cellStyle name="Normal 45 2 4 2 2 7" xfId="18321" xr:uid="{00000000-0005-0000-0000-0000604E0000}"/>
    <cellStyle name="Normal 45 2 4 2 3" xfId="4014" xr:uid="{00000000-0005-0000-0000-0000614E0000}"/>
    <cellStyle name="Normal 45 2 4 2 3 2" xfId="14088" xr:uid="{00000000-0005-0000-0000-0000624E0000}"/>
    <cellStyle name="Normal 45 2 4 2 3 2 2" xfId="44410" xr:uid="{00000000-0005-0000-0000-0000634E0000}"/>
    <cellStyle name="Normal 45 2 4 2 3 2 3" xfId="29186" xr:uid="{00000000-0005-0000-0000-0000644E0000}"/>
    <cellStyle name="Normal 45 2 4 2 3 3" xfId="9068" xr:uid="{00000000-0005-0000-0000-0000654E0000}"/>
    <cellStyle name="Normal 45 2 4 2 3 3 2" xfId="39393" xr:uid="{00000000-0005-0000-0000-0000664E0000}"/>
    <cellStyle name="Normal 45 2 4 2 3 3 3" xfId="24169" xr:uid="{00000000-0005-0000-0000-0000674E0000}"/>
    <cellStyle name="Normal 45 2 4 2 3 4" xfId="34380" xr:uid="{00000000-0005-0000-0000-0000684E0000}"/>
    <cellStyle name="Normal 45 2 4 2 3 5" xfId="19156" xr:uid="{00000000-0005-0000-0000-0000694E0000}"/>
    <cellStyle name="Normal 45 2 4 2 4" xfId="5707" xr:uid="{00000000-0005-0000-0000-00006A4E0000}"/>
    <cellStyle name="Normal 45 2 4 2 4 2" xfId="15759" xr:uid="{00000000-0005-0000-0000-00006B4E0000}"/>
    <cellStyle name="Normal 45 2 4 2 4 2 2" xfId="46081" xr:uid="{00000000-0005-0000-0000-00006C4E0000}"/>
    <cellStyle name="Normal 45 2 4 2 4 2 3" xfId="30857" xr:uid="{00000000-0005-0000-0000-00006D4E0000}"/>
    <cellStyle name="Normal 45 2 4 2 4 3" xfId="10739" xr:uid="{00000000-0005-0000-0000-00006E4E0000}"/>
    <cellStyle name="Normal 45 2 4 2 4 3 2" xfId="41064" xr:uid="{00000000-0005-0000-0000-00006F4E0000}"/>
    <cellStyle name="Normal 45 2 4 2 4 3 3" xfId="25840" xr:uid="{00000000-0005-0000-0000-0000704E0000}"/>
    <cellStyle name="Normal 45 2 4 2 4 4" xfId="36051" xr:uid="{00000000-0005-0000-0000-0000714E0000}"/>
    <cellStyle name="Normal 45 2 4 2 4 5" xfId="20827" xr:uid="{00000000-0005-0000-0000-0000724E0000}"/>
    <cellStyle name="Normal 45 2 4 2 5" xfId="12417" xr:uid="{00000000-0005-0000-0000-0000734E0000}"/>
    <cellStyle name="Normal 45 2 4 2 5 2" xfId="42739" xr:uid="{00000000-0005-0000-0000-0000744E0000}"/>
    <cellStyle name="Normal 45 2 4 2 5 3" xfId="27515" xr:uid="{00000000-0005-0000-0000-0000754E0000}"/>
    <cellStyle name="Normal 45 2 4 2 6" xfId="7396" xr:uid="{00000000-0005-0000-0000-0000764E0000}"/>
    <cellStyle name="Normal 45 2 4 2 6 2" xfId="37722" xr:uid="{00000000-0005-0000-0000-0000774E0000}"/>
    <cellStyle name="Normal 45 2 4 2 6 3" xfId="22498" xr:uid="{00000000-0005-0000-0000-0000784E0000}"/>
    <cellStyle name="Normal 45 2 4 2 7" xfId="32710" xr:uid="{00000000-0005-0000-0000-0000794E0000}"/>
    <cellStyle name="Normal 45 2 4 2 8" xfId="17485" xr:uid="{00000000-0005-0000-0000-00007A4E0000}"/>
    <cellStyle name="Normal 45 2 4 3" xfId="2743" xr:uid="{00000000-0005-0000-0000-00007B4E0000}"/>
    <cellStyle name="Normal 45 2 4 3 2" xfId="4433" xr:uid="{00000000-0005-0000-0000-00007C4E0000}"/>
    <cellStyle name="Normal 45 2 4 3 2 2" xfId="14506" xr:uid="{00000000-0005-0000-0000-00007D4E0000}"/>
    <cellStyle name="Normal 45 2 4 3 2 2 2" xfId="44828" xr:uid="{00000000-0005-0000-0000-00007E4E0000}"/>
    <cellStyle name="Normal 45 2 4 3 2 2 3" xfId="29604" xr:uid="{00000000-0005-0000-0000-00007F4E0000}"/>
    <cellStyle name="Normal 45 2 4 3 2 3" xfId="9486" xr:uid="{00000000-0005-0000-0000-0000804E0000}"/>
    <cellStyle name="Normal 45 2 4 3 2 3 2" xfId="39811" xr:uid="{00000000-0005-0000-0000-0000814E0000}"/>
    <cellStyle name="Normal 45 2 4 3 2 3 3" xfId="24587" xr:uid="{00000000-0005-0000-0000-0000824E0000}"/>
    <cellStyle name="Normal 45 2 4 3 2 4" xfId="34798" xr:uid="{00000000-0005-0000-0000-0000834E0000}"/>
    <cellStyle name="Normal 45 2 4 3 2 5" xfId="19574" xr:uid="{00000000-0005-0000-0000-0000844E0000}"/>
    <cellStyle name="Normal 45 2 4 3 3" xfId="6125" xr:uid="{00000000-0005-0000-0000-0000854E0000}"/>
    <cellStyle name="Normal 45 2 4 3 3 2" xfId="16177" xr:uid="{00000000-0005-0000-0000-0000864E0000}"/>
    <cellStyle name="Normal 45 2 4 3 3 2 2" xfId="46499" xr:uid="{00000000-0005-0000-0000-0000874E0000}"/>
    <cellStyle name="Normal 45 2 4 3 3 2 3" xfId="31275" xr:uid="{00000000-0005-0000-0000-0000884E0000}"/>
    <cellStyle name="Normal 45 2 4 3 3 3" xfId="11157" xr:uid="{00000000-0005-0000-0000-0000894E0000}"/>
    <cellStyle name="Normal 45 2 4 3 3 3 2" xfId="41482" xr:uid="{00000000-0005-0000-0000-00008A4E0000}"/>
    <cellStyle name="Normal 45 2 4 3 3 3 3" xfId="26258" xr:uid="{00000000-0005-0000-0000-00008B4E0000}"/>
    <cellStyle name="Normal 45 2 4 3 3 4" xfId="36469" xr:uid="{00000000-0005-0000-0000-00008C4E0000}"/>
    <cellStyle name="Normal 45 2 4 3 3 5" xfId="21245" xr:uid="{00000000-0005-0000-0000-00008D4E0000}"/>
    <cellStyle name="Normal 45 2 4 3 4" xfId="12835" xr:uid="{00000000-0005-0000-0000-00008E4E0000}"/>
    <cellStyle name="Normal 45 2 4 3 4 2" xfId="43157" xr:uid="{00000000-0005-0000-0000-00008F4E0000}"/>
    <cellStyle name="Normal 45 2 4 3 4 3" xfId="27933" xr:uid="{00000000-0005-0000-0000-0000904E0000}"/>
    <cellStyle name="Normal 45 2 4 3 5" xfId="7814" xr:uid="{00000000-0005-0000-0000-0000914E0000}"/>
    <cellStyle name="Normal 45 2 4 3 5 2" xfId="38140" xr:uid="{00000000-0005-0000-0000-0000924E0000}"/>
    <cellStyle name="Normal 45 2 4 3 5 3" xfId="22916" xr:uid="{00000000-0005-0000-0000-0000934E0000}"/>
    <cellStyle name="Normal 45 2 4 3 6" xfId="33128" xr:uid="{00000000-0005-0000-0000-0000944E0000}"/>
    <cellStyle name="Normal 45 2 4 3 7" xfId="17903" xr:uid="{00000000-0005-0000-0000-0000954E0000}"/>
    <cellStyle name="Normal 45 2 4 4" xfId="3596" xr:uid="{00000000-0005-0000-0000-0000964E0000}"/>
    <cellStyle name="Normal 45 2 4 4 2" xfId="13670" xr:uid="{00000000-0005-0000-0000-0000974E0000}"/>
    <cellStyle name="Normal 45 2 4 4 2 2" xfId="43992" xr:uid="{00000000-0005-0000-0000-0000984E0000}"/>
    <cellStyle name="Normal 45 2 4 4 2 3" xfId="28768" xr:uid="{00000000-0005-0000-0000-0000994E0000}"/>
    <cellStyle name="Normal 45 2 4 4 3" xfId="8650" xr:uid="{00000000-0005-0000-0000-00009A4E0000}"/>
    <cellStyle name="Normal 45 2 4 4 3 2" xfId="38975" xr:uid="{00000000-0005-0000-0000-00009B4E0000}"/>
    <cellStyle name="Normal 45 2 4 4 3 3" xfId="23751" xr:uid="{00000000-0005-0000-0000-00009C4E0000}"/>
    <cellStyle name="Normal 45 2 4 4 4" xfId="33962" xr:uid="{00000000-0005-0000-0000-00009D4E0000}"/>
    <cellStyle name="Normal 45 2 4 4 5" xfId="18738" xr:uid="{00000000-0005-0000-0000-00009E4E0000}"/>
    <cellStyle name="Normal 45 2 4 5" xfId="5289" xr:uid="{00000000-0005-0000-0000-00009F4E0000}"/>
    <cellStyle name="Normal 45 2 4 5 2" xfId="15341" xr:uid="{00000000-0005-0000-0000-0000A04E0000}"/>
    <cellStyle name="Normal 45 2 4 5 2 2" xfId="45663" xr:uid="{00000000-0005-0000-0000-0000A14E0000}"/>
    <cellStyle name="Normal 45 2 4 5 2 3" xfId="30439" xr:uid="{00000000-0005-0000-0000-0000A24E0000}"/>
    <cellStyle name="Normal 45 2 4 5 3" xfId="10321" xr:uid="{00000000-0005-0000-0000-0000A34E0000}"/>
    <cellStyle name="Normal 45 2 4 5 3 2" xfId="40646" xr:uid="{00000000-0005-0000-0000-0000A44E0000}"/>
    <cellStyle name="Normal 45 2 4 5 3 3" xfId="25422" xr:uid="{00000000-0005-0000-0000-0000A54E0000}"/>
    <cellStyle name="Normal 45 2 4 5 4" xfId="35633" xr:uid="{00000000-0005-0000-0000-0000A64E0000}"/>
    <cellStyle name="Normal 45 2 4 5 5" xfId="20409" xr:uid="{00000000-0005-0000-0000-0000A74E0000}"/>
    <cellStyle name="Normal 45 2 4 6" xfId="11999" xr:uid="{00000000-0005-0000-0000-0000A84E0000}"/>
    <cellStyle name="Normal 45 2 4 6 2" xfId="42321" xr:uid="{00000000-0005-0000-0000-0000A94E0000}"/>
    <cellStyle name="Normal 45 2 4 6 3" xfId="27097" xr:uid="{00000000-0005-0000-0000-0000AA4E0000}"/>
    <cellStyle name="Normal 45 2 4 7" xfId="6978" xr:uid="{00000000-0005-0000-0000-0000AB4E0000}"/>
    <cellStyle name="Normal 45 2 4 7 2" xfId="37304" xr:uid="{00000000-0005-0000-0000-0000AC4E0000}"/>
    <cellStyle name="Normal 45 2 4 7 3" xfId="22080" xr:uid="{00000000-0005-0000-0000-0000AD4E0000}"/>
    <cellStyle name="Normal 45 2 4 8" xfId="32292" xr:uid="{00000000-0005-0000-0000-0000AE4E0000}"/>
    <cellStyle name="Normal 45 2 4 9" xfId="17067" xr:uid="{00000000-0005-0000-0000-0000AF4E0000}"/>
    <cellStyle name="Normal 45 2 5" xfId="2112" xr:uid="{00000000-0005-0000-0000-0000B04E0000}"/>
    <cellStyle name="Normal 45 2 5 2" xfId="2953" xr:uid="{00000000-0005-0000-0000-0000B14E0000}"/>
    <cellStyle name="Normal 45 2 5 2 2" xfId="4643" xr:uid="{00000000-0005-0000-0000-0000B24E0000}"/>
    <cellStyle name="Normal 45 2 5 2 2 2" xfId="14716" xr:uid="{00000000-0005-0000-0000-0000B34E0000}"/>
    <cellStyle name="Normal 45 2 5 2 2 2 2" xfId="45038" xr:uid="{00000000-0005-0000-0000-0000B44E0000}"/>
    <cellStyle name="Normal 45 2 5 2 2 2 3" xfId="29814" xr:uid="{00000000-0005-0000-0000-0000B54E0000}"/>
    <cellStyle name="Normal 45 2 5 2 2 3" xfId="9696" xr:uid="{00000000-0005-0000-0000-0000B64E0000}"/>
    <cellStyle name="Normal 45 2 5 2 2 3 2" xfId="40021" xr:uid="{00000000-0005-0000-0000-0000B74E0000}"/>
    <cellStyle name="Normal 45 2 5 2 2 3 3" xfId="24797" xr:uid="{00000000-0005-0000-0000-0000B84E0000}"/>
    <cellStyle name="Normal 45 2 5 2 2 4" xfId="35008" xr:uid="{00000000-0005-0000-0000-0000B94E0000}"/>
    <cellStyle name="Normal 45 2 5 2 2 5" xfId="19784" xr:uid="{00000000-0005-0000-0000-0000BA4E0000}"/>
    <cellStyle name="Normal 45 2 5 2 3" xfId="6335" xr:uid="{00000000-0005-0000-0000-0000BB4E0000}"/>
    <cellStyle name="Normal 45 2 5 2 3 2" xfId="16387" xr:uid="{00000000-0005-0000-0000-0000BC4E0000}"/>
    <cellStyle name="Normal 45 2 5 2 3 2 2" xfId="46709" xr:uid="{00000000-0005-0000-0000-0000BD4E0000}"/>
    <cellStyle name="Normal 45 2 5 2 3 2 3" xfId="31485" xr:uid="{00000000-0005-0000-0000-0000BE4E0000}"/>
    <cellStyle name="Normal 45 2 5 2 3 3" xfId="11367" xr:uid="{00000000-0005-0000-0000-0000BF4E0000}"/>
    <cellStyle name="Normal 45 2 5 2 3 3 2" xfId="41692" xr:uid="{00000000-0005-0000-0000-0000C04E0000}"/>
    <cellStyle name="Normal 45 2 5 2 3 3 3" xfId="26468" xr:uid="{00000000-0005-0000-0000-0000C14E0000}"/>
    <cellStyle name="Normal 45 2 5 2 3 4" xfId="36679" xr:uid="{00000000-0005-0000-0000-0000C24E0000}"/>
    <cellStyle name="Normal 45 2 5 2 3 5" xfId="21455" xr:uid="{00000000-0005-0000-0000-0000C34E0000}"/>
    <cellStyle name="Normal 45 2 5 2 4" xfId="13045" xr:uid="{00000000-0005-0000-0000-0000C44E0000}"/>
    <cellStyle name="Normal 45 2 5 2 4 2" xfId="43367" xr:uid="{00000000-0005-0000-0000-0000C54E0000}"/>
    <cellStyle name="Normal 45 2 5 2 4 3" xfId="28143" xr:uid="{00000000-0005-0000-0000-0000C64E0000}"/>
    <cellStyle name="Normal 45 2 5 2 5" xfId="8024" xr:uid="{00000000-0005-0000-0000-0000C74E0000}"/>
    <cellStyle name="Normal 45 2 5 2 5 2" xfId="38350" xr:uid="{00000000-0005-0000-0000-0000C84E0000}"/>
    <cellStyle name="Normal 45 2 5 2 5 3" xfId="23126" xr:uid="{00000000-0005-0000-0000-0000C94E0000}"/>
    <cellStyle name="Normal 45 2 5 2 6" xfId="33338" xr:uid="{00000000-0005-0000-0000-0000CA4E0000}"/>
    <cellStyle name="Normal 45 2 5 2 7" xfId="18113" xr:uid="{00000000-0005-0000-0000-0000CB4E0000}"/>
    <cellStyle name="Normal 45 2 5 3" xfId="3806" xr:uid="{00000000-0005-0000-0000-0000CC4E0000}"/>
    <cellStyle name="Normal 45 2 5 3 2" xfId="13880" xr:uid="{00000000-0005-0000-0000-0000CD4E0000}"/>
    <cellStyle name="Normal 45 2 5 3 2 2" xfId="44202" xr:uid="{00000000-0005-0000-0000-0000CE4E0000}"/>
    <cellStyle name="Normal 45 2 5 3 2 3" xfId="28978" xr:uid="{00000000-0005-0000-0000-0000CF4E0000}"/>
    <cellStyle name="Normal 45 2 5 3 3" xfId="8860" xr:uid="{00000000-0005-0000-0000-0000D04E0000}"/>
    <cellStyle name="Normal 45 2 5 3 3 2" xfId="39185" xr:uid="{00000000-0005-0000-0000-0000D14E0000}"/>
    <cellStyle name="Normal 45 2 5 3 3 3" xfId="23961" xr:uid="{00000000-0005-0000-0000-0000D24E0000}"/>
    <cellStyle name="Normal 45 2 5 3 4" xfId="34172" xr:uid="{00000000-0005-0000-0000-0000D34E0000}"/>
    <cellStyle name="Normal 45 2 5 3 5" xfId="18948" xr:uid="{00000000-0005-0000-0000-0000D44E0000}"/>
    <cellStyle name="Normal 45 2 5 4" xfId="5499" xr:uid="{00000000-0005-0000-0000-0000D54E0000}"/>
    <cellStyle name="Normal 45 2 5 4 2" xfId="15551" xr:uid="{00000000-0005-0000-0000-0000D64E0000}"/>
    <cellStyle name="Normal 45 2 5 4 2 2" xfId="45873" xr:uid="{00000000-0005-0000-0000-0000D74E0000}"/>
    <cellStyle name="Normal 45 2 5 4 2 3" xfId="30649" xr:uid="{00000000-0005-0000-0000-0000D84E0000}"/>
    <cellStyle name="Normal 45 2 5 4 3" xfId="10531" xr:uid="{00000000-0005-0000-0000-0000D94E0000}"/>
    <cellStyle name="Normal 45 2 5 4 3 2" xfId="40856" xr:uid="{00000000-0005-0000-0000-0000DA4E0000}"/>
    <cellStyle name="Normal 45 2 5 4 3 3" xfId="25632" xr:uid="{00000000-0005-0000-0000-0000DB4E0000}"/>
    <cellStyle name="Normal 45 2 5 4 4" xfId="35843" xr:uid="{00000000-0005-0000-0000-0000DC4E0000}"/>
    <cellStyle name="Normal 45 2 5 4 5" xfId="20619" xr:uid="{00000000-0005-0000-0000-0000DD4E0000}"/>
    <cellStyle name="Normal 45 2 5 5" xfId="12209" xr:uid="{00000000-0005-0000-0000-0000DE4E0000}"/>
    <cellStyle name="Normal 45 2 5 5 2" xfId="42531" xr:uid="{00000000-0005-0000-0000-0000DF4E0000}"/>
    <cellStyle name="Normal 45 2 5 5 3" xfId="27307" xr:uid="{00000000-0005-0000-0000-0000E04E0000}"/>
    <cellStyle name="Normal 45 2 5 6" xfId="7188" xr:uid="{00000000-0005-0000-0000-0000E14E0000}"/>
    <cellStyle name="Normal 45 2 5 6 2" xfId="37514" xr:uid="{00000000-0005-0000-0000-0000E24E0000}"/>
    <cellStyle name="Normal 45 2 5 6 3" xfId="22290" xr:uid="{00000000-0005-0000-0000-0000E34E0000}"/>
    <cellStyle name="Normal 45 2 5 7" xfId="32502" xr:uid="{00000000-0005-0000-0000-0000E44E0000}"/>
    <cellStyle name="Normal 45 2 5 8" xfId="17277" xr:uid="{00000000-0005-0000-0000-0000E54E0000}"/>
    <cellStyle name="Normal 45 2 6" xfId="2533" xr:uid="{00000000-0005-0000-0000-0000E64E0000}"/>
    <cellStyle name="Normal 45 2 6 2" xfId="4225" xr:uid="{00000000-0005-0000-0000-0000E74E0000}"/>
    <cellStyle name="Normal 45 2 6 2 2" xfId="14298" xr:uid="{00000000-0005-0000-0000-0000E84E0000}"/>
    <cellStyle name="Normal 45 2 6 2 2 2" xfId="44620" xr:uid="{00000000-0005-0000-0000-0000E94E0000}"/>
    <cellStyle name="Normal 45 2 6 2 2 3" xfId="29396" xr:uid="{00000000-0005-0000-0000-0000EA4E0000}"/>
    <cellStyle name="Normal 45 2 6 2 3" xfId="9278" xr:uid="{00000000-0005-0000-0000-0000EB4E0000}"/>
    <cellStyle name="Normal 45 2 6 2 3 2" xfId="39603" xr:uid="{00000000-0005-0000-0000-0000EC4E0000}"/>
    <cellStyle name="Normal 45 2 6 2 3 3" xfId="24379" xr:uid="{00000000-0005-0000-0000-0000ED4E0000}"/>
    <cellStyle name="Normal 45 2 6 2 4" xfId="34590" xr:uid="{00000000-0005-0000-0000-0000EE4E0000}"/>
    <cellStyle name="Normal 45 2 6 2 5" xfId="19366" xr:uid="{00000000-0005-0000-0000-0000EF4E0000}"/>
    <cellStyle name="Normal 45 2 6 3" xfId="5917" xr:uid="{00000000-0005-0000-0000-0000F04E0000}"/>
    <cellStyle name="Normal 45 2 6 3 2" xfId="15969" xr:uid="{00000000-0005-0000-0000-0000F14E0000}"/>
    <cellStyle name="Normal 45 2 6 3 2 2" xfId="46291" xr:uid="{00000000-0005-0000-0000-0000F24E0000}"/>
    <cellStyle name="Normal 45 2 6 3 2 3" xfId="31067" xr:uid="{00000000-0005-0000-0000-0000F34E0000}"/>
    <cellStyle name="Normal 45 2 6 3 3" xfId="10949" xr:uid="{00000000-0005-0000-0000-0000F44E0000}"/>
    <cellStyle name="Normal 45 2 6 3 3 2" xfId="41274" xr:uid="{00000000-0005-0000-0000-0000F54E0000}"/>
    <cellStyle name="Normal 45 2 6 3 3 3" xfId="26050" xr:uid="{00000000-0005-0000-0000-0000F64E0000}"/>
    <cellStyle name="Normal 45 2 6 3 4" xfId="36261" xr:uid="{00000000-0005-0000-0000-0000F74E0000}"/>
    <cellStyle name="Normal 45 2 6 3 5" xfId="21037" xr:uid="{00000000-0005-0000-0000-0000F84E0000}"/>
    <cellStyle name="Normal 45 2 6 4" xfId="12627" xr:uid="{00000000-0005-0000-0000-0000F94E0000}"/>
    <cellStyle name="Normal 45 2 6 4 2" xfId="42949" xr:uid="{00000000-0005-0000-0000-0000FA4E0000}"/>
    <cellStyle name="Normal 45 2 6 4 3" xfId="27725" xr:uid="{00000000-0005-0000-0000-0000FB4E0000}"/>
    <cellStyle name="Normal 45 2 6 5" xfId="7606" xr:uid="{00000000-0005-0000-0000-0000FC4E0000}"/>
    <cellStyle name="Normal 45 2 6 5 2" xfId="37932" xr:uid="{00000000-0005-0000-0000-0000FD4E0000}"/>
    <cellStyle name="Normal 45 2 6 5 3" xfId="22708" xr:uid="{00000000-0005-0000-0000-0000FE4E0000}"/>
    <cellStyle name="Normal 45 2 6 6" xfId="32920" xr:uid="{00000000-0005-0000-0000-0000FF4E0000}"/>
    <cellStyle name="Normal 45 2 6 7" xfId="17695" xr:uid="{00000000-0005-0000-0000-0000004F0000}"/>
    <cellStyle name="Normal 45 2 7" xfId="3384" xr:uid="{00000000-0005-0000-0000-0000014F0000}"/>
    <cellStyle name="Normal 45 2 7 2" xfId="13462" xr:uid="{00000000-0005-0000-0000-0000024F0000}"/>
    <cellStyle name="Normal 45 2 7 2 2" xfId="43784" xr:uid="{00000000-0005-0000-0000-0000034F0000}"/>
    <cellStyle name="Normal 45 2 7 2 3" xfId="28560" xr:uid="{00000000-0005-0000-0000-0000044F0000}"/>
    <cellStyle name="Normal 45 2 7 3" xfId="8442" xr:uid="{00000000-0005-0000-0000-0000054F0000}"/>
    <cellStyle name="Normal 45 2 7 3 2" xfId="38767" xr:uid="{00000000-0005-0000-0000-0000064F0000}"/>
    <cellStyle name="Normal 45 2 7 3 3" xfId="23543" xr:uid="{00000000-0005-0000-0000-0000074F0000}"/>
    <cellStyle name="Normal 45 2 7 4" xfId="33754" xr:uid="{00000000-0005-0000-0000-0000084F0000}"/>
    <cellStyle name="Normal 45 2 7 5" xfId="18530" xr:uid="{00000000-0005-0000-0000-0000094F0000}"/>
    <cellStyle name="Normal 45 2 8" xfId="5078" xr:uid="{00000000-0005-0000-0000-00000A4F0000}"/>
    <cellStyle name="Normal 45 2 8 2" xfId="15133" xr:uid="{00000000-0005-0000-0000-00000B4F0000}"/>
    <cellStyle name="Normal 45 2 8 2 2" xfId="45455" xr:uid="{00000000-0005-0000-0000-00000C4F0000}"/>
    <cellStyle name="Normal 45 2 8 2 3" xfId="30231" xr:uid="{00000000-0005-0000-0000-00000D4F0000}"/>
    <cellStyle name="Normal 45 2 8 3" xfId="10113" xr:uid="{00000000-0005-0000-0000-00000E4F0000}"/>
    <cellStyle name="Normal 45 2 8 3 2" xfId="40438" xr:uid="{00000000-0005-0000-0000-00000F4F0000}"/>
    <cellStyle name="Normal 45 2 8 3 3" xfId="25214" xr:uid="{00000000-0005-0000-0000-0000104F0000}"/>
    <cellStyle name="Normal 45 2 8 4" xfId="35425" xr:uid="{00000000-0005-0000-0000-0000114F0000}"/>
    <cellStyle name="Normal 45 2 8 5" xfId="20201" xr:uid="{00000000-0005-0000-0000-0000124F0000}"/>
    <cellStyle name="Normal 45 2 9" xfId="11789" xr:uid="{00000000-0005-0000-0000-0000134F0000}"/>
    <cellStyle name="Normal 45 2 9 2" xfId="42113" xr:uid="{00000000-0005-0000-0000-0000144F0000}"/>
    <cellStyle name="Normal 45 2 9 3" xfId="26889" xr:uid="{00000000-0005-0000-0000-0000154F0000}"/>
    <cellStyle name="Normal 45 3" xfId="47296" xr:uid="{00000000-0005-0000-0000-0000164F0000}"/>
    <cellStyle name="Normal 45 4" xfId="47464" xr:uid="{00000000-0005-0000-0000-0000174F0000}"/>
    <cellStyle name="Normal 46" xfId="1042" xr:uid="{00000000-0005-0000-0000-0000184F0000}"/>
    <cellStyle name="Normal 46 2" xfId="1445" xr:uid="{00000000-0005-0000-0000-0000194F0000}"/>
    <cellStyle name="Normal 46 2 10" xfId="6769" xr:uid="{00000000-0005-0000-0000-00001A4F0000}"/>
    <cellStyle name="Normal 46 2 10 2" xfId="37097" xr:uid="{00000000-0005-0000-0000-00001B4F0000}"/>
    <cellStyle name="Normal 46 2 10 3" xfId="21873" xr:uid="{00000000-0005-0000-0000-00001C4F0000}"/>
    <cellStyle name="Normal 46 2 11" xfId="32088" xr:uid="{00000000-0005-0000-0000-00001D4F0000}"/>
    <cellStyle name="Normal 46 2 12" xfId="16858" xr:uid="{00000000-0005-0000-0000-00001E4F0000}"/>
    <cellStyle name="Normal 46 2 13" xfId="47557" xr:uid="{00000000-0005-0000-0000-00001F4F0000}"/>
    <cellStyle name="Normal 46 2 2" xfId="1733" xr:uid="{00000000-0005-0000-0000-0000204F0000}"/>
    <cellStyle name="Normal 46 2 2 10" xfId="32140" xr:uid="{00000000-0005-0000-0000-0000214F0000}"/>
    <cellStyle name="Normal 46 2 2 11" xfId="16912" xr:uid="{00000000-0005-0000-0000-0000224F0000}"/>
    <cellStyle name="Normal 46 2 2 2" xfId="1841" xr:uid="{00000000-0005-0000-0000-0000234F0000}"/>
    <cellStyle name="Normal 46 2 2 2 10" xfId="17016" xr:uid="{00000000-0005-0000-0000-0000244F0000}"/>
    <cellStyle name="Normal 46 2 2 2 2" xfId="2058" xr:uid="{00000000-0005-0000-0000-0000254F0000}"/>
    <cellStyle name="Normal 46 2 2 2 2 2" xfId="2479" xr:uid="{00000000-0005-0000-0000-0000264F0000}"/>
    <cellStyle name="Normal 46 2 2 2 2 2 2" xfId="3318" xr:uid="{00000000-0005-0000-0000-0000274F0000}"/>
    <cellStyle name="Normal 46 2 2 2 2 2 2 2" xfId="5008" xr:uid="{00000000-0005-0000-0000-0000284F0000}"/>
    <cellStyle name="Normal 46 2 2 2 2 2 2 2 2" xfId="15081" xr:uid="{00000000-0005-0000-0000-0000294F0000}"/>
    <cellStyle name="Normal 46 2 2 2 2 2 2 2 2 2" xfId="45403" xr:uid="{00000000-0005-0000-0000-00002A4F0000}"/>
    <cellStyle name="Normal 46 2 2 2 2 2 2 2 2 3" xfId="30179" xr:uid="{00000000-0005-0000-0000-00002B4F0000}"/>
    <cellStyle name="Normal 46 2 2 2 2 2 2 2 3" xfId="10061" xr:uid="{00000000-0005-0000-0000-00002C4F0000}"/>
    <cellStyle name="Normal 46 2 2 2 2 2 2 2 3 2" xfId="40386" xr:uid="{00000000-0005-0000-0000-00002D4F0000}"/>
    <cellStyle name="Normal 46 2 2 2 2 2 2 2 3 3" xfId="25162" xr:uid="{00000000-0005-0000-0000-00002E4F0000}"/>
    <cellStyle name="Normal 46 2 2 2 2 2 2 2 4" xfId="35373" xr:uid="{00000000-0005-0000-0000-00002F4F0000}"/>
    <cellStyle name="Normal 46 2 2 2 2 2 2 2 5" xfId="20149" xr:uid="{00000000-0005-0000-0000-0000304F0000}"/>
    <cellStyle name="Normal 46 2 2 2 2 2 2 3" xfId="6700" xr:uid="{00000000-0005-0000-0000-0000314F0000}"/>
    <cellStyle name="Normal 46 2 2 2 2 2 2 3 2" xfId="16752" xr:uid="{00000000-0005-0000-0000-0000324F0000}"/>
    <cellStyle name="Normal 46 2 2 2 2 2 2 3 2 2" xfId="47074" xr:uid="{00000000-0005-0000-0000-0000334F0000}"/>
    <cellStyle name="Normal 46 2 2 2 2 2 2 3 2 3" xfId="31850" xr:uid="{00000000-0005-0000-0000-0000344F0000}"/>
    <cellStyle name="Normal 46 2 2 2 2 2 2 3 3" xfId="11732" xr:uid="{00000000-0005-0000-0000-0000354F0000}"/>
    <cellStyle name="Normal 46 2 2 2 2 2 2 3 3 2" xfId="42057" xr:uid="{00000000-0005-0000-0000-0000364F0000}"/>
    <cellStyle name="Normal 46 2 2 2 2 2 2 3 3 3" xfId="26833" xr:uid="{00000000-0005-0000-0000-0000374F0000}"/>
    <cellStyle name="Normal 46 2 2 2 2 2 2 3 4" xfId="37044" xr:uid="{00000000-0005-0000-0000-0000384F0000}"/>
    <cellStyle name="Normal 46 2 2 2 2 2 2 3 5" xfId="21820" xr:uid="{00000000-0005-0000-0000-0000394F0000}"/>
    <cellStyle name="Normal 46 2 2 2 2 2 2 4" xfId="13410" xr:uid="{00000000-0005-0000-0000-00003A4F0000}"/>
    <cellStyle name="Normal 46 2 2 2 2 2 2 4 2" xfId="43732" xr:uid="{00000000-0005-0000-0000-00003B4F0000}"/>
    <cellStyle name="Normal 46 2 2 2 2 2 2 4 3" xfId="28508" xr:uid="{00000000-0005-0000-0000-00003C4F0000}"/>
    <cellStyle name="Normal 46 2 2 2 2 2 2 5" xfId="8389" xr:uid="{00000000-0005-0000-0000-00003D4F0000}"/>
    <cellStyle name="Normal 46 2 2 2 2 2 2 5 2" xfId="38715" xr:uid="{00000000-0005-0000-0000-00003E4F0000}"/>
    <cellStyle name="Normal 46 2 2 2 2 2 2 5 3" xfId="23491" xr:uid="{00000000-0005-0000-0000-00003F4F0000}"/>
    <cellStyle name="Normal 46 2 2 2 2 2 2 6" xfId="33703" xr:uid="{00000000-0005-0000-0000-0000404F0000}"/>
    <cellStyle name="Normal 46 2 2 2 2 2 2 7" xfId="18478" xr:uid="{00000000-0005-0000-0000-0000414F0000}"/>
    <cellStyle name="Normal 46 2 2 2 2 2 3" xfId="4171" xr:uid="{00000000-0005-0000-0000-0000424F0000}"/>
    <cellStyle name="Normal 46 2 2 2 2 2 3 2" xfId="14245" xr:uid="{00000000-0005-0000-0000-0000434F0000}"/>
    <cellStyle name="Normal 46 2 2 2 2 2 3 2 2" xfId="44567" xr:uid="{00000000-0005-0000-0000-0000444F0000}"/>
    <cellStyle name="Normal 46 2 2 2 2 2 3 2 3" xfId="29343" xr:uid="{00000000-0005-0000-0000-0000454F0000}"/>
    <cellStyle name="Normal 46 2 2 2 2 2 3 3" xfId="9225" xr:uid="{00000000-0005-0000-0000-0000464F0000}"/>
    <cellStyle name="Normal 46 2 2 2 2 2 3 3 2" xfId="39550" xr:uid="{00000000-0005-0000-0000-0000474F0000}"/>
    <cellStyle name="Normal 46 2 2 2 2 2 3 3 3" xfId="24326" xr:uid="{00000000-0005-0000-0000-0000484F0000}"/>
    <cellStyle name="Normal 46 2 2 2 2 2 3 4" xfId="34537" xr:uid="{00000000-0005-0000-0000-0000494F0000}"/>
    <cellStyle name="Normal 46 2 2 2 2 2 3 5" xfId="19313" xr:uid="{00000000-0005-0000-0000-00004A4F0000}"/>
    <cellStyle name="Normal 46 2 2 2 2 2 4" xfId="5864" xr:uid="{00000000-0005-0000-0000-00004B4F0000}"/>
    <cellStyle name="Normal 46 2 2 2 2 2 4 2" xfId="15916" xr:uid="{00000000-0005-0000-0000-00004C4F0000}"/>
    <cellStyle name="Normal 46 2 2 2 2 2 4 2 2" xfId="46238" xr:uid="{00000000-0005-0000-0000-00004D4F0000}"/>
    <cellStyle name="Normal 46 2 2 2 2 2 4 2 3" xfId="31014" xr:uid="{00000000-0005-0000-0000-00004E4F0000}"/>
    <cellStyle name="Normal 46 2 2 2 2 2 4 3" xfId="10896" xr:uid="{00000000-0005-0000-0000-00004F4F0000}"/>
    <cellStyle name="Normal 46 2 2 2 2 2 4 3 2" xfId="41221" xr:uid="{00000000-0005-0000-0000-0000504F0000}"/>
    <cellStyle name="Normal 46 2 2 2 2 2 4 3 3" xfId="25997" xr:uid="{00000000-0005-0000-0000-0000514F0000}"/>
    <cellStyle name="Normal 46 2 2 2 2 2 4 4" xfId="36208" xr:uid="{00000000-0005-0000-0000-0000524F0000}"/>
    <cellStyle name="Normal 46 2 2 2 2 2 4 5" xfId="20984" xr:uid="{00000000-0005-0000-0000-0000534F0000}"/>
    <cellStyle name="Normal 46 2 2 2 2 2 5" xfId="12574" xr:uid="{00000000-0005-0000-0000-0000544F0000}"/>
    <cellStyle name="Normal 46 2 2 2 2 2 5 2" xfId="42896" xr:uid="{00000000-0005-0000-0000-0000554F0000}"/>
    <cellStyle name="Normal 46 2 2 2 2 2 5 3" xfId="27672" xr:uid="{00000000-0005-0000-0000-0000564F0000}"/>
    <cellStyle name="Normal 46 2 2 2 2 2 6" xfId="7553" xr:uid="{00000000-0005-0000-0000-0000574F0000}"/>
    <cellStyle name="Normal 46 2 2 2 2 2 6 2" xfId="37879" xr:uid="{00000000-0005-0000-0000-0000584F0000}"/>
    <cellStyle name="Normal 46 2 2 2 2 2 6 3" xfId="22655" xr:uid="{00000000-0005-0000-0000-0000594F0000}"/>
    <cellStyle name="Normal 46 2 2 2 2 2 7" xfId="32867" xr:uid="{00000000-0005-0000-0000-00005A4F0000}"/>
    <cellStyle name="Normal 46 2 2 2 2 2 8" xfId="17642" xr:uid="{00000000-0005-0000-0000-00005B4F0000}"/>
    <cellStyle name="Normal 46 2 2 2 2 3" xfId="2900" xr:uid="{00000000-0005-0000-0000-00005C4F0000}"/>
    <cellStyle name="Normal 46 2 2 2 2 3 2" xfId="4590" xr:uid="{00000000-0005-0000-0000-00005D4F0000}"/>
    <cellStyle name="Normal 46 2 2 2 2 3 2 2" xfId="14663" xr:uid="{00000000-0005-0000-0000-00005E4F0000}"/>
    <cellStyle name="Normal 46 2 2 2 2 3 2 2 2" xfId="44985" xr:uid="{00000000-0005-0000-0000-00005F4F0000}"/>
    <cellStyle name="Normal 46 2 2 2 2 3 2 2 3" xfId="29761" xr:uid="{00000000-0005-0000-0000-0000604F0000}"/>
    <cellStyle name="Normal 46 2 2 2 2 3 2 3" xfId="9643" xr:uid="{00000000-0005-0000-0000-0000614F0000}"/>
    <cellStyle name="Normal 46 2 2 2 2 3 2 3 2" xfId="39968" xr:uid="{00000000-0005-0000-0000-0000624F0000}"/>
    <cellStyle name="Normal 46 2 2 2 2 3 2 3 3" xfId="24744" xr:uid="{00000000-0005-0000-0000-0000634F0000}"/>
    <cellStyle name="Normal 46 2 2 2 2 3 2 4" xfId="34955" xr:uid="{00000000-0005-0000-0000-0000644F0000}"/>
    <cellStyle name="Normal 46 2 2 2 2 3 2 5" xfId="19731" xr:uid="{00000000-0005-0000-0000-0000654F0000}"/>
    <cellStyle name="Normal 46 2 2 2 2 3 3" xfId="6282" xr:uid="{00000000-0005-0000-0000-0000664F0000}"/>
    <cellStyle name="Normal 46 2 2 2 2 3 3 2" xfId="16334" xr:uid="{00000000-0005-0000-0000-0000674F0000}"/>
    <cellStyle name="Normal 46 2 2 2 2 3 3 2 2" xfId="46656" xr:uid="{00000000-0005-0000-0000-0000684F0000}"/>
    <cellStyle name="Normal 46 2 2 2 2 3 3 2 3" xfId="31432" xr:uid="{00000000-0005-0000-0000-0000694F0000}"/>
    <cellStyle name="Normal 46 2 2 2 2 3 3 3" xfId="11314" xr:uid="{00000000-0005-0000-0000-00006A4F0000}"/>
    <cellStyle name="Normal 46 2 2 2 2 3 3 3 2" xfId="41639" xr:uid="{00000000-0005-0000-0000-00006B4F0000}"/>
    <cellStyle name="Normal 46 2 2 2 2 3 3 3 3" xfId="26415" xr:uid="{00000000-0005-0000-0000-00006C4F0000}"/>
    <cellStyle name="Normal 46 2 2 2 2 3 3 4" xfId="36626" xr:uid="{00000000-0005-0000-0000-00006D4F0000}"/>
    <cellStyle name="Normal 46 2 2 2 2 3 3 5" xfId="21402" xr:uid="{00000000-0005-0000-0000-00006E4F0000}"/>
    <cellStyle name="Normal 46 2 2 2 2 3 4" xfId="12992" xr:uid="{00000000-0005-0000-0000-00006F4F0000}"/>
    <cellStyle name="Normal 46 2 2 2 2 3 4 2" xfId="43314" xr:uid="{00000000-0005-0000-0000-0000704F0000}"/>
    <cellStyle name="Normal 46 2 2 2 2 3 4 3" xfId="28090" xr:uid="{00000000-0005-0000-0000-0000714F0000}"/>
    <cellStyle name="Normal 46 2 2 2 2 3 5" xfId="7971" xr:uid="{00000000-0005-0000-0000-0000724F0000}"/>
    <cellStyle name="Normal 46 2 2 2 2 3 5 2" xfId="38297" xr:uid="{00000000-0005-0000-0000-0000734F0000}"/>
    <cellStyle name="Normal 46 2 2 2 2 3 5 3" xfId="23073" xr:uid="{00000000-0005-0000-0000-0000744F0000}"/>
    <cellStyle name="Normal 46 2 2 2 2 3 6" xfId="33285" xr:uid="{00000000-0005-0000-0000-0000754F0000}"/>
    <cellStyle name="Normal 46 2 2 2 2 3 7" xfId="18060" xr:uid="{00000000-0005-0000-0000-0000764F0000}"/>
    <cellStyle name="Normal 46 2 2 2 2 4" xfId="3753" xr:uid="{00000000-0005-0000-0000-0000774F0000}"/>
    <cellStyle name="Normal 46 2 2 2 2 4 2" xfId="13827" xr:uid="{00000000-0005-0000-0000-0000784F0000}"/>
    <cellStyle name="Normal 46 2 2 2 2 4 2 2" xfId="44149" xr:uid="{00000000-0005-0000-0000-0000794F0000}"/>
    <cellStyle name="Normal 46 2 2 2 2 4 2 3" xfId="28925" xr:uid="{00000000-0005-0000-0000-00007A4F0000}"/>
    <cellStyle name="Normal 46 2 2 2 2 4 3" xfId="8807" xr:uid="{00000000-0005-0000-0000-00007B4F0000}"/>
    <cellStyle name="Normal 46 2 2 2 2 4 3 2" xfId="39132" xr:uid="{00000000-0005-0000-0000-00007C4F0000}"/>
    <cellStyle name="Normal 46 2 2 2 2 4 3 3" xfId="23908" xr:uid="{00000000-0005-0000-0000-00007D4F0000}"/>
    <cellStyle name="Normal 46 2 2 2 2 4 4" xfId="34119" xr:uid="{00000000-0005-0000-0000-00007E4F0000}"/>
    <cellStyle name="Normal 46 2 2 2 2 4 5" xfId="18895" xr:uid="{00000000-0005-0000-0000-00007F4F0000}"/>
    <cellStyle name="Normal 46 2 2 2 2 5" xfId="5446" xr:uid="{00000000-0005-0000-0000-0000804F0000}"/>
    <cellStyle name="Normal 46 2 2 2 2 5 2" xfId="15498" xr:uid="{00000000-0005-0000-0000-0000814F0000}"/>
    <cellStyle name="Normal 46 2 2 2 2 5 2 2" xfId="45820" xr:uid="{00000000-0005-0000-0000-0000824F0000}"/>
    <cellStyle name="Normal 46 2 2 2 2 5 2 3" xfId="30596" xr:uid="{00000000-0005-0000-0000-0000834F0000}"/>
    <cellStyle name="Normal 46 2 2 2 2 5 3" xfId="10478" xr:uid="{00000000-0005-0000-0000-0000844F0000}"/>
    <cellStyle name="Normal 46 2 2 2 2 5 3 2" xfId="40803" xr:uid="{00000000-0005-0000-0000-0000854F0000}"/>
    <cellStyle name="Normal 46 2 2 2 2 5 3 3" xfId="25579" xr:uid="{00000000-0005-0000-0000-0000864F0000}"/>
    <cellStyle name="Normal 46 2 2 2 2 5 4" xfId="35790" xr:uid="{00000000-0005-0000-0000-0000874F0000}"/>
    <cellStyle name="Normal 46 2 2 2 2 5 5" xfId="20566" xr:uid="{00000000-0005-0000-0000-0000884F0000}"/>
    <cellStyle name="Normal 46 2 2 2 2 6" xfId="12156" xr:uid="{00000000-0005-0000-0000-0000894F0000}"/>
    <cellStyle name="Normal 46 2 2 2 2 6 2" xfId="42478" xr:uid="{00000000-0005-0000-0000-00008A4F0000}"/>
    <cellStyle name="Normal 46 2 2 2 2 6 3" xfId="27254" xr:uid="{00000000-0005-0000-0000-00008B4F0000}"/>
    <cellStyle name="Normal 46 2 2 2 2 7" xfId="7135" xr:uid="{00000000-0005-0000-0000-00008C4F0000}"/>
    <cellStyle name="Normal 46 2 2 2 2 7 2" xfId="37461" xr:uid="{00000000-0005-0000-0000-00008D4F0000}"/>
    <cellStyle name="Normal 46 2 2 2 2 7 3" xfId="22237" xr:uid="{00000000-0005-0000-0000-00008E4F0000}"/>
    <cellStyle name="Normal 46 2 2 2 2 8" xfId="32449" xr:uid="{00000000-0005-0000-0000-00008F4F0000}"/>
    <cellStyle name="Normal 46 2 2 2 2 9" xfId="17224" xr:uid="{00000000-0005-0000-0000-0000904F0000}"/>
    <cellStyle name="Normal 46 2 2 2 3" xfId="2271" xr:uid="{00000000-0005-0000-0000-0000914F0000}"/>
    <cellStyle name="Normal 46 2 2 2 3 2" xfId="3110" xr:uid="{00000000-0005-0000-0000-0000924F0000}"/>
    <cellStyle name="Normal 46 2 2 2 3 2 2" xfId="4800" xr:uid="{00000000-0005-0000-0000-0000934F0000}"/>
    <cellStyle name="Normal 46 2 2 2 3 2 2 2" xfId="14873" xr:uid="{00000000-0005-0000-0000-0000944F0000}"/>
    <cellStyle name="Normal 46 2 2 2 3 2 2 2 2" xfId="45195" xr:uid="{00000000-0005-0000-0000-0000954F0000}"/>
    <cellStyle name="Normal 46 2 2 2 3 2 2 2 3" xfId="29971" xr:uid="{00000000-0005-0000-0000-0000964F0000}"/>
    <cellStyle name="Normal 46 2 2 2 3 2 2 3" xfId="9853" xr:uid="{00000000-0005-0000-0000-0000974F0000}"/>
    <cellStyle name="Normal 46 2 2 2 3 2 2 3 2" xfId="40178" xr:uid="{00000000-0005-0000-0000-0000984F0000}"/>
    <cellStyle name="Normal 46 2 2 2 3 2 2 3 3" xfId="24954" xr:uid="{00000000-0005-0000-0000-0000994F0000}"/>
    <cellStyle name="Normal 46 2 2 2 3 2 2 4" xfId="35165" xr:uid="{00000000-0005-0000-0000-00009A4F0000}"/>
    <cellStyle name="Normal 46 2 2 2 3 2 2 5" xfId="19941" xr:uid="{00000000-0005-0000-0000-00009B4F0000}"/>
    <cellStyle name="Normal 46 2 2 2 3 2 3" xfId="6492" xr:uid="{00000000-0005-0000-0000-00009C4F0000}"/>
    <cellStyle name="Normal 46 2 2 2 3 2 3 2" xfId="16544" xr:uid="{00000000-0005-0000-0000-00009D4F0000}"/>
    <cellStyle name="Normal 46 2 2 2 3 2 3 2 2" xfId="46866" xr:uid="{00000000-0005-0000-0000-00009E4F0000}"/>
    <cellStyle name="Normal 46 2 2 2 3 2 3 2 3" xfId="31642" xr:uid="{00000000-0005-0000-0000-00009F4F0000}"/>
    <cellStyle name="Normal 46 2 2 2 3 2 3 3" xfId="11524" xr:uid="{00000000-0005-0000-0000-0000A04F0000}"/>
    <cellStyle name="Normal 46 2 2 2 3 2 3 3 2" xfId="41849" xr:uid="{00000000-0005-0000-0000-0000A14F0000}"/>
    <cellStyle name="Normal 46 2 2 2 3 2 3 3 3" xfId="26625" xr:uid="{00000000-0005-0000-0000-0000A24F0000}"/>
    <cellStyle name="Normal 46 2 2 2 3 2 3 4" xfId="36836" xr:uid="{00000000-0005-0000-0000-0000A34F0000}"/>
    <cellStyle name="Normal 46 2 2 2 3 2 3 5" xfId="21612" xr:uid="{00000000-0005-0000-0000-0000A44F0000}"/>
    <cellStyle name="Normal 46 2 2 2 3 2 4" xfId="13202" xr:uid="{00000000-0005-0000-0000-0000A54F0000}"/>
    <cellStyle name="Normal 46 2 2 2 3 2 4 2" xfId="43524" xr:uid="{00000000-0005-0000-0000-0000A64F0000}"/>
    <cellStyle name="Normal 46 2 2 2 3 2 4 3" xfId="28300" xr:uid="{00000000-0005-0000-0000-0000A74F0000}"/>
    <cellStyle name="Normal 46 2 2 2 3 2 5" xfId="8181" xr:uid="{00000000-0005-0000-0000-0000A84F0000}"/>
    <cellStyle name="Normal 46 2 2 2 3 2 5 2" xfId="38507" xr:uid="{00000000-0005-0000-0000-0000A94F0000}"/>
    <cellStyle name="Normal 46 2 2 2 3 2 5 3" xfId="23283" xr:uid="{00000000-0005-0000-0000-0000AA4F0000}"/>
    <cellStyle name="Normal 46 2 2 2 3 2 6" xfId="33495" xr:uid="{00000000-0005-0000-0000-0000AB4F0000}"/>
    <cellStyle name="Normal 46 2 2 2 3 2 7" xfId="18270" xr:uid="{00000000-0005-0000-0000-0000AC4F0000}"/>
    <cellStyle name="Normal 46 2 2 2 3 3" xfId="3963" xr:uid="{00000000-0005-0000-0000-0000AD4F0000}"/>
    <cellStyle name="Normal 46 2 2 2 3 3 2" xfId="14037" xr:uid="{00000000-0005-0000-0000-0000AE4F0000}"/>
    <cellStyle name="Normal 46 2 2 2 3 3 2 2" xfId="44359" xr:uid="{00000000-0005-0000-0000-0000AF4F0000}"/>
    <cellStyle name="Normal 46 2 2 2 3 3 2 3" xfId="29135" xr:uid="{00000000-0005-0000-0000-0000B04F0000}"/>
    <cellStyle name="Normal 46 2 2 2 3 3 3" xfId="9017" xr:uid="{00000000-0005-0000-0000-0000B14F0000}"/>
    <cellStyle name="Normal 46 2 2 2 3 3 3 2" xfId="39342" xr:uid="{00000000-0005-0000-0000-0000B24F0000}"/>
    <cellStyle name="Normal 46 2 2 2 3 3 3 3" xfId="24118" xr:uid="{00000000-0005-0000-0000-0000B34F0000}"/>
    <cellStyle name="Normal 46 2 2 2 3 3 4" xfId="34329" xr:uid="{00000000-0005-0000-0000-0000B44F0000}"/>
    <cellStyle name="Normal 46 2 2 2 3 3 5" xfId="19105" xr:uid="{00000000-0005-0000-0000-0000B54F0000}"/>
    <cellStyle name="Normal 46 2 2 2 3 4" xfId="5656" xr:uid="{00000000-0005-0000-0000-0000B64F0000}"/>
    <cellStyle name="Normal 46 2 2 2 3 4 2" xfId="15708" xr:uid="{00000000-0005-0000-0000-0000B74F0000}"/>
    <cellStyle name="Normal 46 2 2 2 3 4 2 2" xfId="46030" xr:uid="{00000000-0005-0000-0000-0000B84F0000}"/>
    <cellStyle name="Normal 46 2 2 2 3 4 2 3" xfId="30806" xr:uid="{00000000-0005-0000-0000-0000B94F0000}"/>
    <cellStyle name="Normal 46 2 2 2 3 4 3" xfId="10688" xr:uid="{00000000-0005-0000-0000-0000BA4F0000}"/>
    <cellStyle name="Normal 46 2 2 2 3 4 3 2" xfId="41013" xr:uid="{00000000-0005-0000-0000-0000BB4F0000}"/>
    <cellStyle name="Normal 46 2 2 2 3 4 3 3" xfId="25789" xr:uid="{00000000-0005-0000-0000-0000BC4F0000}"/>
    <cellStyle name="Normal 46 2 2 2 3 4 4" xfId="36000" xr:uid="{00000000-0005-0000-0000-0000BD4F0000}"/>
    <cellStyle name="Normal 46 2 2 2 3 4 5" xfId="20776" xr:uid="{00000000-0005-0000-0000-0000BE4F0000}"/>
    <cellStyle name="Normal 46 2 2 2 3 5" xfId="12366" xr:uid="{00000000-0005-0000-0000-0000BF4F0000}"/>
    <cellStyle name="Normal 46 2 2 2 3 5 2" xfId="42688" xr:uid="{00000000-0005-0000-0000-0000C04F0000}"/>
    <cellStyle name="Normal 46 2 2 2 3 5 3" xfId="27464" xr:uid="{00000000-0005-0000-0000-0000C14F0000}"/>
    <cellStyle name="Normal 46 2 2 2 3 6" xfId="7345" xr:uid="{00000000-0005-0000-0000-0000C24F0000}"/>
    <cellStyle name="Normal 46 2 2 2 3 6 2" xfId="37671" xr:uid="{00000000-0005-0000-0000-0000C34F0000}"/>
    <cellStyle name="Normal 46 2 2 2 3 6 3" xfId="22447" xr:uid="{00000000-0005-0000-0000-0000C44F0000}"/>
    <cellStyle name="Normal 46 2 2 2 3 7" xfId="32659" xr:uid="{00000000-0005-0000-0000-0000C54F0000}"/>
    <cellStyle name="Normal 46 2 2 2 3 8" xfId="17434" xr:uid="{00000000-0005-0000-0000-0000C64F0000}"/>
    <cellStyle name="Normal 46 2 2 2 4" xfId="2692" xr:uid="{00000000-0005-0000-0000-0000C74F0000}"/>
    <cellStyle name="Normal 46 2 2 2 4 2" xfId="4382" xr:uid="{00000000-0005-0000-0000-0000C84F0000}"/>
    <cellStyle name="Normal 46 2 2 2 4 2 2" xfId="14455" xr:uid="{00000000-0005-0000-0000-0000C94F0000}"/>
    <cellStyle name="Normal 46 2 2 2 4 2 2 2" xfId="44777" xr:uid="{00000000-0005-0000-0000-0000CA4F0000}"/>
    <cellStyle name="Normal 46 2 2 2 4 2 2 3" xfId="29553" xr:uid="{00000000-0005-0000-0000-0000CB4F0000}"/>
    <cellStyle name="Normal 46 2 2 2 4 2 3" xfId="9435" xr:uid="{00000000-0005-0000-0000-0000CC4F0000}"/>
    <cellStyle name="Normal 46 2 2 2 4 2 3 2" xfId="39760" xr:uid="{00000000-0005-0000-0000-0000CD4F0000}"/>
    <cellStyle name="Normal 46 2 2 2 4 2 3 3" xfId="24536" xr:uid="{00000000-0005-0000-0000-0000CE4F0000}"/>
    <cellStyle name="Normal 46 2 2 2 4 2 4" xfId="34747" xr:uid="{00000000-0005-0000-0000-0000CF4F0000}"/>
    <cellStyle name="Normal 46 2 2 2 4 2 5" xfId="19523" xr:uid="{00000000-0005-0000-0000-0000D04F0000}"/>
    <cellStyle name="Normal 46 2 2 2 4 3" xfId="6074" xr:uid="{00000000-0005-0000-0000-0000D14F0000}"/>
    <cellStyle name="Normal 46 2 2 2 4 3 2" xfId="16126" xr:uid="{00000000-0005-0000-0000-0000D24F0000}"/>
    <cellStyle name="Normal 46 2 2 2 4 3 2 2" xfId="46448" xr:uid="{00000000-0005-0000-0000-0000D34F0000}"/>
    <cellStyle name="Normal 46 2 2 2 4 3 2 3" xfId="31224" xr:uid="{00000000-0005-0000-0000-0000D44F0000}"/>
    <cellStyle name="Normal 46 2 2 2 4 3 3" xfId="11106" xr:uid="{00000000-0005-0000-0000-0000D54F0000}"/>
    <cellStyle name="Normal 46 2 2 2 4 3 3 2" xfId="41431" xr:uid="{00000000-0005-0000-0000-0000D64F0000}"/>
    <cellStyle name="Normal 46 2 2 2 4 3 3 3" xfId="26207" xr:uid="{00000000-0005-0000-0000-0000D74F0000}"/>
    <cellStyle name="Normal 46 2 2 2 4 3 4" xfId="36418" xr:uid="{00000000-0005-0000-0000-0000D84F0000}"/>
    <cellStyle name="Normal 46 2 2 2 4 3 5" xfId="21194" xr:uid="{00000000-0005-0000-0000-0000D94F0000}"/>
    <cellStyle name="Normal 46 2 2 2 4 4" xfId="12784" xr:uid="{00000000-0005-0000-0000-0000DA4F0000}"/>
    <cellStyle name="Normal 46 2 2 2 4 4 2" xfId="43106" xr:uid="{00000000-0005-0000-0000-0000DB4F0000}"/>
    <cellStyle name="Normal 46 2 2 2 4 4 3" xfId="27882" xr:uid="{00000000-0005-0000-0000-0000DC4F0000}"/>
    <cellStyle name="Normal 46 2 2 2 4 5" xfId="7763" xr:uid="{00000000-0005-0000-0000-0000DD4F0000}"/>
    <cellStyle name="Normal 46 2 2 2 4 5 2" xfId="38089" xr:uid="{00000000-0005-0000-0000-0000DE4F0000}"/>
    <cellStyle name="Normal 46 2 2 2 4 5 3" xfId="22865" xr:uid="{00000000-0005-0000-0000-0000DF4F0000}"/>
    <cellStyle name="Normal 46 2 2 2 4 6" xfId="33077" xr:uid="{00000000-0005-0000-0000-0000E04F0000}"/>
    <cellStyle name="Normal 46 2 2 2 4 7" xfId="17852" xr:uid="{00000000-0005-0000-0000-0000E14F0000}"/>
    <cellStyle name="Normal 46 2 2 2 5" xfId="3545" xr:uid="{00000000-0005-0000-0000-0000E24F0000}"/>
    <cellStyle name="Normal 46 2 2 2 5 2" xfId="13619" xr:uid="{00000000-0005-0000-0000-0000E34F0000}"/>
    <cellStyle name="Normal 46 2 2 2 5 2 2" xfId="43941" xr:uid="{00000000-0005-0000-0000-0000E44F0000}"/>
    <cellStyle name="Normal 46 2 2 2 5 2 3" xfId="28717" xr:uid="{00000000-0005-0000-0000-0000E54F0000}"/>
    <cellStyle name="Normal 46 2 2 2 5 3" xfId="8599" xr:uid="{00000000-0005-0000-0000-0000E64F0000}"/>
    <cellStyle name="Normal 46 2 2 2 5 3 2" xfId="38924" xr:uid="{00000000-0005-0000-0000-0000E74F0000}"/>
    <cellStyle name="Normal 46 2 2 2 5 3 3" xfId="23700" xr:uid="{00000000-0005-0000-0000-0000E84F0000}"/>
    <cellStyle name="Normal 46 2 2 2 5 4" xfId="33911" xr:uid="{00000000-0005-0000-0000-0000E94F0000}"/>
    <cellStyle name="Normal 46 2 2 2 5 5" xfId="18687" xr:uid="{00000000-0005-0000-0000-0000EA4F0000}"/>
    <cellStyle name="Normal 46 2 2 2 6" xfId="5238" xr:uid="{00000000-0005-0000-0000-0000EB4F0000}"/>
    <cellStyle name="Normal 46 2 2 2 6 2" xfId="15290" xr:uid="{00000000-0005-0000-0000-0000EC4F0000}"/>
    <cellStyle name="Normal 46 2 2 2 6 2 2" xfId="45612" xr:uid="{00000000-0005-0000-0000-0000ED4F0000}"/>
    <cellStyle name="Normal 46 2 2 2 6 2 3" xfId="30388" xr:uid="{00000000-0005-0000-0000-0000EE4F0000}"/>
    <cellStyle name="Normal 46 2 2 2 6 3" xfId="10270" xr:uid="{00000000-0005-0000-0000-0000EF4F0000}"/>
    <cellStyle name="Normal 46 2 2 2 6 3 2" xfId="40595" xr:uid="{00000000-0005-0000-0000-0000F04F0000}"/>
    <cellStyle name="Normal 46 2 2 2 6 3 3" xfId="25371" xr:uid="{00000000-0005-0000-0000-0000F14F0000}"/>
    <cellStyle name="Normal 46 2 2 2 6 4" xfId="35582" xr:uid="{00000000-0005-0000-0000-0000F24F0000}"/>
    <cellStyle name="Normal 46 2 2 2 6 5" xfId="20358" xr:uid="{00000000-0005-0000-0000-0000F34F0000}"/>
    <cellStyle name="Normal 46 2 2 2 7" xfId="11948" xr:uid="{00000000-0005-0000-0000-0000F44F0000}"/>
    <cellStyle name="Normal 46 2 2 2 7 2" xfId="42270" xr:uid="{00000000-0005-0000-0000-0000F54F0000}"/>
    <cellStyle name="Normal 46 2 2 2 7 3" xfId="27046" xr:uid="{00000000-0005-0000-0000-0000F64F0000}"/>
    <cellStyle name="Normal 46 2 2 2 8" xfId="6927" xr:uid="{00000000-0005-0000-0000-0000F74F0000}"/>
    <cellStyle name="Normal 46 2 2 2 8 2" xfId="37253" xr:uid="{00000000-0005-0000-0000-0000F84F0000}"/>
    <cellStyle name="Normal 46 2 2 2 8 3" xfId="22029" xr:uid="{00000000-0005-0000-0000-0000F94F0000}"/>
    <cellStyle name="Normal 46 2 2 2 9" xfId="32241" xr:uid="{00000000-0005-0000-0000-0000FA4F0000}"/>
    <cellStyle name="Normal 46 2 2 3" xfId="1954" xr:uid="{00000000-0005-0000-0000-0000FB4F0000}"/>
    <cellStyle name="Normal 46 2 2 3 2" xfId="2375" xr:uid="{00000000-0005-0000-0000-0000FC4F0000}"/>
    <cellStyle name="Normal 46 2 2 3 2 2" xfId="3214" xr:uid="{00000000-0005-0000-0000-0000FD4F0000}"/>
    <cellStyle name="Normal 46 2 2 3 2 2 2" xfId="4904" xr:uid="{00000000-0005-0000-0000-0000FE4F0000}"/>
    <cellStyle name="Normal 46 2 2 3 2 2 2 2" xfId="14977" xr:uid="{00000000-0005-0000-0000-0000FF4F0000}"/>
    <cellStyle name="Normal 46 2 2 3 2 2 2 2 2" xfId="45299" xr:uid="{00000000-0005-0000-0000-000000500000}"/>
    <cellStyle name="Normal 46 2 2 3 2 2 2 2 3" xfId="30075" xr:uid="{00000000-0005-0000-0000-000001500000}"/>
    <cellStyle name="Normal 46 2 2 3 2 2 2 3" xfId="9957" xr:uid="{00000000-0005-0000-0000-000002500000}"/>
    <cellStyle name="Normal 46 2 2 3 2 2 2 3 2" xfId="40282" xr:uid="{00000000-0005-0000-0000-000003500000}"/>
    <cellStyle name="Normal 46 2 2 3 2 2 2 3 3" xfId="25058" xr:uid="{00000000-0005-0000-0000-000004500000}"/>
    <cellStyle name="Normal 46 2 2 3 2 2 2 4" xfId="35269" xr:uid="{00000000-0005-0000-0000-000005500000}"/>
    <cellStyle name="Normal 46 2 2 3 2 2 2 5" xfId="20045" xr:uid="{00000000-0005-0000-0000-000006500000}"/>
    <cellStyle name="Normal 46 2 2 3 2 2 3" xfId="6596" xr:uid="{00000000-0005-0000-0000-000007500000}"/>
    <cellStyle name="Normal 46 2 2 3 2 2 3 2" xfId="16648" xr:uid="{00000000-0005-0000-0000-000008500000}"/>
    <cellStyle name="Normal 46 2 2 3 2 2 3 2 2" xfId="46970" xr:uid="{00000000-0005-0000-0000-000009500000}"/>
    <cellStyle name="Normal 46 2 2 3 2 2 3 2 3" xfId="31746" xr:uid="{00000000-0005-0000-0000-00000A500000}"/>
    <cellStyle name="Normal 46 2 2 3 2 2 3 3" xfId="11628" xr:uid="{00000000-0005-0000-0000-00000B500000}"/>
    <cellStyle name="Normal 46 2 2 3 2 2 3 3 2" xfId="41953" xr:uid="{00000000-0005-0000-0000-00000C500000}"/>
    <cellStyle name="Normal 46 2 2 3 2 2 3 3 3" xfId="26729" xr:uid="{00000000-0005-0000-0000-00000D500000}"/>
    <cellStyle name="Normal 46 2 2 3 2 2 3 4" xfId="36940" xr:uid="{00000000-0005-0000-0000-00000E500000}"/>
    <cellStyle name="Normal 46 2 2 3 2 2 3 5" xfId="21716" xr:uid="{00000000-0005-0000-0000-00000F500000}"/>
    <cellStyle name="Normal 46 2 2 3 2 2 4" xfId="13306" xr:uid="{00000000-0005-0000-0000-000010500000}"/>
    <cellStyle name="Normal 46 2 2 3 2 2 4 2" xfId="43628" xr:uid="{00000000-0005-0000-0000-000011500000}"/>
    <cellStyle name="Normal 46 2 2 3 2 2 4 3" xfId="28404" xr:uid="{00000000-0005-0000-0000-000012500000}"/>
    <cellStyle name="Normal 46 2 2 3 2 2 5" xfId="8285" xr:uid="{00000000-0005-0000-0000-000013500000}"/>
    <cellStyle name="Normal 46 2 2 3 2 2 5 2" xfId="38611" xr:uid="{00000000-0005-0000-0000-000014500000}"/>
    <cellStyle name="Normal 46 2 2 3 2 2 5 3" xfId="23387" xr:uid="{00000000-0005-0000-0000-000015500000}"/>
    <cellStyle name="Normal 46 2 2 3 2 2 6" xfId="33599" xr:uid="{00000000-0005-0000-0000-000016500000}"/>
    <cellStyle name="Normal 46 2 2 3 2 2 7" xfId="18374" xr:uid="{00000000-0005-0000-0000-000017500000}"/>
    <cellStyle name="Normal 46 2 2 3 2 3" xfId="4067" xr:uid="{00000000-0005-0000-0000-000018500000}"/>
    <cellStyle name="Normal 46 2 2 3 2 3 2" xfId="14141" xr:uid="{00000000-0005-0000-0000-000019500000}"/>
    <cellStyle name="Normal 46 2 2 3 2 3 2 2" xfId="44463" xr:uid="{00000000-0005-0000-0000-00001A500000}"/>
    <cellStyle name="Normal 46 2 2 3 2 3 2 3" xfId="29239" xr:uid="{00000000-0005-0000-0000-00001B500000}"/>
    <cellStyle name="Normal 46 2 2 3 2 3 3" xfId="9121" xr:uid="{00000000-0005-0000-0000-00001C500000}"/>
    <cellStyle name="Normal 46 2 2 3 2 3 3 2" xfId="39446" xr:uid="{00000000-0005-0000-0000-00001D500000}"/>
    <cellStyle name="Normal 46 2 2 3 2 3 3 3" xfId="24222" xr:uid="{00000000-0005-0000-0000-00001E500000}"/>
    <cellStyle name="Normal 46 2 2 3 2 3 4" xfId="34433" xr:uid="{00000000-0005-0000-0000-00001F500000}"/>
    <cellStyle name="Normal 46 2 2 3 2 3 5" xfId="19209" xr:uid="{00000000-0005-0000-0000-000020500000}"/>
    <cellStyle name="Normal 46 2 2 3 2 4" xfId="5760" xr:uid="{00000000-0005-0000-0000-000021500000}"/>
    <cellStyle name="Normal 46 2 2 3 2 4 2" xfId="15812" xr:uid="{00000000-0005-0000-0000-000022500000}"/>
    <cellStyle name="Normal 46 2 2 3 2 4 2 2" xfId="46134" xr:uid="{00000000-0005-0000-0000-000023500000}"/>
    <cellStyle name="Normal 46 2 2 3 2 4 2 3" xfId="30910" xr:uid="{00000000-0005-0000-0000-000024500000}"/>
    <cellStyle name="Normal 46 2 2 3 2 4 3" xfId="10792" xr:uid="{00000000-0005-0000-0000-000025500000}"/>
    <cellStyle name="Normal 46 2 2 3 2 4 3 2" xfId="41117" xr:uid="{00000000-0005-0000-0000-000026500000}"/>
    <cellStyle name="Normal 46 2 2 3 2 4 3 3" xfId="25893" xr:uid="{00000000-0005-0000-0000-000027500000}"/>
    <cellStyle name="Normal 46 2 2 3 2 4 4" xfId="36104" xr:uid="{00000000-0005-0000-0000-000028500000}"/>
    <cellStyle name="Normal 46 2 2 3 2 4 5" xfId="20880" xr:uid="{00000000-0005-0000-0000-000029500000}"/>
    <cellStyle name="Normal 46 2 2 3 2 5" xfId="12470" xr:uid="{00000000-0005-0000-0000-00002A500000}"/>
    <cellStyle name="Normal 46 2 2 3 2 5 2" xfId="42792" xr:uid="{00000000-0005-0000-0000-00002B500000}"/>
    <cellStyle name="Normal 46 2 2 3 2 5 3" xfId="27568" xr:uid="{00000000-0005-0000-0000-00002C500000}"/>
    <cellStyle name="Normal 46 2 2 3 2 6" xfId="7449" xr:uid="{00000000-0005-0000-0000-00002D500000}"/>
    <cellStyle name="Normal 46 2 2 3 2 6 2" xfId="37775" xr:uid="{00000000-0005-0000-0000-00002E500000}"/>
    <cellStyle name="Normal 46 2 2 3 2 6 3" xfId="22551" xr:uid="{00000000-0005-0000-0000-00002F500000}"/>
    <cellStyle name="Normal 46 2 2 3 2 7" xfId="32763" xr:uid="{00000000-0005-0000-0000-000030500000}"/>
    <cellStyle name="Normal 46 2 2 3 2 8" xfId="17538" xr:uid="{00000000-0005-0000-0000-000031500000}"/>
    <cellStyle name="Normal 46 2 2 3 3" xfId="2796" xr:uid="{00000000-0005-0000-0000-000032500000}"/>
    <cellStyle name="Normal 46 2 2 3 3 2" xfId="4486" xr:uid="{00000000-0005-0000-0000-000033500000}"/>
    <cellStyle name="Normal 46 2 2 3 3 2 2" xfId="14559" xr:uid="{00000000-0005-0000-0000-000034500000}"/>
    <cellStyle name="Normal 46 2 2 3 3 2 2 2" xfId="44881" xr:uid="{00000000-0005-0000-0000-000035500000}"/>
    <cellStyle name="Normal 46 2 2 3 3 2 2 3" xfId="29657" xr:uid="{00000000-0005-0000-0000-000036500000}"/>
    <cellStyle name="Normal 46 2 2 3 3 2 3" xfId="9539" xr:uid="{00000000-0005-0000-0000-000037500000}"/>
    <cellStyle name="Normal 46 2 2 3 3 2 3 2" xfId="39864" xr:uid="{00000000-0005-0000-0000-000038500000}"/>
    <cellStyle name="Normal 46 2 2 3 3 2 3 3" xfId="24640" xr:uid="{00000000-0005-0000-0000-000039500000}"/>
    <cellStyle name="Normal 46 2 2 3 3 2 4" xfId="34851" xr:uid="{00000000-0005-0000-0000-00003A500000}"/>
    <cellStyle name="Normal 46 2 2 3 3 2 5" xfId="19627" xr:uid="{00000000-0005-0000-0000-00003B500000}"/>
    <cellStyle name="Normal 46 2 2 3 3 3" xfId="6178" xr:uid="{00000000-0005-0000-0000-00003C500000}"/>
    <cellStyle name="Normal 46 2 2 3 3 3 2" xfId="16230" xr:uid="{00000000-0005-0000-0000-00003D500000}"/>
    <cellStyle name="Normal 46 2 2 3 3 3 2 2" xfId="46552" xr:uid="{00000000-0005-0000-0000-00003E500000}"/>
    <cellStyle name="Normal 46 2 2 3 3 3 2 3" xfId="31328" xr:uid="{00000000-0005-0000-0000-00003F500000}"/>
    <cellStyle name="Normal 46 2 2 3 3 3 3" xfId="11210" xr:uid="{00000000-0005-0000-0000-000040500000}"/>
    <cellStyle name="Normal 46 2 2 3 3 3 3 2" xfId="41535" xr:uid="{00000000-0005-0000-0000-000041500000}"/>
    <cellStyle name="Normal 46 2 2 3 3 3 3 3" xfId="26311" xr:uid="{00000000-0005-0000-0000-000042500000}"/>
    <cellStyle name="Normal 46 2 2 3 3 3 4" xfId="36522" xr:uid="{00000000-0005-0000-0000-000043500000}"/>
    <cellStyle name="Normal 46 2 2 3 3 3 5" xfId="21298" xr:uid="{00000000-0005-0000-0000-000044500000}"/>
    <cellStyle name="Normal 46 2 2 3 3 4" xfId="12888" xr:uid="{00000000-0005-0000-0000-000045500000}"/>
    <cellStyle name="Normal 46 2 2 3 3 4 2" xfId="43210" xr:uid="{00000000-0005-0000-0000-000046500000}"/>
    <cellStyle name="Normal 46 2 2 3 3 4 3" xfId="27986" xr:uid="{00000000-0005-0000-0000-000047500000}"/>
    <cellStyle name="Normal 46 2 2 3 3 5" xfId="7867" xr:uid="{00000000-0005-0000-0000-000048500000}"/>
    <cellStyle name="Normal 46 2 2 3 3 5 2" xfId="38193" xr:uid="{00000000-0005-0000-0000-000049500000}"/>
    <cellStyle name="Normal 46 2 2 3 3 5 3" xfId="22969" xr:uid="{00000000-0005-0000-0000-00004A500000}"/>
    <cellStyle name="Normal 46 2 2 3 3 6" xfId="33181" xr:uid="{00000000-0005-0000-0000-00004B500000}"/>
    <cellStyle name="Normal 46 2 2 3 3 7" xfId="17956" xr:uid="{00000000-0005-0000-0000-00004C500000}"/>
    <cellStyle name="Normal 46 2 2 3 4" xfId="3649" xr:uid="{00000000-0005-0000-0000-00004D500000}"/>
    <cellStyle name="Normal 46 2 2 3 4 2" xfId="13723" xr:uid="{00000000-0005-0000-0000-00004E500000}"/>
    <cellStyle name="Normal 46 2 2 3 4 2 2" xfId="44045" xr:uid="{00000000-0005-0000-0000-00004F500000}"/>
    <cellStyle name="Normal 46 2 2 3 4 2 3" xfId="28821" xr:uid="{00000000-0005-0000-0000-000050500000}"/>
    <cellStyle name="Normal 46 2 2 3 4 3" xfId="8703" xr:uid="{00000000-0005-0000-0000-000051500000}"/>
    <cellStyle name="Normal 46 2 2 3 4 3 2" xfId="39028" xr:uid="{00000000-0005-0000-0000-000052500000}"/>
    <cellStyle name="Normal 46 2 2 3 4 3 3" xfId="23804" xr:uid="{00000000-0005-0000-0000-000053500000}"/>
    <cellStyle name="Normal 46 2 2 3 4 4" xfId="34015" xr:uid="{00000000-0005-0000-0000-000054500000}"/>
    <cellStyle name="Normal 46 2 2 3 4 5" xfId="18791" xr:uid="{00000000-0005-0000-0000-000055500000}"/>
    <cellStyle name="Normal 46 2 2 3 5" xfId="5342" xr:uid="{00000000-0005-0000-0000-000056500000}"/>
    <cellStyle name="Normal 46 2 2 3 5 2" xfId="15394" xr:uid="{00000000-0005-0000-0000-000057500000}"/>
    <cellStyle name="Normal 46 2 2 3 5 2 2" xfId="45716" xr:uid="{00000000-0005-0000-0000-000058500000}"/>
    <cellStyle name="Normal 46 2 2 3 5 2 3" xfId="30492" xr:uid="{00000000-0005-0000-0000-000059500000}"/>
    <cellStyle name="Normal 46 2 2 3 5 3" xfId="10374" xr:uid="{00000000-0005-0000-0000-00005A500000}"/>
    <cellStyle name="Normal 46 2 2 3 5 3 2" xfId="40699" xr:uid="{00000000-0005-0000-0000-00005B500000}"/>
    <cellStyle name="Normal 46 2 2 3 5 3 3" xfId="25475" xr:uid="{00000000-0005-0000-0000-00005C500000}"/>
    <cellStyle name="Normal 46 2 2 3 5 4" xfId="35686" xr:uid="{00000000-0005-0000-0000-00005D500000}"/>
    <cellStyle name="Normal 46 2 2 3 5 5" xfId="20462" xr:uid="{00000000-0005-0000-0000-00005E500000}"/>
    <cellStyle name="Normal 46 2 2 3 6" xfId="12052" xr:uid="{00000000-0005-0000-0000-00005F500000}"/>
    <cellStyle name="Normal 46 2 2 3 6 2" xfId="42374" xr:uid="{00000000-0005-0000-0000-000060500000}"/>
    <cellStyle name="Normal 46 2 2 3 6 3" xfId="27150" xr:uid="{00000000-0005-0000-0000-000061500000}"/>
    <cellStyle name="Normal 46 2 2 3 7" xfId="7031" xr:uid="{00000000-0005-0000-0000-000062500000}"/>
    <cellStyle name="Normal 46 2 2 3 7 2" xfId="37357" xr:uid="{00000000-0005-0000-0000-000063500000}"/>
    <cellStyle name="Normal 46 2 2 3 7 3" xfId="22133" xr:uid="{00000000-0005-0000-0000-000064500000}"/>
    <cellStyle name="Normal 46 2 2 3 8" xfId="32345" xr:uid="{00000000-0005-0000-0000-000065500000}"/>
    <cellStyle name="Normal 46 2 2 3 9" xfId="17120" xr:uid="{00000000-0005-0000-0000-000066500000}"/>
    <cellStyle name="Normal 46 2 2 4" xfId="2167" xr:uid="{00000000-0005-0000-0000-000067500000}"/>
    <cellStyle name="Normal 46 2 2 4 2" xfId="3006" xr:uid="{00000000-0005-0000-0000-000068500000}"/>
    <cellStyle name="Normal 46 2 2 4 2 2" xfId="4696" xr:uid="{00000000-0005-0000-0000-000069500000}"/>
    <cellStyle name="Normal 46 2 2 4 2 2 2" xfId="14769" xr:uid="{00000000-0005-0000-0000-00006A500000}"/>
    <cellStyle name="Normal 46 2 2 4 2 2 2 2" xfId="45091" xr:uid="{00000000-0005-0000-0000-00006B500000}"/>
    <cellStyle name="Normal 46 2 2 4 2 2 2 3" xfId="29867" xr:uid="{00000000-0005-0000-0000-00006C500000}"/>
    <cellStyle name="Normal 46 2 2 4 2 2 3" xfId="9749" xr:uid="{00000000-0005-0000-0000-00006D500000}"/>
    <cellStyle name="Normal 46 2 2 4 2 2 3 2" xfId="40074" xr:uid="{00000000-0005-0000-0000-00006E500000}"/>
    <cellStyle name="Normal 46 2 2 4 2 2 3 3" xfId="24850" xr:uid="{00000000-0005-0000-0000-00006F500000}"/>
    <cellStyle name="Normal 46 2 2 4 2 2 4" xfId="35061" xr:uid="{00000000-0005-0000-0000-000070500000}"/>
    <cellStyle name="Normal 46 2 2 4 2 2 5" xfId="19837" xr:uid="{00000000-0005-0000-0000-000071500000}"/>
    <cellStyle name="Normal 46 2 2 4 2 3" xfId="6388" xr:uid="{00000000-0005-0000-0000-000072500000}"/>
    <cellStyle name="Normal 46 2 2 4 2 3 2" xfId="16440" xr:uid="{00000000-0005-0000-0000-000073500000}"/>
    <cellStyle name="Normal 46 2 2 4 2 3 2 2" xfId="46762" xr:uid="{00000000-0005-0000-0000-000074500000}"/>
    <cellStyle name="Normal 46 2 2 4 2 3 2 3" xfId="31538" xr:uid="{00000000-0005-0000-0000-000075500000}"/>
    <cellStyle name="Normal 46 2 2 4 2 3 3" xfId="11420" xr:uid="{00000000-0005-0000-0000-000076500000}"/>
    <cellStyle name="Normal 46 2 2 4 2 3 3 2" xfId="41745" xr:uid="{00000000-0005-0000-0000-000077500000}"/>
    <cellStyle name="Normal 46 2 2 4 2 3 3 3" xfId="26521" xr:uid="{00000000-0005-0000-0000-000078500000}"/>
    <cellStyle name="Normal 46 2 2 4 2 3 4" xfId="36732" xr:uid="{00000000-0005-0000-0000-000079500000}"/>
    <cellStyle name="Normal 46 2 2 4 2 3 5" xfId="21508" xr:uid="{00000000-0005-0000-0000-00007A500000}"/>
    <cellStyle name="Normal 46 2 2 4 2 4" xfId="13098" xr:uid="{00000000-0005-0000-0000-00007B500000}"/>
    <cellStyle name="Normal 46 2 2 4 2 4 2" xfId="43420" xr:uid="{00000000-0005-0000-0000-00007C500000}"/>
    <cellStyle name="Normal 46 2 2 4 2 4 3" xfId="28196" xr:uid="{00000000-0005-0000-0000-00007D500000}"/>
    <cellStyle name="Normal 46 2 2 4 2 5" xfId="8077" xr:uid="{00000000-0005-0000-0000-00007E500000}"/>
    <cellStyle name="Normal 46 2 2 4 2 5 2" xfId="38403" xr:uid="{00000000-0005-0000-0000-00007F500000}"/>
    <cellStyle name="Normal 46 2 2 4 2 5 3" xfId="23179" xr:uid="{00000000-0005-0000-0000-000080500000}"/>
    <cellStyle name="Normal 46 2 2 4 2 6" xfId="33391" xr:uid="{00000000-0005-0000-0000-000081500000}"/>
    <cellStyle name="Normal 46 2 2 4 2 7" xfId="18166" xr:uid="{00000000-0005-0000-0000-000082500000}"/>
    <cellStyle name="Normal 46 2 2 4 3" xfId="3859" xr:uid="{00000000-0005-0000-0000-000083500000}"/>
    <cellStyle name="Normal 46 2 2 4 3 2" xfId="13933" xr:uid="{00000000-0005-0000-0000-000084500000}"/>
    <cellStyle name="Normal 46 2 2 4 3 2 2" xfId="44255" xr:uid="{00000000-0005-0000-0000-000085500000}"/>
    <cellStyle name="Normal 46 2 2 4 3 2 3" xfId="29031" xr:uid="{00000000-0005-0000-0000-000086500000}"/>
    <cellStyle name="Normal 46 2 2 4 3 3" xfId="8913" xr:uid="{00000000-0005-0000-0000-000087500000}"/>
    <cellStyle name="Normal 46 2 2 4 3 3 2" xfId="39238" xr:uid="{00000000-0005-0000-0000-000088500000}"/>
    <cellStyle name="Normal 46 2 2 4 3 3 3" xfId="24014" xr:uid="{00000000-0005-0000-0000-000089500000}"/>
    <cellStyle name="Normal 46 2 2 4 3 4" xfId="34225" xr:uid="{00000000-0005-0000-0000-00008A500000}"/>
    <cellStyle name="Normal 46 2 2 4 3 5" xfId="19001" xr:uid="{00000000-0005-0000-0000-00008B500000}"/>
    <cellStyle name="Normal 46 2 2 4 4" xfId="5552" xr:uid="{00000000-0005-0000-0000-00008C500000}"/>
    <cellStyle name="Normal 46 2 2 4 4 2" xfId="15604" xr:uid="{00000000-0005-0000-0000-00008D500000}"/>
    <cellStyle name="Normal 46 2 2 4 4 2 2" xfId="45926" xr:uid="{00000000-0005-0000-0000-00008E500000}"/>
    <cellStyle name="Normal 46 2 2 4 4 2 3" xfId="30702" xr:uid="{00000000-0005-0000-0000-00008F500000}"/>
    <cellStyle name="Normal 46 2 2 4 4 3" xfId="10584" xr:uid="{00000000-0005-0000-0000-000090500000}"/>
    <cellStyle name="Normal 46 2 2 4 4 3 2" xfId="40909" xr:uid="{00000000-0005-0000-0000-000091500000}"/>
    <cellStyle name="Normal 46 2 2 4 4 3 3" xfId="25685" xr:uid="{00000000-0005-0000-0000-000092500000}"/>
    <cellStyle name="Normal 46 2 2 4 4 4" xfId="35896" xr:uid="{00000000-0005-0000-0000-000093500000}"/>
    <cellStyle name="Normal 46 2 2 4 4 5" xfId="20672" xr:uid="{00000000-0005-0000-0000-000094500000}"/>
    <cellStyle name="Normal 46 2 2 4 5" xfId="12262" xr:uid="{00000000-0005-0000-0000-000095500000}"/>
    <cellStyle name="Normal 46 2 2 4 5 2" xfId="42584" xr:uid="{00000000-0005-0000-0000-000096500000}"/>
    <cellStyle name="Normal 46 2 2 4 5 3" xfId="27360" xr:uid="{00000000-0005-0000-0000-000097500000}"/>
    <cellStyle name="Normal 46 2 2 4 6" xfId="7241" xr:uid="{00000000-0005-0000-0000-000098500000}"/>
    <cellStyle name="Normal 46 2 2 4 6 2" xfId="37567" xr:uid="{00000000-0005-0000-0000-000099500000}"/>
    <cellStyle name="Normal 46 2 2 4 6 3" xfId="22343" xr:uid="{00000000-0005-0000-0000-00009A500000}"/>
    <cellStyle name="Normal 46 2 2 4 7" xfId="32555" xr:uid="{00000000-0005-0000-0000-00009B500000}"/>
    <cellStyle name="Normal 46 2 2 4 8" xfId="17330" xr:uid="{00000000-0005-0000-0000-00009C500000}"/>
    <cellStyle name="Normal 46 2 2 5" xfId="2588" xr:uid="{00000000-0005-0000-0000-00009D500000}"/>
    <cellStyle name="Normal 46 2 2 5 2" xfId="4278" xr:uid="{00000000-0005-0000-0000-00009E500000}"/>
    <cellStyle name="Normal 46 2 2 5 2 2" xfId="14351" xr:uid="{00000000-0005-0000-0000-00009F500000}"/>
    <cellStyle name="Normal 46 2 2 5 2 2 2" xfId="44673" xr:uid="{00000000-0005-0000-0000-0000A0500000}"/>
    <cellStyle name="Normal 46 2 2 5 2 2 3" xfId="29449" xr:uid="{00000000-0005-0000-0000-0000A1500000}"/>
    <cellStyle name="Normal 46 2 2 5 2 3" xfId="9331" xr:uid="{00000000-0005-0000-0000-0000A2500000}"/>
    <cellStyle name="Normal 46 2 2 5 2 3 2" xfId="39656" xr:uid="{00000000-0005-0000-0000-0000A3500000}"/>
    <cellStyle name="Normal 46 2 2 5 2 3 3" xfId="24432" xr:uid="{00000000-0005-0000-0000-0000A4500000}"/>
    <cellStyle name="Normal 46 2 2 5 2 4" xfId="34643" xr:uid="{00000000-0005-0000-0000-0000A5500000}"/>
    <cellStyle name="Normal 46 2 2 5 2 5" xfId="19419" xr:uid="{00000000-0005-0000-0000-0000A6500000}"/>
    <cellStyle name="Normal 46 2 2 5 3" xfId="5970" xr:uid="{00000000-0005-0000-0000-0000A7500000}"/>
    <cellStyle name="Normal 46 2 2 5 3 2" xfId="16022" xr:uid="{00000000-0005-0000-0000-0000A8500000}"/>
    <cellStyle name="Normal 46 2 2 5 3 2 2" xfId="46344" xr:uid="{00000000-0005-0000-0000-0000A9500000}"/>
    <cellStyle name="Normal 46 2 2 5 3 2 3" xfId="31120" xr:uid="{00000000-0005-0000-0000-0000AA500000}"/>
    <cellStyle name="Normal 46 2 2 5 3 3" xfId="11002" xr:uid="{00000000-0005-0000-0000-0000AB500000}"/>
    <cellStyle name="Normal 46 2 2 5 3 3 2" xfId="41327" xr:uid="{00000000-0005-0000-0000-0000AC500000}"/>
    <cellStyle name="Normal 46 2 2 5 3 3 3" xfId="26103" xr:uid="{00000000-0005-0000-0000-0000AD500000}"/>
    <cellStyle name="Normal 46 2 2 5 3 4" xfId="36314" xr:uid="{00000000-0005-0000-0000-0000AE500000}"/>
    <cellStyle name="Normal 46 2 2 5 3 5" xfId="21090" xr:uid="{00000000-0005-0000-0000-0000AF500000}"/>
    <cellStyle name="Normal 46 2 2 5 4" xfId="12680" xr:uid="{00000000-0005-0000-0000-0000B0500000}"/>
    <cellStyle name="Normal 46 2 2 5 4 2" xfId="43002" xr:uid="{00000000-0005-0000-0000-0000B1500000}"/>
    <cellStyle name="Normal 46 2 2 5 4 3" xfId="27778" xr:uid="{00000000-0005-0000-0000-0000B2500000}"/>
    <cellStyle name="Normal 46 2 2 5 5" xfId="7659" xr:uid="{00000000-0005-0000-0000-0000B3500000}"/>
    <cellStyle name="Normal 46 2 2 5 5 2" xfId="37985" xr:uid="{00000000-0005-0000-0000-0000B4500000}"/>
    <cellStyle name="Normal 46 2 2 5 5 3" xfId="22761" xr:uid="{00000000-0005-0000-0000-0000B5500000}"/>
    <cellStyle name="Normal 46 2 2 5 6" xfId="32973" xr:uid="{00000000-0005-0000-0000-0000B6500000}"/>
    <cellStyle name="Normal 46 2 2 5 7" xfId="17748" xr:uid="{00000000-0005-0000-0000-0000B7500000}"/>
    <cellStyle name="Normal 46 2 2 6" xfId="3441" xr:uid="{00000000-0005-0000-0000-0000B8500000}"/>
    <cellStyle name="Normal 46 2 2 6 2" xfId="13515" xr:uid="{00000000-0005-0000-0000-0000B9500000}"/>
    <cellStyle name="Normal 46 2 2 6 2 2" xfId="43837" xr:uid="{00000000-0005-0000-0000-0000BA500000}"/>
    <cellStyle name="Normal 46 2 2 6 2 3" xfId="28613" xr:uid="{00000000-0005-0000-0000-0000BB500000}"/>
    <cellStyle name="Normal 46 2 2 6 3" xfId="8495" xr:uid="{00000000-0005-0000-0000-0000BC500000}"/>
    <cellStyle name="Normal 46 2 2 6 3 2" xfId="38820" xr:uid="{00000000-0005-0000-0000-0000BD500000}"/>
    <cellStyle name="Normal 46 2 2 6 3 3" xfId="23596" xr:uid="{00000000-0005-0000-0000-0000BE500000}"/>
    <cellStyle name="Normal 46 2 2 6 4" xfId="33807" xr:uid="{00000000-0005-0000-0000-0000BF500000}"/>
    <cellStyle name="Normal 46 2 2 6 5" xfId="18583" xr:uid="{00000000-0005-0000-0000-0000C0500000}"/>
    <cellStyle name="Normal 46 2 2 7" xfId="5134" xr:uid="{00000000-0005-0000-0000-0000C1500000}"/>
    <cellStyle name="Normal 46 2 2 7 2" xfId="15186" xr:uid="{00000000-0005-0000-0000-0000C2500000}"/>
    <cellStyle name="Normal 46 2 2 7 2 2" xfId="45508" xr:uid="{00000000-0005-0000-0000-0000C3500000}"/>
    <cellStyle name="Normal 46 2 2 7 2 3" xfId="30284" xr:uid="{00000000-0005-0000-0000-0000C4500000}"/>
    <cellStyle name="Normal 46 2 2 7 3" xfId="10166" xr:uid="{00000000-0005-0000-0000-0000C5500000}"/>
    <cellStyle name="Normal 46 2 2 7 3 2" xfId="40491" xr:uid="{00000000-0005-0000-0000-0000C6500000}"/>
    <cellStyle name="Normal 46 2 2 7 3 3" xfId="25267" xr:uid="{00000000-0005-0000-0000-0000C7500000}"/>
    <cellStyle name="Normal 46 2 2 7 4" xfId="35478" xr:uid="{00000000-0005-0000-0000-0000C8500000}"/>
    <cellStyle name="Normal 46 2 2 7 5" xfId="20254" xr:uid="{00000000-0005-0000-0000-0000C9500000}"/>
    <cellStyle name="Normal 46 2 2 8" xfId="11844" xr:uid="{00000000-0005-0000-0000-0000CA500000}"/>
    <cellStyle name="Normal 46 2 2 8 2" xfId="42166" xr:uid="{00000000-0005-0000-0000-0000CB500000}"/>
    <cellStyle name="Normal 46 2 2 8 3" xfId="26942" xr:uid="{00000000-0005-0000-0000-0000CC500000}"/>
    <cellStyle name="Normal 46 2 2 9" xfId="6823" xr:uid="{00000000-0005-0000-0000-0000CD500000}"/>
    <cellStyle name="Normal 46 2 2 9 2" xfId="37149" xr:uid="{00000000-0005-0000-0000-0000CE500000}"/>
    <cellStyle name="Normal 46 2 2 9 3" xfId="21925" xr:uid="{00000000-0005-0000-0000-0000CF500000}"/>
    <cellStyle name="Normal 46 2 3" xfId="1787" xr:uid="{00000000-0005-0000-0000-0000D0500000}"/>
    <cellStyle name="Normal 46 2 3 10" xfId="16964" xr:uid="{00000000-0005-0000-0000-0000D1500000}"/>
    <cellStyle name="Normal 46 2 3 2" xfId="2006" xr:uid="{00000000-0005-0000-0000-0000D2500000}"/>
    <cellStyle name="Normal 46 2 3 2 2" xfId="2427" xr:uid="{00000000-0005-0000-0000-0000D3500000}"/>
    <cellStyle name="Normal 46 2 3 2 2 2" xfId="3266" xr:uid="{00000000-0005-0000-0000-0000D4500000}"/>
    <cellStyle name="Normal 46 2 3 2 2 2 2" xfId="4956" xr:uid="{00000000-0005-0000-0000-0000D5500000}"/>
    <cellStyle name="Normal 46 2 3 2 2 2 2 2" xfId="15029" xr:uid="{00000000-0005-0000-0000-0000D6500000}"/>
    <cellStyle name="Normal 46 2 3 2 2 2 2 2 2" xfId="45351" xr:uid="{00000000-0005-0000-0000-0000D7500000}"/>
    <cellStyle name="Normal 46 2 3 2 2 2 2 2 3" xfId="30127" xr:uid="{00000000-0005-0000-0000-0000D8500000}"/>
    <cellStyle name="Normal 46 2 3 2 2 2 2 3" xfId="10009" xr:uid="{00000000-0005-0000-0000-0000D9500000}"/>
    <cellStyle name="Normal 46 2 3 2 2 2 2 3 2" xfId="40334" xr:uid="{00000000-0005-0000-0000-0000DA500000}"/>
    <cellStyle name="Normal 46 2 3 2 2 2 2 3 3" xfId="25110" xr:uid="{00000000-0005-0000-0000-0000DB500000}"/>
    <cellStyle name="Normal 46 2 3 2 2 2 2 4" xfId="35321" xr:uid="{00000000-0005-0000-0000-0000DC500000}"/>
    <cellStyle name="Normal 46 2 3 2 2 2 2 5" xfId="20097" xr:uid="{00000000-0005-0000-0000-0000DD500000}"/>
    <cellStyle name="Normal 46 2 3 2 2 2 3" xfId="6648" xr:uid="{00000000-0005-0000-0000-0000DE500000}"/>
    <cellStyle name="Normal 46 2 3 2 2 2 3 2" xfId="16700" xr:uid="{00000000-0005-0000-0000-0000DF500000}"/>
    <cellStyle name="Normal 46 2 3 2 2 2 3 2 2" xfId="47022" xr:uid="{00000000-0005-0000-0000-0000E0500000}"/>
    <cellStyle name="Normal 46 2 3 2 2 2 3 2 3" xfId="31798" xr:uid="{00000000-0005-0000-0000-0000E1500000}"/>
    <cellStyle name="Normal 46 2 3 2 2 2 3 3" xfId="11680" xr:uid="{00000000-0005-0000-0000-0000E2500000}"/>
    <cellStyle name="Normal 46 2 3 2 2 2 3 3 2" xfId="42005" xr:uid="{00000000-0005-0000-0000-0000E3500000}"/>
    <cellStyle name="Normal 46 2 3 2 2 2 3 3 3" xfId="26781" xr:uid="{00000000-0005-0000-0000-0000E4500000}"/>
    <cellStyle name="Normal 46 2 3 2 2 2 3 4" xfId="36992" xr:uid="{00000000-0005-0000-0000-0000E5500000}"/>
    <cellStyle name="Normal 46 2 3 2 2 2 3 5" xfId="21768" xr:uid="{00000000-0005-0000-0000-0000E6500000}"/>
    <cellStyle name="Normal 46 2 3 2 2 2 4" xfId="13358" xr:uid="{00000000-0005-0000-0000-0000E7500000}"/>
    <cellStyle name="Normal 46 2 3 2 2 2 4 2" xfId="43680" xr:uid="{00000000-0005-0000-0000-0000E8500000}"/>
    <cellStyle name="Normal 46 2 3 2 2 2 4 3" xfId="28456" xr:uid="{00000000-0005-0000-0000-0000E9500000}"/>
    <cellStyle name="Normal 46 2 3 2 2 2 5" xfId="8337" xr:uid="{00000000-0005-0000-0000-0000EA500000}"/>
    <cellStyle name="Normal 46 2 3 2 2 2 5 2" xfId="38663" xr:uid="{00000000-0005-0000-0000-0000EB500000}"/>
    <cellStyle name="Normal 46 2 3 2 2 2 5 3" xfId="23439" xr:uid="{00000000-0005-0000-0000-0000EC500000}"/>
    <cellStyle name="Normal 46 2 3 2 2 2 6" xfId="33651" xr:uid="{00000000-0005-0000-0000-0000ED500000}"/>
    <cellStyle name="Normal 46 2 3 2 2 2 7" xfId="18426" xr:uid="{00000000-0005-0000-0000-0000EE500000}"/>
    <cellStyle name="Normal 46 2 3 2 2 3" xfId="4119" xr:uid="{00000000-0005-0000-0000-0000EF500000}"/>
    <cellStyle name="Normal 46 2 3 2 2 3 2" xfId="14193" xr:uid="{00000000-0005-0000-0000-0000F0500000}"/>
    <cellStyle name="Normal 46 2 3 2 2 3 2 2" xfId="44515" xr:uid="{00000000-0005-0000-0000-0000F1500000}"/>
    <cellStyle name="Normal 46 2 3 2 2 3 2 3" xfId="29291" xr:uid="{00000000-0005-0000-0000-0000F2500000}"/>
    <cellStyle name="Normal 46 2 3 2 2 3 3" xfId="9173" xr:uid="{00000000-0005-0000-0000-0000F3500000}"/>
    <cellStyle name="Normal 46 2 3 2 2 3 3 2" xfId="39498" xr:uid="{00000000-0005-0000-0000-0000F4500000}"/>
    <cellStyle name="Normal 46 2 3 2 2 3 3 3" xfId="24274" xr:uid="{00000000-0005-0000-0000-0000F5500000}"/>
    <cellStyle name="Normal 46 2 3 2 2 3 4" xfId="34485" xr:uid="{00000000-0005-0000-0000-0000F6500000}"/>
    <cellStyle name="Normal 46 2 3 2 2 3 5" xfId="19261" xr:uid="{00000000-0005-0000-0000-0000F7500000}"/>
    <cellStyle name="Normal 46 2 3 2 2 4" xfId="5812" xr:uid="{00000000-0005-0000-0000-0000F8500000}"/>
    <cellStyle name="Normal 46 2 3 2 2 4 2" xfId="15864" xr:uid="{00000000-0005-0000-0000-0000F9500000}"/>
    <cellStyle name="Normal 46 2 3 2 2 4 2 2" xfId="46186" xr:uid="{00000000-0005-0000-0000-0000FA500000}"/>
    <cellStyle name="Normal 46 2 3 2 2 4 2 3" xfId="30962" xr:uid="{00000000-0005-0000-0000-0000FB500000}"/>
    <cellStyle name="Normal 46 2 3 2 2 4 3" xfId="10844" xr:uid="{00000000-0005-0000-0000-0000FC500000}"/>
    <cellStyle name="Normal 46 2 3 2 2 4 3 2" xfId="41169" xr:uid="{00000000-0005-0000-0000-0000FD500000}"/>
    <cellStyle name="Normal 46 2 3 2 2 4 3 3" xfId="25945" xr:uid="{00000000-0005-0000-0000-0000FE500000}"/>
    <cellStyle name="Normal 46 2 3 2 2 4 4" xfId="36156" xr:uid="{00000000-0005-0000-0000-0000FF500000}"/>
    <cellStyle name="Normal 46 2 3 2 2 4 5" xfId="20932" xr:uid="{00000000-0005-0000-0000-000000510000}"/>
    <cellStyle name="Normal 46 2 3 2 2 5" xfId="12522" xr:uid="{00000000-0005-0000-0000-000001510000}"/>
    <cellStyle name="Normal 46 2 3 2 2 5 2" xfId="42844" xr:uid="{00000000-0005-0000-0000-000002510000}"/>
    <cellStyle name="Normal 46 2 3 2 2 5 3" xfId="27620" xr:uid="{00000000-0005-0000-0000-000003510000}"/>
    <cellStyle name="Normal 46 2 3 2 2 6" xfId="7501" xr:uid="{00000000-0005-0000-0000-000004510000}"/>
    <cellStyle name="Normal 46 2 3 2 2 6 2" xfId="37827" xr:uid="{00000000-0005-0000-0000-000005510000}"/>
    <cellStyle name="Normal 46 2 3 2 2 6 3" xfId="22603" xr:uid="{00000000-0005-0000-0000-000006510000}"/>
    <cellStyle name="Normal 46 2 3 2 2 7" xfId="32815" xr:uid="{00000000-0005-0000-0000-000007510000}"/>
    <cellStyle name="Normal 46 2 3 2 2 8" xfId="17590" xr:uid="{00000000-0005-0000-0000-000008510000}"/>
    <cellStyle name="Normal 46 2 3 2 3" xfId="2848" xr:uid="{00000000-0005-0000-0000-000009510000}"/>
    <cellStyle name="Normal 46 2 3 2 3 2" xfId="4538" xr:uid="{00000000-0005-0000-0000-00000A510000}"/>
    <cellStyle name="Normal 46 2 3 2 3 2 2" xfId="14611" xr:uid="{00000000-0005-0000-0000-00000B510000}"/>
    <cellStyle name="Normal 46 2 3 2 3 2 2 2" xfId="44933" xr:uid="{00000000-0005-0000-0000-00000C510000}"/>
    <cellStyle name="Normal 46 2 3 2 3 2 2 3" xfId="29709" xr:uid="{00000000-0005-0000-0000-00000D510000}"/>
    <cellStyle name="Normal 46 2 3 2 3 2 3" xfId="9591" xr:uid="{00000000-0005-0000-0000-00000E510000}"/>
    <cellStyle name="Normal 46 2 3 2 3 2 3 2" xfId="39916" xr:uid="{00000000-0005-0000-0000-00000F510000}"/>
    <cellStyle name="Normal 46 2 3 2 3 2 3 3" xfId="24692" xr:uid="{00000000-0005-0000-0000-000010510000}"/>
    <cellStyle name="Normal 46 2 3 2 3 2 4" xfId="34903" xr:uid="{00000000-0005-0000-0000-000011510000}"/>
    <cellStyle name="Normal 46 2 3 2 3 2 5" xfId="19679" xr:uid="{00000000-0005-0000-0000-000012510000}"/>
    <cellStyle name="Normal 46 2 3 2 3 3" xfId="6230" xr:uid="{00000000-0005-0000-0000-000013510000}"/>
    <cellStyle name="Normal 46 2 3 2 3 3 2" xfId="16282" xr:uid="{00000000-0005-0000-0000-000014510000}"/>
    <cellStyle name="Normal 46 2 3 2 3 3 2 2" xfId="46604" xr:uid="{00000000-0005-0000-0000-000015510000}"/>
    <cellStyle name="Normal 46 2 3 2 3 3 2 3" xfId="31380" xr:uid="{00000000-0005-0000-0000-000016510000}"/>
    <cellStyle name="Normal 46 2 3 2 3 3 3" xfId="11262" xr:uid="{00000000-0005-0000-0000-000017510000}"/>
    <cellStyle name="Normal 46 2 3 2 3 3 3 2" xfId="41587" xr:uid="{00000000-0005-0000-0000-000018510000}"/>
    <cellStyle name="Normal 46 2 3 2 3 3 3 3" xfId="26363" xr:uid="{00000000-0005-0000-0000-000019510000}"/>
    <cellStyle name="Normal 46 2 3 2 3 3 4" xfId="36574" xr:uid="{00000000-0005-0000-0000-00001A510000}"/>
    <cellStyle name="Normal 46 2 3 2 3 3 5" xfId="21350" xr:uid="{00000000-0005-0000-0000-00001B510000}"/>
    <cellStyle name="Normal 46 2 3 2 3 4" xfId="12940" xr:uid="{00000000-0005-0000-0000-00001C510000}"/>
    <cellStyle name="Normal 46 2 3 2 3 4 2" xfId="43262" xr:uid="{00000000-0005-0000-0000-00001D510000}"/>
    <cellStyle name="Normal 46 2 3 2 3 4 3" xfId="28038" xr:uid="{00000000-0005-0000-0000-00001E510000}"/>
    <cellStyle name="Normal 46 2 3 2 3 5" xfId="7919" xr:uid="{00000000-0005-0000-0000-00001F510000}"/>
    <cellStyle name="Normal 46 2 3 2 3 5 2" xfId="38245" xr:uid="{00000000-0005-0000-0000-000020510000}"/>
    <cellStyle name="Normal 46 2 3 2 3 5 3" xfId="23021" xr:uid="{00000000-0005-0000-0000-000021510000}"/>
    <cellStyle name="Normal 46 2 3 2 3 6" xfId="33233" xr:uid="{00000000-0005-0000-0000-000022510000}"/>
    <cellStyle name="Normal 46 2 3 2 3 7" xfId="18008" xr:uid="{00000000-0005-0000-0000-000023510000}"/>
    <cellStyle name="Normal 46 2 3 2 4" xfId="3701" xr:uid="{00000000-0005-0000-0000-000024510000}"/>
    <cellStyle name="Normal 46 2 3 2 4 2" xfId="13775" xr:uid="{00000000-0005-0000-0000-000025510000}"/>
    <cellStyle name="Normal 46 2 3 2 4 2 2" xfId="44097" xr:uid="{00000000-0005-0000-0000-000026510000}"/>
    <cellStyle name="Normal 46 2 3 2 4 2 3" xfId="28873" xr:uid="{00000000-0005-0000-0000-000027510000}"/>
    <cellStyle name="Normal 46 2 3 2 4 3" xfId="8755" xr:uid="{00000000-0005-0000-0000-000028510000}"/>
    <cellStyle name="Normal 46 2 3 2 4 3 2" xfId="39080" xr:uid="{00000000-0005-0000-0000-000029510000}"/>
    <cellStyle name="Normal 46 2 3 2 4 3 3" xfId="23856" xr:uid="{00000000-0005-0000-0000-00002A510000}"/>
    <cellStyle name="Normal 46 2 3 2 4 4" xfId="34067" xr:uid="{00000000-0005-0000-0000-00002B510000}"/>
    <cellStyle name="Normal 46 2 3 2 4 5" xfId="18843" xr:uid="{00000000-0005-0000-0000-00002C510000}"/>
    <cellStyle name="Normal 46 2 3 2 5" xfId="5394" xr:uid="{00000000-0005-0000-0000-00002D510000}"/>
    <cellStyle name="Normal 46 2 3 2 5 2" xfId="15446" xr:uid="{00000000-0005-0000-0000-00002E510000}"/>
    <cellStyle name="Normal 46 2 3 2 5 2 2" xfId="45768" xr:uid="{00000000-0005-0000-0000-00002F510000}"/>
    <cellStyle name="Normal 46 2 3 2 5 2 3" xfId="30544" xr:uid="{00000000-0005-0000-0000-000030510000}"/>
    <cellStyle name="Normal 46 2 3 2 5 3" xfId="10426" xr:uid="{00000000-0005-0000-0000-000031510000}"/>
    <cellStyle name="Normal 46 2 3 2 5 3 2" xfId="40751" xr:uid="{00000000-0005-0000-0000-000032510000}"/>
    <cellStyle name="Normal 46 2 3 2 5 3 3" xfId="25527" xr:uid="{00000000-0005-0000-0000-000033510000}"/>
    <cellStyle name="Normal 46 2 3 2 5 4" xfId="35738" xr:uid="{00000000-0005-0000-0000-000034510000}"/>
    <cellStyle name="Normal 46 2 3 2 5 5" xfId="20514" xr:uid="{00000000-0005-0000-0000-000035510000}"/>
    <cellStyle name="Normal 46 2 3 2 6" xfId="12104" xr:uid="{00000000-0005-0000-0000-000036510000}"/>
    <cellStyle name="Normal 46 2 3 2 6 2" xfId="42426" xr:uid="{00000000-0005-0000-0000-000037510000}"/>
    <cellStyle name="Normal 46 2 3 2 6 3" xfId="27202" xr:uid="{00000000-0005-0000-0000-000038510000}"/>
    <cellStyle name="Normal 46 2 3 2 7" xfId="7083" xr:uid="{00000000-0005-0000-0000-000039510000}"/>
    <cellStyle name="Normal 46 2 3 2 7 2" xfId="37409" xr:uid="{00000000-0005-0000-0000-00003A510000}"/>
    <cellStyle name="Normal 46 2 3 2 7 3" xfId="22185" xr:uid="{00000000-0005-0000-0000-00003B510000}"/>
    <cellStyle name="Normal 46 2 3 2 8" xfId="32397" xr:uid="{00000000-0005-0000-0000-00003C510000}"/>
    <cellStyle name="Normal 46 2 3 2 9" xfId="17172" xr:uid="{00000000-0005-0000-0000-00003D510000}"/>
    <cellStyle name="Normal 46 2 3 3" xfId="2219" xr:uid="{00000000-0005-0000-0000-00003E510000}"/>
    <cellStyle name="Normal 46 2 3 3 2" xfId="3058" xr:uid="{00000000-0005-0000-0000-00003F510000}"/>
    <cellStyle name="Normal 46 2 3 3 2 2" xfId="4748" xr:uid="{00000000-0005-0000-0000-000040510000}"/>
    <cellStyle name="Normal 46 2 3 3 2 2 2" xfId="14821" xr:uid="{00000000-0005-0000-0000-000041510000}"/>
    <cellStyle name="Normal 46 2 3 3 2 2 2 2" xfId="45143" xr:uid="{00000000-0005-0000-0000-000042510000}"/>
    <cellStyle name="Normal 46 2 3 3 2 2 2 3" xfId="29919" xr:uid="{00000000-0005-0000-0000-000043510000}"/>
    <cellStyle name="Normal 46 2 3 3 2 2 3" xfId="9801" xr:uid="{00000000-0005-0000-0000-000044510000}"/>
    <cellStyle name="Normal 46 2 3 3 2 2 3 2" xfId="40126" xr:uid="{00000000-0005-0000-0000-000045510000}"/>
    <cellStyle name="Normal 46 2 3 3 2 2 3 3" xfId="24902" xr:uid="{00000000-0005-0000-0000-000046510000}"/>
    <cellStyle name="Normal 46 2 3 3 2 2 4" xfId="35113" xr:uid="{00000000-0005-0000-0000-000047510000}"/>
    <cellStyle name="Normal 46 2 3 3 2 2 5" xfId="19889" xr:uid="{00000000-0005-0000-0000-000048510000}"/>
    <cellStyle name="Normal 46 2 3 3 2 3" xfId="6440" xr:uid="{00000000-0005-0000-0000-000049510000}"/>
    <cellStyle name="Normal 46 2 3 3 2 3 2" xfId="16492" xr:uid="{00000000-0005-0000-0000-00004A510000}"/>
    <cellStyle name="Normal 46 2 3 3 2 3 2 2" xfId="46814" xr:uid="{00000000-0005-0000-0000-00004B510000}"/>
    <cellStyle name="Normal 46 2 3 3 2 3 2 3" xfId="31590" xr:uid="{00000000-0005-0000-0000-00004C510000}"/>
    <cellStyle name="Normal 46 2 3 3 2 3 3" xfId="11472" xr:uid="{00000000-0005-0000-0000-00004D510000}"/>
    <cellStyle name="Normal 46 2 3 3 2 3 3 2" xfId="41797" xr:uid="{00000000-0005-0000-0000-00004E510000}"/>
    <cellStyle name="Normal 46 2 3 3 2 3 3 3" xfId="26573" xr:uid="{00000000-0005-0000-0000-00004F510000}"/>
    <cellStyle name="Normal 46 2 3 3 2 3 4" xfId="36784" xr:uid="{00000000-0005-0000-0000-000050510000}"/>
    <cellStyle name="Normal 46 2 3 3 2 3 5" xfId="21560" xr:uid="{00000000-0005-0000-0000-000051510000}"/>
    <cellStyle name="Normal 46 2 3 3 2 4" xfId="13150" xr:uid="{00000000-0005-0000-0000-000052510000}"/>
    <cellStyle name="Normal 46 2 3 3 2 4 2" xfId="43472" xr:uid="{00000000-0005-0000-0000-000053510000}"/>
    <cellStyle name="Normal 46 2 3 3 2 4 3" xfId="28248" xr:uid="{00000000-0005-0000-0000-000054510000}"/>
    <cellStyle name="Normal 46 2 3 3 2 5" xfId="8129" xr:uid="{00000000-0005-0000-0000-000055510000}"/>
    <cellStyle name="Normal 46 2 3 3 2 5 2" xfId="38455" xr:uid="{00000000-0005-0000-0000-000056510000}"/>
    <cellStyle name="Normal 46 2 3 3 2 5 3" xfId="23231" xr:uid="{00000000-0005-0000-0000-000057510000}"/>
    <cellStyle name="Normal 46 2 3 3 2 6" xfId="33443" xr:uid="{00000000-0005-0000-0000-000058510000}"/>
    <cellStyle name="Normal 46 2 3 3 2 7" xfId="18218" xr:uid="{00000000-0005-0000-0000-000059510000}"/>
    <cellStyle name="Normal 46 2 3 3 3" xfId="3911" xr:uid="{00000000-0005-0000-0000-00005A510000}"/>
    <cellStyle name="Normal 46 2 3 3 3 2" xfId="13985" xr:uid="{00000000-0005-0000-0000-00005B510000}"/>
    <cellStyle name="Normal 46 2 3 3 3 2 2" xfId="44307" xr:uid="{00000000-0005-0000-0000-00005C510000}"/>
    <cellStyle name="Normal 46 2 3 3 3 2 3" xfId="29083" xr:uid="{00000000-0005-0000-0000-00005D510000}"/>
    <cellStyle name="Normal 46 2 3 3 3 3" xfId="8965" xr:uid="{00000000-0005-0000-0000-00005E510000}"/>
    <cellStyle name="Normal 46 2 3 3 3 3 2" xfId="39290" xr:uid="{00000000-0005-0000-0000-00005F510000}"/>
    <cellStyle name="Normal 46 2 3 3 3 3 3" xfId="24066" xr:uid="{00000000-0005-0000-0000-000060510000}"/>
    <cellStyle name="Normal 46 2 3 3 3 4" xfId="34277" xr:uid="{00000000-0005-0000-0000-000061510000}"/>
    <cellStyle name="Normal 46 2 3 3 3 5" xfId="19053" xr:uid="{00000000-0005-0000-0000-000062510000}"/>
    <cellStyle name="Normal 46 2 3 3 4" xfId="5604" xr:uid="{00000000-0005-0000-0000-000063510000}"/>
    <cellStyle name="Normal 46 2 3 3 4 2" xfId="15656" xr:uid="{00000000-0005-0000-0000-000064510000}"/>
    <cellStyle name="Normal 46 2 3 3 4 2 2" xfId="45978" xr:uid="{00000000-0005-0000-0000-000065510000}"/>
    <cellStyle name="Normal 46 2 3 3 4 2 3" xfId="30754" xr:uid="{00000000-0005-0000-0000-000066510000}"/>
    <cellStyle name="Normal 46 2 3 3 4 3" xfId="10636" xr:uid="{00000000-0005-0000-0000-000067510000}"/>
    <cellStyle name="Normal 46 2 3 3 4 3 2" xfId="40961" xr:uid="{00000000-0005-0000-0000-000068510000}"/>
    <cellStyle name="Normal 46 2 3 3 4 3 3" xfId="25737" xr:uid="{00000000-0005-0000-0000-000069510000}"/>
    <cellStyle name="Normal 46 2 3 3 4 4" xfId="35948" xr:uid="{00000000-0005-0000-0000-00006A510000}"/>
    <cellStyle name="Normal 46 2 3 3 4 5" xfId="20724" xr:uid="{00000000-0005-0000-0000-00006B510000}"/>
    <cellStyle name="Normal 46 2 3 3 5" xfId="12314" xr:uid="{00000000-0005-0000-0000-00006C510000}"/>
    <cellStyle name="Normal 46 2 3 3 5 2" xfId="42636" xr:uid="{00000000-0005-0000-0000-00006D510000}"/>
    <cellStyle name="Normal 46 2 3 3 5 3" xfId="27412" xr:uid="{00000000-0005-0000-0000-00006E510000}"/>
    <cellStyle name="Normal 46 2 3 3 6" xfId="7293" xr:uid="{00000000-0005-0000-0000-00006F510000}"/>
    <cellStyle name="Normal 46 2 3 3 6 2" xfId="37619" xr:uid="{00000000-0005-0000-0000-000070510000}"/>
    <cellStyle name="Normal 46 2 3 3 6 3" xfId="22395" xr:uid="{00000000-0005-0000-0000-000071510000}"/>
    <cellStyle name="Normal 46 2 3 3 7" xfId="32607" xr:uid="{00000000-0005-0000-0000-000072510000}"/>
    <cellStyle name="Normal 46 2 3 3 8" xfId="17382" xr:uid="{00000000-0005-0000-0000-000073510000}"/>
    <cellStyle name="Normal 46 2 3 4" xfId="2640" xr:uid="{00000000-0005-0000-0000-000074510000}"/>
    <cellStyle name="Normal 46 2 3 4 2" xfId="4330" xr:uid="{00000000-0005-0000-0000-000075510000}"/>
    <cellStyle name="Normal 46 2 3 4 2 2" xfId="14403" xr:uid="{00000000-0005-0000-0000-000076510000}"/>
    <cellStyle name="Normal 46 2 3 4 2 2 2" xfId="44725" xr:uid="{00000000-0005-0000-0000-000077510000}"/>
    <cellStyle name="Normal 46 2 3 4 2 2 3" xfId="29501" xr:uid="{00000000-0005-0000-0000-000078510000}"/>
    <cellStyle name="Normal 46 2 3 4 2 3" xfId="9383" xr:uid="{00000000-0005-0000-0000-000079510000}"/>
    <cellStyle name="Normal 46 2 3 4 2 3 2" xfId="39708" xr:uid="{00000000-0005-0000-0000-00007A510000}"/>
    <cellStyle name="Normal 46 2 3 4 2 3 3" xfId="24484" xr:uid="{00000000-0005-0000-0000-00007B510000}"/>
    <cellStyle name="Normal 46 2 3 4 2 4" xfId="34695" xr:uid="{00000000-0005-0000-0000-00007C510000}"/>
    <cellStyle name="Normal 46 2 3 4 2 5" xfId="19471" xr:uid="{00000000-0005-0000-0000-00007D510000}"/>
    <cellStyle name="Normal 46 2 3 4 3" xfId="6022" xr:uid="{00000000-0005-0000-0000-00007E510000}"/>
    <cellStyle name="Normal 46 2 3 4 3 2" xfId="16074" xr:uid="{00000000-0005-0000-0000-00007F510000}"/>
    <cellStyle name="Normal 46 2 3 4 3 2 2" xfId="46396" xr:uid="{00000000-0005-0000-0000-000080510000}"/>
    <cellStyle name="Normal 46 2 3 4 3 2 3" xfId="31172" xr:uid="{00000000-0005-0000-0000-000081510000}"/>
    <cellStyle name="Normal 46 2 3 4 3 3" xfId="11054" xr:uid="{00000000-0005-0000-0000-000082510000}"/>
    <cellStyle name="Normal 46 2 3 4 3 3 2" xfId="41379" xr:uid="{00000000-0005-0000-0000-000083510000}"/>
    <cellStyle name="Normal 46 2 3 4 3 3 3" xfId="26155" xr:uid="{00000000-0005-0000-0000-000084510000}"/>
    <cellStyle name="Normal 46 2 3 4 3 4" xfId="36366" xr:uid="{00000000-0005-0000-0000-000085510000}"/>
    <cellStyle name="Normal 46 2 3 4 3 5" xfId="21142" xr:uid="{00000000-0005-0000-0000-000086510000}"/>
    <cellStyle name="Normal 46 2 3 4 4" xfId="12732" xr:uid="{00000000-0005-0000-0000-000087510000}"/>
    <cellStyle name="Normal 46 2 3 4 4 2" xfId="43054" xr:uid="{00000000-0005-0000-0000-000088510000}"/>
    <cellStyle name="Normal 46 2 3 4 4 3" xfId="27830" xr:uid="{00000000-0005-0000-0000-000089510000}"/>
    <cellStyle name="Normal 46 2 3 4 5" xfId="7711" xr:uid="{00000000-0005-0000-0000-00008A510000}"/>
    <cellStyle name="Normal 46 2 3 4 5 2" xfId="38037" xr:uid="{00000000-0005-0000-0000-00008B510000}"/>
    <cellStyle name="Normal 46 2 3 4 5 3" xfId="22813" xr:uid="{00000000-0005-0000-0000-00008C510000}"/>
    <cellStyle name="Normal 46 2 3 4 6" xfId="33025" xr:uid="{00000000-0005-0000-0000-00008D510000}"/>
    <cellStyle name="Normal 46 2 3 4 7" xfId="17800" xr:uid="{00000000-0005-0000-0000-00008E510000}"/>
    <cellStyle name="Normal 46 2 3 5" xfId="3493" xr:uid="{00000000-0005-0000-0000-00008F510000}"/>
    <cellStyle name="Normal 46 2 3 5 2" xfId="13567" xr:uid="{00000000-0005-0000-0000-000090510000}"/>
    <cellStyle name="Normal 46 2 3 5 2 2" xfId="43889" xr:uid="{00000000-0005-0000-0000-000091510000}"/>
    <cellStyle name="Normal 46 2 3 5 2 3" xfId="28665" xr:uid="{00000000-0005-0000-0000-000092510000}"/>
    <cellStyle name="Normal 46 2 3 5 3" xfId="8547" xr:uid="{00000000-0005-0000-0000-000093510000}"/>
    <cellStyle name="Normal 46 2 3 5 3 2" xfId="38872" xr:uid="{00000000-0005-0000-0000-000094510000}"/>
    <cellStyle name="Normal 46 2 3 5 3 3" xfId="23648" xr:uid="{00000000-0005-0000-0000-000095510000}"/>
    <cellStyle name="Normal 46 2 3 5 4" xfId="33859" xr:uid="{00000000-0005-0000-0000-000096510000}"/>
    <cellStyle name="Normal 46 2 3 5 5" xfId="18635" xr:uid="{00000000-0005-0000-0000-000097510000}"/>
    <cellStyle name="Normal 46 2 3 6" xfId="5186" xr:uid="{00000000-0005-0000-0000-000098510000}"/>
    <cellStyle name="Normal 46 2 3 6 2" xfId="15238" xr:uid="{00000000-0005-0000-0000-000099510000}"/>
    <cellStyle name="Normal 46 2 3 6 2 2" xfId="45560" xr:uid="{00000000-0005-0000-0000-00009A510000}"/>
    <cellStyle name="Normal 46 2 3 6 2 3" xfId="30336" xr:uid="{00000000-0005-0000-0000-00009B510000}"/>
    <cellStyle name="Normal 46 2 3 6 3" xfId="10218" xr:uid="{00000000-0005-0000-0000-00009C510000}"/>
    <cellStyle name="Normal 46 2 3 6 3 2" xfId="40543" xr:uid="{00000000-0005-0000-0000-00009D510000}"/>
    <cellStyle name="Normal 46 2 3 6 3 3" xfId="25319" xr:uid="{00000000-0005-0000-0000-00009E510000}"/>
    <cellStyle name="Normal 46 2 3 6 4" xfId="35530" xr:uid="{00000000-0005-0000-0000-00009F510000}"/>
    <cellStyle name="Normal 46 2 3 6 5" xfId="20306" xr:uid="{00000000-0005-0000-0000-0000A0510000}"/>
    <cellStyle name="Normal 46 2 3 7" xfId="11896" xr:uid="{00000000-0005-0000-0000-0000A1510000}"/>
    <cellStyle name="Normal 46 2 3 7 2" xfId="42218" xr:uid="{00000000-0005-0000-0000-0000A2510000}"/>
    <cellStyle name="Normal 46 2 3 7 3" xfId="26994" xr:uid="{00000000-0005-0000-0000-0000A3510000}"/>
    <cellStyle name="Normal 46 2 3 8" xfId="6875" xr:uid="{00000000-0005-0000-0000-0000A4510000}"/>
    <cellStyle name="Normal 46 2 3 8 2" xfId="37201" xr:uid="{00000000-0005-0000-0000-0000A5510000}"/>
    <cellStyle name="Normal 46 2 3 8 3" xfId="21977" xr:uid="{00000000-0005-0000-0000-0000A6510000}"/>
    <cellStyle name="Normal 46 2 3 9" xfId="32190" xr:uid="{00000000-0005-0000-0000-0000A7510000}"/>
    <cellStyle name="Normal 46 2 4" xfId="1900" xr:uid="{00000000-0005-0000-0000-0000A8510000}"/>
    <cellStyle name="Normal 46 2 4 2" xfId="2323" xr:uid="{00000000-0005-0000-0000-0000A9510000}"/>
    <cellStyle name="Normal 46 2 4 2 2" xfId="3162" xr:uid="{00000000-0005-0000-0000-0000AA510000}"/>
    <cellStyle name="Normal 46 2 4 2 2 2" xfId="4852" xr:uid="{00000000-0005-0000-0000-0000AB510000}"/>
    <cellStyle name="Normal 46 2 4 2 2 2 2" xfId="14925" xr:uid="{00000000-0005-0000-0000-0000AC510000}"/>
    <cellStyle name="Normal 46 2 4 2 2 2 2 2" xfId="45247" xr:uid="{00000000-0005-0000-0000-0000AD510000}"/>
    <cellStyle name="Normal 46 2 4 2 2 2 2 3" xfId="30023" xr:uid="{00000000-0005-0000-0000-0000AE510000}"/>
    <cellStyle name="Normal 46 2 4 2 2 2 3" xfId="9905" xr:uid="{00000000-0005-0000-0000-0000AF510000}"/>
    <cellStyle name="Normal 46 2 4 2 2 2 3 2" xfId="40230" xr:uid="{00000000-0005-0000-0000-0000B0510000}"/>
    <cellStyle name="Normal 46 2 4 2 2 2 3 3" xfId="25006" xr:uid="{00000000-0005-0000-0000-0000B1510000}"/>
    <cellStyle name="Normal 46 2 4 2 2 2 4" xfId="35217" xr:uid="{00000000-0005-0000-0000-0000B2510000}"/>
    <cellStyle name="Normal 46 2 4 2 2 2 5" xfId="19993" xr:uid="{00000000-0005-0000-0000-0000B3510000}"/>
    <cellStyle name="Normal 46 2 4 2 2 3" xfId="6544" xr:uid="{00000000-0005-0000-0000-0000B4510000}"/>
    <cellStyle name="Normal 46 2 4 2 2 3 2" xfId="16596" xr:uid="{00000000-0005-0000-0000-0000B5510000}"/>
    <cellStyle name="Normal 46 2 4 2 2 3 2 2" xfId="46918" xr:uid="{00000000-0005-0000-0000-0000B6510000}"/>
    <cellStyle name="Normal 46 2 4 2 2 3 2 3" xfId="31694" xr:uid="{00000000-0005-0000-0000-0000B7510000}"/>
    <cellStyle name="Normal 46 2 4 2 2 3 3" xfId="11576" xr:uid="{00000000-0005-0000-0000-0000B8510000}"/>
    <cellStyle name="Normal 46 2 4 2 2 3 3 2" xfId="41901" xr:uid="{00000000-0005-0000-0000-0000B9510000}"/>
    <cellStyle name="Normal 46 2 4 2 2 3 3 3" xfId="26677" xr:uid="{00000000-0005-0000-0000-0000BA510000}"/>
    <cellStyle name="Normal 46 2 4 2 2 3 4" xfId="36888" xr:uid="{00000000-0005-0000-0000-0000BB510000}"/>
    <cellStyle name="Normal 46 2 4 2 2 3 5" xfId="21664" xr:uid="{00000000-0005-0000-0000-0000BC510000}"/>
    <cellStyle name="Normal 46 2 4 2 2 4" xfId="13254" xr:uid="{00000000-0005-0000-0000-0000BD510000}"/>
    <cellStyle name="Normal 46 2 4 2 2 4 2" xfId="43576" xr:uid="{00000000-0005-0000-0000-0000BE510000}"/>
    <cellStyle name="Normal 46 2 4 2 2 4 3" xfId="28352" xr:uid="{00000000-0005-0000-0000-0000BF510000}"/>
    <cellStyle name="Normal 46 2 4 2 2 5" xfId="8233" xr:uid="{00000000-0005-0000-0000-0000C0510000}"/>
    <cellStyle name="Normal 46 2 4 2 2 5 2" xfId="38559" xr:uid="{00000000-0005-0000-0000-0000C1510000}"/>
    <cellStyle name="Normal 46 2 4 2 2 5 3" xfId="23335" xr:uid="{00000000-0005-0000-0000-0000C2510000}"/>
    <cellStyle name="Normal 46 2 4 2 2 6" xfId="33547" xr:uid="{00000000-0005-0000-0000-0000C3510000}"/>
    <cellStyle name="Normal 46 2 4 2 2 7" xfId="18322" xr:uid="{00000000-0005-0000-0000-0000C4510000}"/>
    <cellStyle name="Normal 46 2 4 2 3" xfId="4015" xr:uid="{00000000-0005-0000-0000-0000C5510000}"/>
    <cellStyle name="Normal 46 2 4 2 3 2" xfId="14089" xr:uid="{00000000-0005-0000-0000-0000C6510000}"/>
    <cellStyle name="Normal 46 2 4 2 3 2 2" xfId="44411" xr:uid="{00000000-0005-0000-0000-0000C7510000}"/>
    <cellStyle name="Normal 46 2 4 2 3 2 3" xfId="29187" xr:uid="{00000000-0005-0000-0000-0000C8510000}"/>
    <cellStyle name="Normal 46 2 4 2 3 3" xfId="9069" xr:uid="{00000000-0005-0000-0000-0000C9510000}"/>
    <cellStyle name="Normal 46 2 4 2 3 3 2" xfId="39394" xr:uid="{00000000-0005-0000-0000-0000CA510000}"/>
    <cellStyle name="Normal 46 2 4 2 3 3 3" xfId="24170" xr:uid="{00000000-0005-0000-0000-0000CB510000}"/>
    <cellStyle name="Normal 46 2 4 2 3 4" xfId="34381" xr:uid="{00000000-0005-0000-0000-0000CC510000}"/>
    <cellStyle name="Normal 46 2 4 2 3 5" xfId="19157" xr:uid="{00000000-0005-0000-0000-0000CD510000}"/>
    <cellStyle name="Normal 46 2 4 2 4" xfId="5708" xr:uid="{00000000-0005-0000-0000-0000CE510000}"/>
    <cellStyle name="Normal 46 2 4 2 4 2" xfId="15760" xr:uid="{00000000-0005-0000-0000-0000CF510000}"/>
    <cellStyle name="Normal 46 2 4 2 4 2 2" xfId="46082" xr:uid="{00000000-0005-0000-0000-0000D0510000}"/>
    <cellStyle name="Normal 46 2 4 2 4 2 3" xfId="30858" xr:uid="{00000000-0005-0000-0000-0000D1510000}"/>
    <cellStyle name="Normal 46 2 4 2 4 3" xfId="10740" xr:uid="{00000000-0005-0000-0000-0000D2510000}"/>
    <cellStyle name="Normal 46 2 4 2 4 3 2" xfId="41065" xr:uid="{00000000-0005-0000-0000-0000D3510000}"/>
    <cellStyle name="Normal 46 2 4 2 4 3 3" xfId="25841" xr:uid="{00000000-0005-0000-0000-0000D4510000}"/>
    <cellStyle name="Normal 46 2 4 2 4 4" xfId="36052" xr:uid="{00000000-0005-0000-0000-0000D5510000}"/>
    <cellStyle name="Normal 46 2 4 2 4 5" xfId="20828" xr:uid="{00000000-0005-0000-0000-0000D6510000}"/>
    <cellStyle name="Normal 46 2 4 2 5" xfId="12418" xr:uid="{00000000-0005-0000-0000-0000D7510000}"/>
    <cellStyle name="Normal 46 2 4 2 5 2" xfId="42740" xr:uid="{00000000-0005-0000-0000-0000D8510000}"/>
    <cellStyle name="Normal 46 2 4 2 5 3" xfId="27516" xr:uid="{00000000-0005-0000-0000-0000D9510000}"/>
    <cellStyle name="Normal 46 2 4 2 6" xfId="7397" xr:uid="{00000000-0005-0000-0000-0000DA510000}"/>
    <cellStyle name="Normal 46 2 4 2 6 2" xfId="37723" xr:uid="{00000000-0005-0000-0000-0000DB510000}"/>
    <cellStyle name="Normal 46 2 4 2 6 3" xfId="22499" xr:uid="{00000000-0005-0000-0000-0000DC510000}"/>
    <cellStyle name="Normal 46 2 4 2 7" xfId="32711" xr:uid="{00000000-0005-0000-0000-0000DD510000}"/>
    <cellStyle name="Normal 46 2 4 2 8" xfId="17486" xr:uid="{00000000-0005-0000-0000-0000DE510000}"/>
    <cellStyle name="Normal 46 2 4 3" xfId="2744" xr:uid="{00000000-0005-0000-0000-0000DF510000}"/>
    <cellStyle name="Normal 46 2 4 3 2" xfId="4434" xr:uid="{00000000-0005-0000-0000-0000E0510000}"/>
    <cellStyle name="Normal 46 2 4 3 2 2" xfId="14507" xr:uid="{00000000-0005-0000-0000-0000E1510000}"/>
    <cellStyle name="Normal 46 2 4 3 2 2 2" xfId="44829" xr:uid="{00000000-0005-0000-0000-0000E2510000}"/>
    <cellStyle name="Normal 46 2 4 3 2 2 3" xfId="29605" xr:uid="{00000000-0005-0000-0000-0000E3510000}"/>
    <cellStyle name="Normal 46 2 4 3 2 3" xfId="9487" xr:uid="{00000000-0005-0000-0000-0000E4510000}"/>
    <cellStyle name="Normal 46 2 4 3 2 3 2" xfId="39812" xr:uid="{00000000-0005-0000-0000-0000E5510000}"/>
    <cellStyle name="Normal 46 2 4 3 2 3 3" xfId="24588" xr:uid="{00000000-0005-0000-0000-0000E6510000}"/>
    <cellStyle name="Normal 46 2 4 3 2 4" xfId="34799" xr:uid="{00000000-0005-0000-0000-0000E7510000}"/>
    <cellStyle name="Normal 46 2 4 3 2 5" xfId="19575" xr:uid="{00000000-0005-0000-0000-0000E8510000}"/>
    <cellStyle name="Normal 46 2 4 3 3" xfId="6126" xr:uid="{00000000-0005-0000-0000-0000E9510000}"/>
    <cellStyle name="Normal 46 2 4 3 3 2" xfId="16178" xr:uid="{00000000-0005-0000-0000-0000EA510000}"/>
    <cellStyle name="Normal 46 2 4 3 3 2 2" xfId="46500" xr:uid="{00000000-0005-0000-0000-0000EB510000}"/>
    <cellStyle name="Normal 46 2 4 3 3 2 3" xfId="31276" xr:uid="{00000000-0005-0000-0000-0000EC510000}"/>
    <cellStyle name="Normal 46 2 4 3 3 3" xfId="11158" xr:uid="{00000000-0005-0000-0000-0000ED510000}"/>
    <cellStyle name="Normal 46 2 4 3 3 3 2" xfId="41483" xr:uid="{00000000-0005-0000-0000-0000EE510000}"/>
    <cellStyle name="Normal 46 2 4 3 3 3 3" xfId="26259" xr:uid="{00000000-0005-0000-0000-0000EF510000}"/>
    <cellStyle name="Normal 46 2 4 3 3 4" xfId="36470" xr:uid="{00000000-0005-0000-0000-0000F0510000}"/>
    <cellStyle name="Normal 46 2 4 3 3 5" xfId="21246" xr:uid="{00000000-0005-0000-0000-0000F1510000}"/>
    <cellStyle name="Normal 46 2 4 3 4" xfId="12836" xr:uid="{00000000-0005-0000-0000-0000F2510000}"/>
    <cellStyle name="Normal 46 2 4 3 4 2" xfId="43158" xr:uid="{00000000-0005-0000-0000-0000F3510000}"/>
    <cellStyle name="Normal 46 2 4 3 4 3" xfId="27934" xr:uid="{00000000-0005-0000-0000-0000F4510000}"/>
    <cellStyle name="Normal 46 2 4 3 5" xfId="7815" xr:uid="{00000000-0005-0000-0000-0000F5510000}"/>
    <cellStyle name="Normal 46 2 4 3 5 2" xfId="38141" xr:uid="{00000000-0005-0000-0000-0000F6510000}"/>
    <cellStyle name="Normal 46 2 4 3 5 3" xfId="22917" xr:uid="{00000000-0005-0000-0000-0000F7510000}"/>
    <cellStyle name="Normal 46 2 4 3 6" xfId="33129" xr:uid="{00000000-0005-0000-0000-0000F8510000}"/>
    <cellStyle name="Normal 46 2 4 3 7" xfId="17904" xr:uid="{00000000-0005-0000-0000-0000F9510000}"/>
    <cellStyle name="Normal 46 2 4 4" xfId="3597" xr:uid="{00000000-0005-0000-0000-0000FA510000}"/>
    <cellStyle name="Normal 46 2 4 4 2" xfId="13671" xr:uid="{00000000-0005-0000-0000-0000FB510000}"/>
    <cellStyle name="Normal 46 2 4 4 2 2" xfId="43993" xr:uid="{00000000-0005-0000-0000-0000FC510000}"/>
    <cellStyle name="Normal 46 2 4 4 2 3" xfId="28769" xr:uid="{00000000-0005-0000-0000-0000FD510000}"/>
    <cellStyle name="Normal 46 2 4 4 3" xfId="8651" xr:uid="{00000000-0005-0000-0000-0000FE510000}"/>
    <cellStyle name="Normal 46 2 4 4 3 2" xfId="38976" xr:uid="{00000000-0005-0000-0000-0000FF510000}"/>
    <cellStyle name="Normal 46 2 4 4 3 3" xfId="23752" xr:uid="{00000000-0005-0000-0000-000000520000}"/>
    <cellStyle name="Normal 46 2 4 4 4" xfId="33963" xr:uid="{00000000-0005-0000-0000-000001520000}"/>
    <cellStyle name="Normal 46 2 4 4 5" xfId="18739" xr:uid="{00000000-0005-0000-0000-000002520000}"/>
    <cellStyle name="Normal 46 2 4 5" xfId="5290" xr:uid="{00000000-0005-0000-0000-000003520000}"/>
    <cellStyle name="Normal 46 2 4 5 2" xfId="15342" xr:uid="{00000000-0005-0000-0000-000004520000}"/>
    <cellStyle name="Normal 46 2 4 5 2 2" xfId="45664" xr:uid="{00000000-0005-0000-0000-000005520000}"/>
    <cellStyle name="Normal 46 2 4 5 2 3" xfId="30440" xr:uid="{00000000-0005-0000-0000-000006520000}"/>
    <cellStyle name="Normal 46 2 4 5 3" xfId="10322" xr:uid="{00000000-0005-0000-0000-000007520000}"/>
    <cellStyle name="Normal 46 2 4 5 3 2" xfId="40647" xr:uid="{00000000-0005-0000-0000-000008520000}"/>
    <cellStyle name="Normal 46 2 4 5 3 3" xfId="25423" xr:uid="{00000000-0005-0000-0000-000009520000}"/>
    <cellStyle name="Normal 46 2 4 5 4" xfId="35634" xr:uid="{00000000-0005-0000-0000-00000A520000}"/>
    <cellStyle name="Normal 46 2 4 5 5" xfId="20410" xr:uid="{00000000-0005-0000-0000-00000B520000}"/>
    <cellStyle name="Normal 46 2 4 6" xfId="12000" xr:uid="{00000000-0005-0000-0000-00000C520000}"/>
    <cellStyle name="Normal 46 2 4 6 2" xfId="42322" xr:uid="{00000000-0005-0000-0000-00000D520000}"/>
    <cellStyle name="Normal 46 2 4 6 3" xfId="27098" xr:uid="{00000000-0005-0000-0000-00000E520000}"/>
    <cellStyle name="Normal 46 2 4 7" xfId="6979" xr:uid="{00000000-0005-0000-0000-00000F520000}"/>
    <cellStyle name="Normal 46 2 4 7 2" xfId="37305" xr:uid="{00000000-0005-0000-0000-000010520000}"/>
    <cellStyle name="Normal 46 2 4 7 3" xfId="22081" xr:uid="{00000000-0005-0000-0000-000011520000}"/>
    <cellStyle name="Normal 46 2 4 8" xfId="32293" xr:uid="{00000000-0005-0000-0000-000012520000}"/>
    <cellStyle name="Normal 46 2 4 9" xfId="17068" xr:uid="{00000000-0005-0000-0000-000013520000}"/>
    <cellStyle name="Normal 46 2 5" xfId="2113" xr:uid="{00000000-0005-0000-0000-000014520000}"/>
    <cellStyle name="Normal 46 2 5 2" xfId="2954" xr:uid="{00000000-0005-0000-0000-000015520000}"/>
    <cellStyle name="Normal 46 2 5 2 2" xfId="4644" xr:uid="{00000000-0005-0000-0000-000016520000}"/>
    <cellStyle name="Normal 46 2 5 2 2 2" xfId="14717" xr:uid="{00000000-0005-0000-0000-000017520000}"/>
    <cellStyle name="Normal 46 2 5 2 2 2 2" xfId="45039" xr:uid="{00000000-0005-0000-0000-000018520000}"/>
    <cellStyle name="Normal 46 2 5 2 2 2 3" xfId="29815" xr:uid="{00000000-0005-0000-0000-000019520000}"/>
    <cellStyle name="Normal 46 2 5 2 2 3" xfId="9697" xr:uid="{00000000-0005-0000-0000-00001A520000}"/>
    <cellStyle name="Normal 46 2 5 2 2 3 2" xfId="40022" xr:uid="{00000000-0005-0000-0000-00001B520000}"/>
    <cellStyle name="Normal 46 2 5 2 2 3 3" xfId="24798" xr:uid="{00000000-0005-0000-0000-00001C520000}"/>
    <cellStyle name="Normal 46 2 5 2 2 4" xfId="35009" xr:uid="{00000000-0005-0000-0000-00001D520000}"/>
    <cellStyle name="Normal 46 2 5 2 2 5" xfId="19785" xr:uid="{00000000-0005-0000-0000-00001E520000}"/>
    <cellStyle name="Normal 46 2 5 2 3" xfId="6336" xr:uid="{00000000-0005-0000-0000-00001F520000}"/>
    <cellStyle name="Normal 46 2 5 2 3 2" xfId="16388" xr:uid="{00000000-0005-0000-0000-000020520000}"/>
    <cellStyle name="Normal 46 2 5 2 3 2 2" xfId="46710" xr:uid="{00000000-0005-0000-0000-000021520000}"/>
    <cellStyle name="Normal 46 2 5 2 3 2 3" xfId="31486" xr:uid="{00000000-0005-0000-0000-000022520000}"/>
    <cellStyle name="Normal 46 2 5 2 3 3" xfId="11368" xr:uid="{00000000-0005-0000-0000-000023520000}"/>
    <cellStyle name="Normal 46 2 5 2 3 3 2" xfId="41693" xr:uid="{00000000-0005-0000-0000-000024520000}"/>
    <cellStyle name="Normal 46 2 5 2 3 3 3" xfId="26469" xr:uid="{00000000-0005-0000-0000-000025520000}"/>
    <cellStyle name="Normal 46 2 5 2 3 4" xfId="36680" xr:uid="{00000000-0005-0000-0000-000026520000}"/>
    <cellStyle name="Normal 46 2 5 2 3 5" xfId="21456" xr:uid="{00000000-0005-0000-0000-000027520000}"/>
    <cellStyle name="Normal 46 2 5 2 4" xfId="13046" xr:uid="{00000000-0005-0000-0000-000028520000}"/>
    <cellStyle name="Normal 46 2 5 2 4 2" xfId="43368" xr:uid="{00000000-0005-0000-0000-000029520000}"/>
    <cellStyle name="Normal 46 2 5 2 4 3" xfId="28144" xr:uid="{00000000-0005-0000-0000-00002A520000}"/>
    <cellStyle name="Normal 46 2 5 2 5" xfId="8025" xr:uid="{00000000-0005-0000-0000-00002B520000}"/>
    <cellStyle name="Normal 46 2 5 2 5 2" xfId="38351" xr:uid="{00000000-0005-0000-0000-00002C520000}"/>
    <cellStyle name="Normal 46 2 5 2 5 3" xfId="23127" xr:uid="{00000000-0005-0000-0000-00002D520000}"/>
    <cellStyle name="Normal 46 2 5 2 6" xfId="33339" xr:uid="{00000000-0005-0000-0000-00002E520000}"/>
    <cellStyle name="Normal 46 2 5 2 7" xfId="18114" xr:uid="{00000000-0005-0000-0000-00002F520000}"/>
    <cellStyle name="Normal 46 2 5 3" xfId="3807" xr:uid="{00000000-0005-0000-0000-000030520000}"/>
    <cellStyle name="Normal 46 2 5 3 2" xfId="13881" xr:uid="{00000000-0005-0000-0000-000031520000}"/>
    <cellStyle name="Normal 46 2 5 3 2 2" xfId="44203" xr:uid="{00000000-0005-0000-0000-000032520000}"/>
    <cellStyle name="Normal 46 2 5 3 2 3" xfId="28979" xr:uid="{00000000-0005-0000-0000-000033520000}"/>
    <cellStyle name="Normal 46 2 5 3 3" xfId="8861" xr:uid="{00000000-0005-0000-0000-000034520000}"/>
    <cellStyle name="Normal 46 2 5 3 3 2" xfId="39186" xr:uid="{00000000-0005-0000-0000-000035520000}"/>
    <cellStyle name="Normal 46 2 5 3 3 3" xfId="23962" xr:uid="{00000000-0005-0000-0000-000036520000}"/>
    <cellStyle name="Normal 46 2 5 3 4" xfId="34173" xr:uid="{00000000-0005-0000-0000-000037520000}"/>
    <cellStyle name="Normal 46 2 5 3 5" xfId="18949" xr:uid="{00000000-0005-0000-0000-000038520000}"/>
    <cellStyle name="Normal 46 2 5 4" xfId="5500" xr:uid="{00000000-0005-0000-0000-000039520000}"/>
    <cellStyle name="Normal 46 2 5 4 2" xfId="15552" xr:uid="{00000000-0005-0000-0000-00003A520000}"/>
    <cellStyle name="Normal 46 2 5 4 2 2" xfId="45874" xr:uid="{00000000-0005-0000-0000-00003B520000}"/>
    <cellStyle name="Normal 46 2 5 4 2 3" xfId="30650" xr:uid="{00000000-0005-0000-0000-00003C520000}"/>
    <cellStyle name="Normal 46 2 5 4 3" xfId="10532" xr:uid="{00000000-0005-0000-0000-00003D520000}"/>
    <cellStyle name="Normal 46 2 5 4 3 2" xfId="40857" xr:uid="{00000000-0005-0000-0000-00003E520000}"/>
    <cellStyle name="Normal 46 2 5 4 3 3" xfId="25633" xr:uid="{00000000-0005-0000-0000-00003F520000}"/>
    <cellStyle name="Normal 46 2 5 4 4" xfId="35844" xr:uid="{00000000-0005-0000-0000-000040520000}"/>
    <cellStyle name="Normal 46 2 5 4 5" xfId="20620" xr:uid="{00000000-0005-0000-0000-000041520000}"/>
    <cellStyle name="Normal 46 2 5 5" xfId="12210" xr:uid="{00000000-0005-0000-0000-000042520000}"/>
    <cellStyle name="Normal 46 2 5 5 2" xfId="42532" xr:uid="{00000000-0005-0000-0000-000043520000}"/>
    <cellStyle name="Normal 46 2 5 5 3" xfId="27308" xr:uid="{00000000-0005-0000-0000-000044520000}"/>
    <cellStyle name="Normal 46 2 5 6" xfId="7189" xr:uid="{00000000-0005-0000-0000-000045520000}"/>
    <cellStyle name="Normal 46 2 5 6 2" xfId="37515" xr:uid="{00000000-0005-0000-0000-000046520000}"/>
    <cellStyle name="Normal 46 2 5 6 3" xfId="22291" xr:uid="{00000000-0005-0000-0000-000047520000}"/>
    <cellStyle name="Normal 46 2 5 7" xfId="32503" xr:uid="{00000000-0005-0000-0000-000048520000}"/>
    <cellStyle name="Normal 46 2 5 8" xfId="17278" xr:uid="{00000000-0005-0000-0000-000049520000}"/>
    <cellStyle name="Normal 46 2 6" xfId="2534" xr:uid="{00000000-0005-0000-0000-00004A520000}"/>
    <cellStyle name="Normal 46 2 6 2" xfId="4226" xr:uid="{00000000-0005-0000-0000-00004B520000}"/>
    <cellStyle name="Normal 46 2 6 2 2" xfId="14299" xr:uid="{00000000-0005-0000-0000-00004C520000}"/>
    <cellStyle name="Normal 46 2 6 2 2 2" xfId="44621" xr:uid="{00000000-0005-0000-0000-00004D520000}"/>
    <cellStyle name="Normal 46 2 6 2 2 3" xfId="29397" xr:uid="{00000000-0005-0000-0000-00004E520000}"/>
    <cellStyle name="Normal 46 2 6 2 3" xfId="9279" xr:uid="{00000000-0005-0000-0000-00004F520000}"/>
    <cellStyle name="Normal 46 2 6 2 3 2" xfId="39604" xr:uid="{00000000-0005-0000-0000-000050520000}"/>
    <cellStyle name="Normal 46 2 6 2 3 3" xfId="24380" xr:uid="{00000000-0005-0000-0000-000051520000}"/>
    <cellStyle name="Normal 46 2 6 2 4" xfId="34591" xr:uid="{00000000-0005-0000-0000-000052520000}"/>
    <cellStyle name="Normal 46 2 6 2 5" xfId="19367" xr:uid="{00000000-0005-0000-0000-000053520000}"/>
    <cellStyle name="Normal 46 2 6 3" xfId="5918" xr:uid="{00000000-0005-0000-0000-000054520000}"/>
    <cellStyle name="Normal 46 2 6 3 2" xfId="15970" xr:uid="{00000000-0005-0000-0000-000055520000}"/>
    <cellStyle name="Normal 46 2 6 3 2 2" xfId="46292" xr:uid="{00000000-0005-0000-0000-000056520000}"/>
    <cellStyle name="Normal 46 2 6 3 2 3" xfId="31068" xr:uid="{00000000-0005-0000-0000-000057520000}"/>
    <cellStyle name="Normal 46 2 6 3 3" xfId="10950" xr:uid="{00000000-0005-0000-0000-000058520000}"/>
    <cellStyle name="Normal 46 2 6 3 3 2" xfId="41275" xr:uid="{00000000-0005-0000-0000-000059520000}"/>
    <cellStyle name="Normal 46 2 6 3 3 3" xfId="26051" xr:uid="{00000000-0005-0000-0000-00005A520000}"/>
    <cellStyle name="Normal 46 2 6 3 4" xfId="36262" xr:uid="{00000000-0005-0000-0000-00005B520000}"/>
    <cellStyle name="Normal 46 2 6 3 5" xfId="21038" xr:uid="{00000000-0005-0000-0000-00005C520000}"/>
    <cellStyle name="Normal 46 2 6 4" xfId="12628" xr:uid="{00000000-0005-0000-0000-00005D520000}"/>
    <cellStyle name="Normal 46 2 6 4 2" xfId="42950" xr:uid="{00000000-0005-0000-0000-00005E520000}"/>
    <cellStyle name="Normal 46 2 6 4 3" xfId="27726" xr:uid="{00000000-0005-0000-0000-00005F520000}"/>
    <cellStyle name="Normal 46 2 6 5" xfId="7607" xr:uid="{00000000-0005-0000-0000-000060520000}"/>
    <cellStyle name="Normal 46 2 6 5 2" xfId="37933" xr:uid="{00000000-0005-0000-0000-000061520000}"/>
    <cellStyle name="Normal 46 2 6 5 3" xfId="22709" xr:uid="{00000000-0005-0000-0000-000062520000}"/>
    <cellStyle name="Normal 46 2 6 6" xfId="32921" xr:uid="{00000000-0005-0000-0000-000063520000}"/>
    <cellStyle name="Normal 46 2 6 7" xfId="17696" xr:uid="{00000000-0005-0000-0000-000064520000}"/>
    <cellStyle name="Normal 46 2 7" xfId="3385" xr:uid="{00000000-0005-0000-0000-000065520000}"/>
    <cellStyle name="Normal 46 2 7 2" xfId="13463" xr:uid="{00000000-0005-0000-0000-000066520000}"/>
    <cellStyle name="Normal 46 2 7 2 2" xfId="43785" xr:uid="{00000000-0005-0000-0000-000067520000}"/>
    <cellStyle name="Normal 46 2 7 2 3" xfId="28561" xr:uid="{00000000-0005-0000-0000-000068520000}"/>
    <cellStyle name="Normal 46 2 7 3" xfId="8443" xr:uid="{00000000-0005-0000-0000-000069520000}"/>
    <cellStyle name="Normal 46 2 7 3 2" xfId="38768" xr:uid="{00000000-0005-0000-0000-00006A520000}"/>
    <cellStyle name="Normal 46 2 7 3 3" xfId="23544" xr:uid="{00000000-0005-0000-0000-00006B520000}"/>
    <cellStyle name="Normal 46 2 7 4" xfId="33755" xr:uid="{00000000-0005-0000-0000-00006C520000}"/>
    <cellStyle name="Normal 46 2 7 5" xfId="18531" xr:uid="{00000000-0005-0000-0000-00006D520000}"/>
    <cellStyle name="Normal 46 2 8" xfId="5079" xr:uid="{00000000-0005-0000-0000-00006E520000}"/>
    <cellStyle name="Normal 46 2 8 2" xfId="15134" xr:uid="{00000000-0005-0000-0000-00006F520000}"/>
    <cellStyle name="Normal 46 2 8 2 2" xfId="45456" xr:uid="{00000000-0005-0000-0000-000070520000}"/>
    <cellStyle name="Normal 46 2 8 2 3" xfId="30232" xr:uid="{00000000-0005-0000-0000-000071520000}"/>
    <cellStyle name="Normal 46 2 8 3" xfId="10114" xr:uid="{00000000-0005-0000-0000-000072520000}"/>
    <cellStyle name="Normal 46 2 8 3 2" xfId="40439" xr:uid="{00000000-0005-0000-0000-000073520000}"/>
    <cellStyle name="Normal 46 2 8 3 3" xfId="25215" xr:uid="{00000000-0005-0000-0000-000074520000}"/>
    <cellStyle name="Normal 46 2 8 4" xfId="35426" xr:uid="{00000000-0005-0000-0000-000075520000}"/>
    <cellStyle name="Normal 46 2 8 5" xfId="20202" xr:uid="{00000000-0005-0000-0000-000076520000}"/>
    <cellStyle name="Normal 46 2 9" xfId="11790" xr:uid="{00000000-0005-0000-0000-000077520000}"/>
    <cellStyle name="Normal 46 2 9 2" xfId="42114" xr:uid="{00000000-0005-0000-0000-000078520000}"/>
    <cellStyle name="Normal 46 2 9 3" xfId="26890" xr:uid="{00000000-0005-0000-0000-000079520000}"/>
    <cellStyle name="Normal 46 3" xfId="47297" xr:uid="{00000000-0005-0000-0000-00007A520000}"/>
    <cellStyle name="Normal 46 4" xfId="47465" xr:uid="{00000000-0005-0000-0000-00007B520000}"/>
    <cellStyle name="Normal 47" xfId="1050" xr:uid="{00000000-0005-0000-0000-00007C520000}"/>
    <cellStyle name="Normal 47 2" xfId="1446" xr:uid="{00000000-0005-0000-0000-00007D520000}"/>
    <cellStyle name="Normal 47 2 10" xfId="6770" xr:uid="{00000000-0005-0000-0000-00007E520000}"/>
    <cellStyle name="Normal 47 2 10 2" xfId="37098" xr:uid="{00000000-0005-0000-0000-00007F520000}"/>
    <cellStyle name="Normal 47 2 10 3" xfId="21874" xr:uid="{00000000-0005-0000-0000-000080520000}"/>
    <cellStyle name="Normal 47 2 11" xfId="32089" xr:uid="{00000000-0005-0000-0000-000081520000}"/>
    <cellStyle name="Normal 47 2 12" xfId="16859" xr:uid="{00000000-0005-0000-0000-000082520000}"/>
    <cellStyle name="Normal 47 2 13" xfId="47558" xr:uid="{00000000-0005-0000-0000-000083520000}"/>
    <cellStyle name="Normal 47 2 2" xfId="1734" xr:uid="{00000000-0005-0000-0000-000084520000}"/>
    <cellStyle name="Normal 47 2 2 10" xfId="32141" xr:uid="{00000000-0005-0000-0000-000085520000}"/>
    <cellStyle name="Normal 47 2 2 11" xfId="16913" xr:uid="{00000000-0005-0000-0000-000086520000}"/>
    <cellStyle name="Normal 47 2 2 2" xfId="1842" xr:uid="{00000000-0005-0000-0000-000087520000}"/>
    <cellStyle name="Normal 47 2 2 2 10" xfId="17017" xr:uid="{00000000-0005-0000-0000-000088520000}"/>
    <cellStyle name="Normal 47 2 2 2 2" xfId="2059" xr:uid="{00000000-0005-0000-0000-000089520000}"/>
    <cellStyle name="Normal 47 2 2 2 2 2" xfId="2480" xr:uid="{00000000-0005-0000-0000-00008A520000}"/>
    <cellStyle name="Normal 47 2 2 2 2 2 2" xfId="3319" xr:uid="{00000000-0005-0000-0000-00008B520000}"/>
    <cellStyle name="Normal 47 2 2 2 2 2 2 2" xfId="5009" xr:uid="{00000000-0005-0000-0000-00008C520000}"/>
    <cellStyle name="Normal 47 2 2 2 2 2 2 2 2" xfId="15082" xr:uid="{00000000-0005-0000-0000-00008D520000}"/>
    <cellStyle name="Normal 47 2 2 2 2 2 2 2 2 2" xfId="45404" xr:uid="{00000000-0005-0000-0000-00008E520000}"/>
    <cellStyle name="Normal 47 2 2 2 2 2 2 2 2 3" xfId="30180" xr:uid="{00000000-0005-0000-0000-00008F520000}"/>
    <cellStyle name="Normal 47 2 2 2 2 2 2 2 3" xfId="10062" xr:uid="{00000000-0005-0000-0000-000090520000}"/>
    <cellStyle name="Normal 47 2 2 2 2 2 2 2 3 2" xfId="40387" xr:uid="{00000000-0005-0000-0000-000091520000}"/>
    <cellStyle name="Normal 47 2 2 2 2 2 2 2 3 3" xfId="25163" xr:uid="{00000000-0005-0000-0000-000092520000}"/>
    <cellStyle name="Normal 47 2 2 2 2 2 2 2 4" xfId="35374" xr:uid="{00000000-0005-0000-0000-000093520000}"/>
    <cellStyle name="Normal 47 2 2 2 2 2 2 2 5" xfId="20150" xr:uid="{00000000-0005-0000-0000-000094520000}"/>
    <cellStyle name="Normal 47 2 2 2 2 2 2 3" xfId="6701" xr:uid="{00000000-0005-0000-0000-000095520000}"/>
    <cellStyle name="Normal 47 2 2 2 2 2 2 3 2" xfId="16753" xr:uid="{00000000-0005-0000-0000-000096520000}"/>
    <cellStyle name="Normal 47 2 2 2 2 2 2 3 2 2" xfId="47075" xr:uid="{00000000-0005-0000-0000-000097520000}"/>
    <cellStyle name="Normal 47 2 2 2 2 2 2 3 2 3" xfId="31851" xr:uid="{00000000-0005-0000-0000-000098520000}"/>
    <cellStyle name="Normal 47 2 2 2 2 2 2 3 3" xfId="11733" xr:uid="{00000000-0005-0000-0000-000099520000}"/>
    <cellStyle name="Normal 47 2 2 2 2 2 2 3 3 2" xfId="42058" xr:uid="{00000000-0005-0000-0000-00009A520000}"/>
    <cellStyle name="Normal 47 2 2 2 2 2 2 3 3 3" xfId="26834" xr:uid="{00000000-0005-0000-0000-00009B520000}"/>
    <cellStyle name="Normal 47 2 2 2 2 2 2 3 4" xfId="37045" xr:uid="{00000000-0005-0000-0000-00009C520000}"/>
    <cellStyle name="Normal 47 2 2 2 2 2 2 3 5" xfId="21821" xr:uid="{00000000-0005-0000-0000-00009D520000}"/>
    <cellStyle name="Normal 47 2 2 2 2 2 2 4" xfId="13411" xr:uid="{00000000-0005-0000-0000-00009E520000}"/>
    <cellStyle name="Normal 47 2 2 2 2 2 2 4 2" xfId="43733" xr:uid="{00000000-0005-0000-0000-00009F520000}"/>
    <cellStyle name="Normal 47 2 2 2 2 2 2 4 3" xfId="28509" xr:uid="{00000000-0005-0000-0000-0000A0520000}"/>
    <cellStyle name="Normal 47 2 2 2 2 2 2 5" xfId="8390" xr:uid="{00000000-0005-0000-0000-0000A1520000}"/>
    <cellStyle name="Normal 47 2 2 2 2 2 2 5 2" xfId="38716" xr:uid="{00000000-0005-0000-0000-0000A2520000}"/>
    <cellStyle name="Normal 47 2 2 2 2 2 2 5 3" xfId="23492" xr:uid="{00000000-0005-0000-0000-0000A3520000}"/>
    <cellStyle name="Normal 47 2 2 2 2 2 2 6" xfId="33704" xr:uid="{00000000-0005-0000-0000-0000A4520000}"/>
    <cellStyle name="Normal 47 2 2 2 2 2 2 7" xfId="18479" xr:uid="{00000000-0005-0000-0000-0000A5520000}"/>
    <cellStyle name="Normal 47 2 2 2 2 2 3" xfId="4172" xr:uid="{00000000-0005-0000-0000-0000A6520000}"/>
    <cellStyle name="Normal 47 2 2 2 2 2 3 2" xfId="14246" xr:uid="{00000000-0005-0000-0000-0000A7520000}"/>
    <cellStyle name="Normal 47 2 2 2 2 2 3 2 2" xfId="44568" xr:uid="{00000000-0005-0000-0000-0000A8520000}"/>
    <cellStyle name="Normal 47 2 2 2 2 2 3 2 3" xfId="29344" xr:uid="{00000000-0005-0000-0000-0000A9520000}"/>
    <cellStyle name="Normal 47 2 2 2 2 2 3 3" xfId="9226" xr:uid="{00000000-0005-0000-0000-0000AA520000}"/>
    <cellStyle name="Normal 47 2 2 2 2 2 3 3 2" xfId="39551" xr:uid="{00000000-0005-0000-0000-0000AB520000}"/>
    <cellStyle name="Normal 47 2 2 2 2 2 3 3 3" xfId="24327" xr:uid="{00000000-0005-0000-0000-0000AC520000}"/>
    <cellStyle name="Normal 47 2 2 2 2 2 3 4" xfId="34538" xr:uid="{00000000-0005-0000-0000-0000AD520000}"/>
    <cellStyle name="Normal 47 2 2 2 2 2 3 5" xfId="19314" xr:uid="{00000000-0005-0000-0000-0000AE520000}"/>
    <cellStyle name="Normal 47 2 2 2 2 2 4" xfId="5865" xr:uid="{00000000-0005-0000-0000-0000AF520000}"/>
    <cellStyle name="Normal 47 2 2 2 2 2 4 2" xfId="15917" xr:uid="{00000000-0005-0000-0000-0000B0520000}"/>
    <cellStyle name="Normal 47 2 2 2 2 2 4 2 2" xfId="46239" xr:uid="{00000000-0005-0000-0000-0000B1520000}"/>
    <cellStyle name="Normal 47 2 2 2 2 2 4 2 3" xfId="31015" xr:uid="{00000000-0005-0000-0000-0000B2520000}"/>
    <cellStyle name="Normal 47 2 2 2 2 2 4 3" xfId="10897" xr:uid="{00000000-0005-0000-0000-0000B3520000}"/>
    <cellStyle name="Normal 47 2 2 2 2 2 4 3 2" xfId="41222" xr:uid="{00000000-0005-0000-0000-0000B4520000}"/>
    <cellStyle name="Normal 47 2 2 2 2 2 4 3 3" xfId="25998" xr:uid="{00000000-0005-0000-0000-0000B5520000}"/>
    <cellStyle name="Normal 47 2 2 2 2 2 4 4" xfId="36209" xr:uid="{00000000-0005-0000-0000-0000B6520000}"/>
    <cellStyle name="Normal 47 2 2 2 2 2 4 5" xfId="20985" xr:uid="{00000000-0005-0000-0000-0000B7520000}"/>
    <cellStyle name="Normal 47 2 2 2 2 2 5" xfId="12575" xr:uid="{00000000-0005-0000-0000-0000B8520000}"/>
    <cellStyle name="Normal 47 2 2 2 2 2 5 2" xfId="42897" xr:uid="{00000000-0005-0000-0000-0000B9520000}"/>
    <cellStyle name="Normal 47 2 2 2 2 2 5 3" xfId="27673" xr:uid="{00000000-0005-0000-0000-0000BA520000}"/>
    <cellStyle name="Normal 47 2 2 2 2 2 6" xfId="7554" xr:uid="{00000000-0005-0000-0000-0000BB520000}"/>
    <cellStyle name="Normal 47 2 2 2 2 2 6 2" xfId="37880" xr:uid="{00000000-0005-0000-0000-0000BC520000}"/>
    <cellStyle name="Normal 47 2 2 2 2 2 6 3" xfId="22656" xr:uid="{00000000-0005-0000-0000-0000BD520000}"/>
    <cellStyle name="Normal 47 2 2 2 2 2 7" xfId="32868" xr:uid="{00000000-0005-0000-0000-0000BE520000}"/>
    <cellStyle name="Normal 47 2 2 2 2 2 8" xfId="17643" xr:uid="{00000000-0005-0000-0000-0000BF520000}"/>
    <cellStyle name="Normal 47 2 2 2 2 3" xfId="2901" xr:uid="{00000000-0005-0000-0000-0000C0520000}"/>
    <cellStyle name="Normal 47 2 2 2 2 3 2" xfId="4591" xr:uid="{00000000-0005-0000-0000-0000C1520000}"/>
    <cellStyle name="Normal 47 2 2 2 2 3 2 2" xfId="14664" xr:uid="{00000000-0005-0000-0000-0000C2520000}"/>
    <cellStyle name="Normal 47 2 2 2 2 3 2 2 2" xfId="44986" xr:uid="{00000000-0005-0000-0000-0000C3520000}"/>
    <cellStyle name="Normal 47 2 2 2 2 3 2 2 3" xfId="29762" xr:uid="{00000000-0005-0000-0000-0000C4520000}"/>
    <cellStyle name="Normal 47 2 2 2 2 3 2 3" xfId="9644" xr:uid="{00000000-0005-0000-0000-0000C5520000}"/>
    <cellStyle name="Normal 47 2 2 2 2 3 2 3 2" xfId="39969" xr:uid="{00000000-0005-0000-0000-0000C6520000}"/>
    <cellStyle name="Normal 47 2 2 2 2 3 2 3 3" xfId="24745" xr:uid="{00000000-0005-0000-0000-0000C7520000}"/>
    <cellStyle name="Normal 47 2 2 2 2 3 2 4" xfId="34956" xr:uid="{00000000-0005-0000-0000-0000C8520000}"/>
    <cellStyle name="Normal 47 2 2 2 2 3 2 5" xfId="19732" xr:uid="{00000000-0005-0000-0000-0000C9520000}"/>
    <cellStyle name="Normal 47 2 2 2 2 3 3" xfId="6283" xr:uid="{00000000-0005-0000-0000-0000CA520000}"/>
    <cellStyle name="Normal 47 2 2 2 2 3 3 2" xfId="16335" xr:uid="{00000000-0005-0000-0000-0000CB520000}"/>
    <cellStyle name="Normal 47 2 2 2 2 3 3 2 2" xfId="46657" xr:uid="{00000000-0005-0000-0000-0000CC520000}"/>
    <cellStyle name="Normal 47 2 2 2 2 3 3 2 3" xfId="31433" xr:uid="{00000000-0005-0000-0000-0000CD520000}"/>
    <cellStyle name="Normal 47 2 2 2 2 3 3 3" xfId="11315" xr:uid="{00000000-0005-0000-0000-0000CE520000}"/>
    <cellStyle name="Normal 47 2 2 2 2 3 3 3 2" xfId="41640" xr:uid="{00000000-0005-0000-0000-0000CF520000}"/>
    <cellStyle name="Normal 47 2 2 2 2 3 3 3 3" xfId="26416" xr:uid="{00000000-0005-0000-0000-0000D0520000}"/>
    <cellStyle name="Normal 47 2 2 2 2 3 3 4" xfId="36627" xr:uid="{00000000-0005-0000-0000-0000D1520000}"/>
    <cellStyle name="Normal 47 2 2 2 2 3 3 5" xfId="21403" xr:uid="{00000000-0005-0000-0000-0000D2520000}"/>
    <cellStyle name="Normal 47 2 2 2 2 3 4" xfId="12993" xr:uid="{00000000-0005-0000-0000-0000D3520000}"/>
    <cellStyle name="Normal 47 2 2 2 2 3 4 2" xfId="43315" xr:uid="{00000000-0005-0000-0000-0000D4520000}"/>
    <cellStyle name="Normal 47 2 2 2 2 3 4 3" xfId="28091" xr:uid="{00000000-0005-0000-0000-0000D5520000}"/>
    <cellStyle name="Normal 47 2 2 2 2 3 5" xfId="7972" xr:uid="{00000000-0005-0000-0000-0000D6520000}"/>
    <cellStyle name="Normal 47 2 2 2 2 3 5 2" xfId="38298" xr:uid="{00000000-0005-0000-0000-0000D7520000}"/>
    <cellStyle name="Normal 47 2 2 2 2 3 5 3" xfId="23074" xr:uid="{00000000-0005-0000-0000-0000D8520000}"/>
    <cellStyle name="Normal 47 2 2 2 2 3 6" xfId="33286" xr:uid="{00000000-0005-0000-0000-0000D9520000}"/>
    <cellStyle name="Normal 47 2 2 2 2 3 7" xfId="18061" xr:uid="{00000000-0005-0000-0000-0000DA520000}"/>
    <cellStyle name="Normal 47 2 2 2 2 4" xfId="3754" xr:uid="{00000000-0005-0000-0000-0000DB520000}"/>
    <cellStyle name="Normal 47 2 2 2 2 4 2" xfId="13828" xr:uid="{00000000-0005-0000-0000-0000DC520000}"/>
    <cellStyle name="Normal 47 2 2 2 2 4 2 2" xfId="44150" xr:uid="{00000000-0005-0000-0000-0000DD520000}"/>
    <cellStyle name="Normal 47 2 2 2 2 4 2 3" xfId="28926" xr:uid="{00000000-0005-0000-0000-0000DE520000}"/>
    <cellStyle name="Normal 47 2 2 2 2 4 3" xfId="8808" xr:uid="{00000000-0005-0000-0000-0000DF520000}"/>
    <cellStyle name="Normal 47 2 2 2 2 4 3 2" xfId="39133" xr:uid="{00000000-0005-0000-0000-0000E0520000}"/>
    <cellStyle name="Normal 47 2 2 2 2 4 3 3" xfId="23909" xr:uid="{00000000-0005-0000-0000-0000E1520000}"/>
    <cellStyle name="Normal 47 2 2 2 2 4 4" xfId="34120" xr:uid="{00000000-0005-0000-0000-0000E2520000}"/>
    <cellStyle name="Normal 47 2 2 2 2 4 5" xfId="18896" xr:uid="{00000000-0005-0000-0000-0000E3520000}"/>
    <cellStyle name="Normal 47 2 2 2 2 5" xfId="5447" xr:uid="{00000000-0005-0000-0000-0000E4520000}"/>
    <cellStyle name="Normal 47 2 2 2 2 5 2" xfId="15499" xr:uid="{00000000-0005-0000-0000-0000E5520000}"/>
    <cellStyle name="Normal 47 2 2 2 2 5 2 2" xfId="45821" xr:uid="{00000000-0005-0000-0000-0000E6520000}"/>
    <cellStyle name="Normal 47 2 2 2 2 5 2 3" xfId="30597" xr:uid="{00000000-0005-0000-0000-0000E7520000}"/>
    <cellStyle name="Normal 47 2 2 2 2 5 3" xfId="10479" xr:uid="{00000000-0005-0000-0000-0000E8520000}"/>
    <cellStyle name="Normal 47 2 2 2 2 5 3 2" xfId="40804" xr:uid="{00000000-0005-0000-0000-0000E9520000}"/>
    <cellStyle name="Normal 47 2 2 2 2 5 3 3" xfId="25580" xr:uid="{00000000-0005-0000-0000-0000EA520000}"/>
    <cellStyle name="Normal 47 2 2 2 2 5 4" xfId="35791" xr:uid="{00000000-0005-0000-0000-0000EB520000}"/>
    <cellStyle name="Normal 47 2 2 2 2 5 5" xfId="20567" xr:uid="{00000000-0005-0000-0000-0000EC520000}"/>
    <cellStyle name="Normal 47 2 2 2 2 6" xfId="12157" xr:uid="{00000000-0005-0000-0000-0000ED520000}"/>
    <cellStyle name="Normal 47 2 2 2 2 6 2" xfId="42479" xr:uid="{00000000-0005-0000-0000-0000EE520000}"/>
    <cellStyle name="Normal 47 2 2 2 2 6 3" xfId="27255" xr:uid="{00000000-0005-0000-0000-0000EF520000}"/>
    <cellStyle name="Normal 47 2 2 2 2 7" xfId="7136" xr:uid="{00000000-0005-0000-0000-0000F0520000}"/>
    <cellStyle name="Normal 47 2 2 2 2 7 2" xfId="37462" xr:uid="{00000000-0005-0000-0000-0000F1520000}"/>
    <cellStyle name="Normal 47 2 2 2 2 7 3" xfId="22238" xr:uid="{00000000-0005-0000-0000-0000F2520000}"/>
    <cellStyle name="Normal 47 2 2 2 2 8" xfId="32450" xr:uid="{00000000-0005-0000-0000-0000F3520000}"/>
    <cellStyle name="Normal 47 2 2 2 2 9" xfId="17225" xr:uid="{00000000-0005-0000-0000-0000F4520000}"/>
    <cellStyle name="Normal 47 2 2 2 3" xfId="2272" xr:uid="{00000000-0005-0000-0000-0000F5520000}"/>
    <cellStyle name="Normal 47 2 2 2 3 2" xfId="3111" xr:uid="{00000000-0005-0000-0000-0000F6520000}"/>
    <cellStyle name="Normal 47 2 2 2 3 2 2" xfId="4801" xr:uid="{00000000-0005-0000-0000-0000F7520000}"/>
    <cellStyle name="Normal 47 2 2 2 3 2 2 2" xfId="14874" xr:uid="{00000000-0005-0000-0000-0000F8520000}"/>
    <cellStyle name="Normal 47 2 2 2 3 2 2 2 2" xfId="45196" xr:uid="{00000000-0005-0000-0000-0000F9520000}"/>
    <cellStyle name="Normal 47 2 2 2 3 2 2 2 3" xfId="29972" xr:uid="{00000000-0005-0000-0000-0000FA520000}"/>
    <cellStyle name="Normal 47 2 2 2 3 2 2 3" xfId="9854" xr:uid="{00000000-0005-0000-0000-0000FB520000}"/>
    <cellStyle name="Normal 47 2 2 2 3 2 2 3 2" xfId="40179" xr:uid="{00000000-0005-0000-0000-0000FC520000}"/>
    <cellStyle name="Normal 47 2 2 2 3 2 2 3 3" xfId="24955" xr:uid="{00000000-0005-0000-0000-0000FD520000}"/>
    <cellStyle name="Normal 47 2 2 2 3 2 2 4" xfId="35166" xr:uid="{00000000-0005-0000-0000-0000FE520000}"/>
    <cellStyle name="Normal 47 2 2 2 3 2 2 5" xfId="19942" xr:uid="{00000000-0005-0000-0000-0000FF520000}"/>
    <cellStyle name="Normal 47 2 2 2 3 2 3" xfId="6493" xr:uid="{00000000-0005-0000-0000-000000530000}"/>
    <cellStyle name="Normal 47 2 2 2 3 2 3 2" xfId="16545" xr:uid="{00000000-0005-0000-0000-000001530000}"/>
    <cellStyle name="Normal 47 2 2 2 3 2 3 2 2" xfId="46867" xr:uid="{00000000-0005-0000-0000-000002530000}"/>
    <cellStyle name="Normal 47 2 2 2 3 2 3 2 3" xfId="31643" xr:uid="{00000000-0005-0000-0000-000003530000}"/>
    <cellStyle name="Normal 47 2 2 2 3 2 3 3" xfId="11525" xr:uid="{00000000-0005-0000-0000-000004530000}"/>
    <cellStyle name="Normal 47 2 2 2 3 2 3 3 2" xfId="41850" xr:uid="{00000000-0005-0000-0000-000005530000}"/>
    <cellStyle name="Normal 47 2 2 2 3 2 3 3 3" xfId="26626" xr:uid="{00000000-0005-0000-0000-000006530000}"/>
    <cellStyle name="Normal 47 2 2 2 3 2 3 4" xfId="36837" xr:uid="{00000000-0005-0000-0000-000007530000}"/>
    <cellStyle name="Normal 47 2 2 2 3 2 3 5" xfId="21613" xr:uid="{00000000-0005-0000-0000-000008530000}"/>
    <cellStyle name="Normal 47 2 2 2 3 2 4" xfId="13203" xr:uid="{00000000-0005-0000-0000-000009530000}"/>
    <cellStyle name="Normal 47 2 2 2 3 2 4 2" xfId="43525" xr:uid="{00000000-0005-0000-0000-00000A530000}"/>
    <cellStyle name="Normal 47 2 2 2 3 2 4 3" xfId="28301" xr:uid="{00000000-0005-0000-0000-00000B530000}"/>
    <cellStyle name="Normal 47 2 2 2 3 2 5" xfId="8182" xr:uid="{00000000-0005-0000-0000-00000C530000}"/>
    <cellStyle name="Normal 47 2 2 2 3 2 5 2" xfId="38508" xr:uid="{00000000-0005-0000-0000-00000D530000}"/>
    <cellStyle name="Normal 47 2 2 2 3 2 5 3" xfId="23284" xr:uid="{00000000-0005-0000-0000-00000E530000}"/>
    <cellStyle name="Normal 47 2 2 2 3 2 6" xfId="33496" xr:uid="{00000000-0005-0000-0000-00000F530000}"/>
    <cellStyle name="Normal 47 2 2 2 3 2 7" xfId="18271" xr:uid="{00000000-0005-0000-0000-000010530000}"/>
    <cellStyle name="Normal 47 2 2 2 3 3" xfId="3964" xr:uid="{00000000-0005-0000-0000-000011530000}"/>
    <cellStyle name="Normal 47 2 2 2 3 3 2" xfId="14038" xr:uid="{00000000-0005-0000-0000-000012530000}"/>
    <cellStyle name="Normal 47 2 2 2 3 3 2 2" xfId="44360" xr:uid="{00000000-0005-0000-0000-000013530000}"/>
    <cellStyle name="Normal 47 2 2 2 3 3 2 3" xfId="29136" xr:uid="{00000000-0005-0000-0000-000014530000}"/>
    <cellStyle name="Normal 47 2 2 2 3 3 3" xfId="9018" xr:uid="{00000000-0005-0000-0000-000015530000}"/>
    <cellStyle name="Normal 47 2 2 2 3 3 3 2" xfId="39343" xr:uid="{00000000-0005-0000-0000-000016530000}"/>
    <cellStyle name="Normal 47 2 2 2 3 3 3 3" xfId="24119" xr:uid="{00000000-0005-0000-0000-000017530000}"/>
    <cellStyle name="Normal 47 2 2 2 3 3 4" xfId="34330" xr:uid="{00000000-0005-0000-0000-000018530000}"/>
    <cellStyle name="Normal 47 2 2 2 3 3 5" xfId="19106" xr:uid="{00000000-0005-0000-0000-000019530000}"/>
    <cellStyle name="Normal 47 2 2 2 3 4" xfId="5657" xr:uid="{00000000-0005-0000-0000-00001A530000}"/>
    <cellStyle name="Normal 47 2 2 2 3 4 2" xfId="15709" xr:uid="{00000000-0005-0000-0000-00001B530000}"/>
    <cellStyle name="Normal 47 2 2 2 3 4 2 2" xfId="46031" xr:uid="{00000000-0005-0000-0000-00001C530000}"/>
    <cellStyle name="Normal 47 2 2 2 3 4 2 3" xfId="30807" xr:uid="{00000000-0005-0000-0000-00001D530000}"/>
    <cellStyle name="Normal 47 2 2 2 3 4 3" xfId="10689" xr:uid="{00000000-0005-0000-0000-00001E530000}"/>
    <cellStyle name="Normal 47 2 2 2 3 4 3 2" xfId="41014" xr:uid="{00000000-0005-0000-0000-00001F530000}"/>
    <cellStyle name="Normal 47 2 2 2 3 4 3 3" xfId="25790" xr:uid="{00000000-0005-0000-0000-000020530000}"/>
    <cellStyle name="Normal 47 2 2 2 3 4 4" xfId="36001" xr:uid="{00000000-0005-0000-0000-000021530000}"/>
    <cellStyle name="Normal 47 2 2 2 3 4 5" xfId="20777" xr:uid="{00000000-0005-0000-0000-000022530000}"/>
    <cellStyle name="Normal 47 2 2 2 3 5" xfId="12367" xr:uid="{00000000-0005-0000-0000-000023530000}"/>
    <cellStyle name="Normal 47 2 2 2 3 5 2" xfId="42689" xr:uid="{00000000-0005-0000-0000-000024530000}"/>
    <cellStyle name="Normal 47 2 2 2 3 5 3" xfId="27465" xr:uid="{00000000-0005-0000-0000-000025530000}"/>
    <cellStyle name="Normal 47 2 2 2 3 6" xfId="7346" xr:uid="{00000000-0005-0000-0000-000026530000}"/>
    <cellStyle name="Normal 47 2 2 2 3 6 2" xfId="37672" xr:uid="{00000000-0005-0000-0000-000027530000}"/>
    <cellStyle name="Normal 47 2 2 2 3 6 3" xfId="22448" xr:uid="{00000000-0005-0000-0000-000028530000}"/>
    <cellStyle name="Normal 47 2 2 2 3 7" xfId="32660" xr:uid="{00000000-0005-0000-0000-000029530000}"/>
    <cellStyle name="Normal 47 2 2 2 3 8" xfId="17435" xr:uid="{00000000-0005-0000-0000-00002A530000}"/>
    <cellStyle name="Normal 47 2 2 2 4" xfId="2693" xr:uid="{00000000-0005-0000-0000-00002B530000}"/>
    <cellStyle name="Normal 47 2 2 2 4 2" xfId="4383" xr:uid="{00000000-0005-0000-0000-00002C530000}"/>
    <cellStyle name="Normal 47 2 2 2 4 2 2" xfId="14456" xr:uid="{00000000-0005-0000-0000-00002D530000}"/>
    <cellStyle name="Normal 47 2 2 2 4 2 2 2" xfId="44778" xr:uid="{00000000-0005-0000-0000-00002E530000}"/>
    <cellStyle name="Normal 47 2 2 2 4 2 2 3" xfId="29554" xr:uid="{00000000-0005-0000-0000-00002F530000}"/>
    <cellStyle name="Normal 47 2 2 2 4 2 3" xfId="9436" xr:uid="{00000000-0005-0000-0000-000030530000}"/>
    <cellStyle name="Normal 47 2 2 2 4 2 3 2" xfId="39761" xr:uid="{00000000-0005-0000-0000-000031530000}"/>
    <cellStyle name="Normal 47 2 2 2 4 2 3 3" xfId="24537" xr:uid="{00000000-0005-0000-0000-000032530000}"/>
    <cellStyle name="Normal 47 2 2 2 4 2 4" xfId="34748" xr:uid="{00000000-0005-0000-0000-000033530000}"/>
    <cellStyle name="Normal 47 2 2 2 4 2 5" xfId="19524" xr:uid="{00000000-0005-0000-0000-000034530000}"/>
    <cellStyle name="Normal 47 2 2 2 4 3" xfId="6075" xr:uid="{00000000-0005-0000-0000-000035530000}"/>
    <cellStyle name="Normal 47 2 2 2 4 3 2" xfId="16127" xr:uid="{00000000-0005-0000-0000-000036530000}"/>
    <cellStyle name="Normal 47 2 2 2 4 3 2 2" xfId="46449" xr:uid="{00000000-0005-0000-0000-000037530000}"/>
    <cellStyle name="Normal 47 2 2 2 4 3 2 3" xfId="31225" xr:uid="{00000000-0005-0000-0000-000038530000}"/>
    <cellStyle name="Normal 47 2 2 2 4 3 3" xfId="11107" xr:uid="{00000000-0005-0000-0000-000039530000}"/>
    <cellStyle name="Normal 47 2 2 2 4 3 3 2" xfId="41432" xr:uid="{00000000-0005-0000-0000-00003A530000}"/>
    <cellStyle name="Normal 47 2 2 2 4 3 3 3" xfId="26208" xr:uid="{00000000-0005-0000-0000-00003B530000}"/>
    <cellStyle name="Normal 47 2 2 2 4 3 4" xfId="36419" xr:uid="{00000000-0005-0000-0000-00003C530000}"/>
    <cellStyle name="Normal 47 2 2 2 4 3 5" xfId="21195" xr:uid="{00000000-0005-0000-0000-00003D530000}"/>
    <cellStyle name="Normal 47 2 2 2 4 4" xfId="12785" xr:uid="{00000000-0005-0000-0000-00003E530000}"/>
    <cellStyle name="Normal 47 2 2 2 4 4 2" xfId="43107" xr:uid="{00000000-0005-0000-0000-00003F530000}"/>
    <cellStyle name="Normal 47 2 2 2 4 4 3" xfId="27883" xr:uid="{00000000-0005-0000-0000-000040530000}"/>
    <cellStyle name="Normal 47 2 2 2 4 5" xfId="7764" xr:uid="{00000000-0005-0000-0000-000041530000}"/>
    <cellStyle name="Normal 47 2 2 2 4 5 2" xfId="38090" xr:uid="{00000000-0005-0000-0000-000042530000}"/>
    <cellStyle name="Normal 47 2 2 2 4 5 3" xfId="22866" xr:uid="{00000000-0005-0000-0000-000043530000}"/>
    <cellStyle name="Normal 47 2 2 2 4 6" xfId="33078" xr:uid="{00000000-0005-0000-0000-000044530000}"/>
    <cellStyle name="Normal 47 2 2 2 4 7" xfId="17853" xr:uid="{00000000-0005-0000-0000-000045530000}"/>
    <cellStyle name="Normal 47 2 2 2 5" xfId="3546" xr:uid="{00000000-0005-0000-0000-000046530000}"/>
    <cellStyle name="Normal 47 2 2 2 5 2" xfId="13620" xr:uid="{00000000-0005-0000-0000-000047530000}"/>
    <cellStyle name="Normal 47 2 2 2 5 2 2" xfId="43942" xr:uid="{00000000-0005-0000-0000-000048530000}"/>
    <cellStyle name="Normal 47 2 2 2 5 2 3" xfId="28718" xr:uid="{00000000-0005-0000-0000-000049530000}"/>
    <cellStyle name="Normal 47 2 2 2 5 3" xfId="8600" xr:uid="{00000000-0005-0000-0000-00004A530000}"/>
    <cellStyle name="Normal 47 2 2 2 5 3 2" xfId="38925" xr:uid="{00000000-0005-0000-0000-00004B530000}"/>
    <cellStyle name="Normal 47 2 2 2 5 3 3" xfId="23701" xr:uid="{00000000-0005-0000-0000-00004C530000}"/>
    <cellStyle name="Normal 47 2 2 2 5 4" xfId="33912" xr:uid="{00000000-0005-0000-0000-00004D530000}"/>
    <cellStyle name="Normal 47 2 2 2 5 5" xfId="18688" xr:uid="{00000000-0005-0000-0000-00004E530000}"/>
    <cellStyle name="Normal 47 2 2 2 6" xfId="5239" xr:uid="{00000000-0005-0000-0000-00004F530000}"/>
    <cellStyle name="Normal 47 2 2 2 6 2" xfId="15291" xr:uid="{00000000-0005-0000-0000-000050530000}"/>
    <cellStyle name="Normal 47 2 2 2 6 2 2" xfId="45613" xr:uid="{00000000-0005-0000-0000-000051530000}"/>
    <cellStyle name="Normal 47 2 2 2 6 2 3" xfId="30389" xr:uid="{00000000-0005-0000-0000-000052530000}"/>
    <cellStyle name="Normal 47 2 2 2 6 3" xfId="10271" xr:uid="{00000000-0005-0000-0000-000053530000}"/>
    <cellStyle name="Normal 47 2 2 2 6 3 2" xfId="40596" xr:uid="{00000000-0005-0000-0000-000054530000}"/>
    <cellStyle name="Normal 47 2 2 2 6 3 3" xfId="25372" xr:uid="{00000000-0005-0000-0000-000055530000}"/>
    <cellStyle name="Normal 47 2 2 2 6 4" xfId="35583" xr:uid="{00000000-0005-0000-0000-000056530000}"/>
    <cellStyle name="Normal 47 2 2 2 6 5" xfId="20359" xr:uid="{00000000-0005-0000-0000-000057530000}"/>
    <cellStyle name="Normal 47 2 2 2 7" xfId="11949" xr:uid="{00000000-0005-0000-0000-000058530000}"/>
    <cellStyle name="Normal 47 2 2 2 7 2" xfId="42271" xr:uid="{00000000-0005-0000-0000-000059530000}"/>
    <cellStyle name="Normal 47 2 2 2 7 3" xfId="27047" xr:uid="{00000000-0005-0000-0000-00005A530000}"/>
    <cellStyle name="Normal 47 2 2 2 8" xfId="6928" xr:uid="{00000000-0005-0000-0000-00005B530000}"/>
    <cellStyle name="Normal 47 2 2 2 8 2" xfId="37254" xr:uid="{00000000-0005-0000-0000-00005C530000}"/>
    <cellStyle name="Normal 47 2 2 2 8 3" xfId="22030" xr:uid="{00000000-0005-0000-0000-00005D530000}"/>
    <cellStyle name="Normal 47 2 2 2 9" xfId="32242" xr:uid="{00000000-0005-0000-0000-00005E530000}"/>
    <cellStyle name="Normal 47 2 2 3" xfId="1955" xr:uid="{00000000-0005-0000-0000-00005F530000}"/>
    <cellStyle name="Normal 47 2 2 3 2" xfId="2376" xr:uid="{00000000-0005-0000-0000-000060530000}"/>
    <cellStyle name="Normal 47 2 2 3 2 2" xfId="3215" xr:uid="{00000000-0005-0000-0000-000061530000}"/>
    <cellStyle name="Normal 47 2 2 3 2 2 2" xfId="4905" xr:uid="{00000000-0005-0000-0000-000062530000}"/>
    <cellStyle name="Normal 47 2 2 3 2 2 2 2" xfId="14978" xr:uid="{00000000-0005-0000-0000-000063530000}"/>
    <cellStyle name="Normal 47 2 2 3 2 2 2 2 2" xfId="45300" xr:uid="{00000000-0005-0000-0000-000064530000}"/>
    <cellStyle name="Normal 47 2 2 3 2 2 2 2 3" xfId="30076" xr:uid="{00000000-0005-0000-0000-000065530000}"/>
    <cellStyle name="Normal 47 2 2 3 2 2 2 3" xfId="9958" xr:uid="{00000000-0005-0000-0000-000066530000}"/>
    <cellStyle name="Normal 47 2 2 3 2 2 2 3 2" xfId="40283" xr:uid="{00000000-0005-0000-0000-000067530000}"/>
    <cellStyle name="Normal 47 2 2 3 2 2 2 3 3" xfId="25059" xr:uid="{00000000-0005-0000-0000-000068530000}"/>
    <cellStyle name="Normal 47 2 2 3 2 2 2 4" xfId="35270" xr:uid="{00000000-0005-0000-0000-000069530000}"/>
    <cellStyle name="Normal 47 2 2 3 2 2 2 5" xfId="20046" xr:uid="{00000000-0005-0000-0000-00006A530000}"/>
    <cellStyle name="Normal 47 2 2 3 2 2 3" xfId="6597" xr:uid="{00000000-0005-0000-0000-00006B530000}"/>
    <cellStyle name="Normal 47 2 2 3 2 2 3 2" xfId="16649" xr:uid="{00000000-0005-0000-0000-00006C530000}"/>
    <cellStyle name="Normal 47 2 2 3 2 2 3 2 2" xfId="46971" xr:uid="{00000000-0005-0000-0000-00006D530000}"/>
    <cellStyle name="Normal 47 2 2 3 2 2 3 2 3" xfId="31747" xr:uid="{00000000-0005-0000-0000-00006E530000}"/>
    <cellStyle name="Normal 47 2 2 3 2 2 3 3" xfId="11629" xr:uid="{00000000-0005-0000-0000-00006F530000}"/>
    <cellStyle name="Normal 47 2 2 3 2 2 3 3 2" xfId="41954" xr:uid="{00000000-0005-0000-0000-000070530000}"/>
    <cellStyle name="Normal 47 2 2 3 2 2 3 3 3" xfId="26730" xr:uid="{00000000-0005-0000-0000-000071530000}"/>
    <cellStyle name="Normal 47 2 2 3 2 2 3 4" xfId="36941" xr:uid="{00000000-0005-0000-0000-000072530000}"/>
    <cellStyle name="Normal 47 2 2 3 2 2 3 5" xfId="21717" xr:uid="{00000000-0005-0000-0000-000073530000}"/>
    <cellStyle name="Normal 47 2 2 3 2 2 4" xfId="13307" xr:uid="{00000000-0005-0000-0000-000074530000}"/>
    <cellStyle name="Normal 47 2 2 3 2 2 4 2" xfId="43629" xr:uid="{00000000-0005-0000-0000-000075530000}"/>
    <cellStyle name="Normal 47 2 2 3 2 2 4 3" xfId="28405" xr:uid="{00000000-0005-0000-0000-000076530000}"/>
    <cellStyle name="Normal 47 2 2 3 2 2 5" xfId="8286" xr:uid="{00000000-0005-0000-0000-000077530000}"/>
    <cellStyle name="Normal 47 2 2 3 2 2 5 2" xfId="38612" xr:uid="{00000000-0005-0000-0000-000078530000}"/>
    <cellStyle name="Normal 47 2 2 3 2 2 5 3" xfId="23388" xr:uid="{00000000-0005-0000-0000-000079530000}"/>
    <cellStyle name="Normal 47 2 2 3 2 2 6" xfId="33600" xr:uid="{00000000-0005-0000-0000-00007A530000}"/>
    <cellStyle name="Normal 47 2 2 3 2 2 7" xfId="18375" xr:uid="{00000000-0005-0000-0000-00007B530000}"/>
    <cellStyle name="Normal 47 2 2 3 2 3" xfId="4068" xr:uid="{00000000-0005-0000-0000-00007C530000}"/>
    <cellStyle name="Normal 47 2 2 3 2 3 2" xfId="14142" xr:uid="{00000000-0005-0000-0000-00007D530000}"/>
    <cellStyle name="Normal 47 2 2 3 2 3 2 2" xfId="44464" xr:uid="{00000000-0005-0000-0000-00007E530000}"/>
    <cellStyle name="Normal 47 2 2 3 2 3 2 3" xfId="29240" xr:uid="{00000000-0005-0000-0000-00007F530000}"/>
    <cellStyle name="Normal 47 2 2 3 2 3 3" xfId="9122" xr:uid="{00000000-0005-0000-0000-000080530000}"/>
    <cellStyle name="Normal 47 2 2 3 2 3 3 2" xfId="39447" xr:uid="{00000000-0005-0000-0000-000081530000}"/>
    <cellStyle name="Normal 47 2 2 3 2 3 3 3" xfId="24223" xr:uid="{00000000-0005-0000-0000-000082530000}"/>
    <cellStyle name="Normal 47 2 2 3 2 3 4" xfId="34434" xr:uid="{00000000-0005-0000-0000-000083530000}"/>
    <cellStyle name="Normal 47 2 2 3 2 3 5" xfId="19210" xr:uid="{00000000-0005-0000-0000-000084530000}"/>
    <cellStyle name="Normal 47 2 2 3 2 4" xfId="5761" xr:uid="{00000000-0005-0000-0000-000085530000}"/>
    <cellStyle name="Normal 47 2 2 3 2 4 2" xfId="15813" xr:uid="{00000000-0005-0000-0000-000086530000}"/>
    <cellStyle name="Normal 47 2 2 3 2 4 2 2" xfId="46135" xr:uid="{00000000-0005-0000-0000-000087530000}"/>
    <cellStyle name="Normal 47 2 2 3 2 4 2 3" xfId="30911" xr:uid="{00000000-0005-0000-0000-000088530000}"/>
    <cellStyle name="Normal 47 2 2 3 2 4 3" xfId="10793" xr:uid="{00000000-0005-0000-0000-000089530000}"/>
    <cellStyle name="Normal 47 2 2 3 2 4 3 2" xfId="41118" xr:uid="{00000000-0005-0000-0000-00008A530000}"/>
    <cellStyle name="Normal 47 2 2 3 2 4 3 3" xfId="25894" xr:uid="{00000000-0005-0000-0000-00008B530000}"/>
    <cellStyle name="Normal 47 2 2 3 2 4 4" xfId="36105" xr:uid="{00000000-0005-0000-0000-00008C530000}"/>
    <cellStyle name="Normal 47 2 2 3 2 4 5" xfId="20881" xr:uid="{00000000-0005-0000-0000-00008D530000}"/>
    <cellStyle name="Normal 47 2 2 3 2 5" xfId="12471" xr:uid="{00000000-0005-0000-0000-00008E530000}"/>
    <cellStyle name="Normal 47 2 2 3 2 5 2" xfId="42793" xr:uid="{00000000-0005-0000-0000-00008F530000}"/>
    <cellStyle name="Normal 47 2 2 3 2 5 3" xfId="27569" xr:uid="{00000000-0005-0000-0000-000090530000}"/>
    <cellStyle name="Normal 47 2 2 3 2 6" xfId="7450" xr:uid="{00000000-0005-0000-0000-000091530000}"/>
    <cellStyle name="Normal 47 2 2 3 2 6 2" xfId="37776" xr:uid="{00000000-0005-0000-0000-000092530000}"/>
    <cellStyle name="Normal 47 2 2 3 2 6 3" xfId="22552" xr:uid="{00000000-0005-0000-0000-000093530000}"/>
    <cellStyle name="Normal 47 2 2 3 2 7" xfId="32764" xr:uid="{00000000-0005-0000-0000-000094530000}"/>
    <cellStyle name="Normal 47 2 2 3 2 8" xfId="17539" xr:uid="{00000000-0005-0000-0000-000095530000}"/>
    <cellStyle name="Normal 47 2 2 3 3" xfId="2797" xr:uid="{00000000-0005-0000-0000-000096530000}"/>
    <cellStyle name="Normal 47 2 2 3 3 2" xfId="4487" xr:uid="{00000000-0005-0000-0000-000097530000}"/>
    <cellStyle name="Normal 47 2 2 3 3 2 2" xfId="14560" xr:uid="{00000000-0005-0000-0000-000098530000}"/>
    <cellStyle name="Normal 47 2 2 3 3 2 2 2" xfId="44882" xr:uid="{00000000-0005-0000-0000-000099530000}"/>
    <cellStyle name="Normal 47 2 2 3 3 2 2 3" xfId="29658" xr:uid="{00000000-0005-0000-0000-00009A530000}"/>
    <cellStyle name="Normal 47 2 2 3 3 2 3" xfId="9540" xr:uid="{00000000-0005-0000-0000-00009B530000}"/>
    <cellStyle name="Normal 47 2 2 3 3 2 3 2" xfId="39865" xr:uid="{00000000-0005-0000-0000-00009C530000}"/>
    <cellStyle name="Normal 47 2 2 3 3 2 3 3" xfId="24641" xr:uid="{00000000-0005-0000-0000-00009D530000}"/>
    <cellStyle name="Normal 47 2 2 3 3 2 4" xfId="34852" xr:uid="{00000000-0005-0000-0000-00009E530000}"/>
    <cellStyle name="Normal 47 2 2 3 3 2 5" xfId="19628" xr:uid="{00000000-0005-0000-0000-00009F530000}"/>
    <cellStyle name="Normal 47 2 2 3 3 3" xfId="6179" xr:uid="{00000000-0005-0000-0000-0000A0530000}"/>
    <cellStyle name="Normal 47 2 2 3 3 3 2" xfId="16231" xr:uid="{00000000-0005-0000-0000-0000A1530000}"/>
    <cellStyle name="Normal 47 2 2 3 3 3 2 2" xfId="46553" xr:uid="{00000000-0005-0000-0000-0000A2530000}"/>
    <cellStyle name="Normal 47 2 2 3 3 3 2 3" xfId="31329" xr:uid="{00000000-0005-0000-0000-0000A3530000}"/>
    <cellStyle name="Normal 47 2 2 3 3 3 3" xfId="11211" xr:uid="{00000000-0005-0000-0000-0000A4530000}"/>
    <cellStyle name="Normal 47 2 2 3 3 3 3 2" xfId="41536" xr:uid="{00000000-0005-0000-0000-0000A5530000}"/>
    <cellStyle name="Normal 47 2 2 3 3 3 3 3" xfId="26312" xr:uid="{00000000-0005-0000-0000-0000A6530000}"/>
    <cellStyle name="Normal 47 2 2 3 3 3 4" xfId="36523" xr:uid="{00000000-0005-0000-0000-0000A7530000}"/>
    <cellStyle name="Normal 47 2 2 3 3 3 5" xfId="21299" xr:uid="{00000000-0005-0000-0000-0000A8530000}"/>
    <cellStyle name="Normal 47 2 2 3 3 4" xfId="12889" xr:uid="{00000000-0005-0000-0000-0000A9530000}"/>
    <cellStyle name="Normal 47 2 2 3 3 4 2" xfId="43211" xr:uid="{00000000-0005-0000-0000-0000AA530000}"/>
    <cellStyle name="Normal 47 2 2 3 3 4 3" xfId="27987" xr:uid="{00000000-0005-0000-0000-0000AB530000}"/>
    <cellStyle name="Normal 47 2 2 3 3 5" xfId="7868" xr:uid="{00000000-0005-0000-0000-0000AC530000}"/>
    <cellStyle name="Normal 47 2 2 3 3 5 2" xfId="38194" xr:uid="{00000000-0005-0000-0000-0000AD530000}"/>
    <cellStyle name="Normal 47 2 2 3 3 5 3" xfId="22970" xr:uid="{00000000-0005-0000-0000-0000AE530000}"/>
    <cellStyle name="Normal 47 2 2 3 3 6" xfId="33182" xr:uid="{00000000-0005-0000-0000-0000AF530000}"/>
    <cellStyle name="Normal 47 2 2 3 3 7" xfId="17957" xr:uid="{00000000-0005-0000-0000-0000B0530000}"/>
    <cellStyle name="Normal 47 2 2 3 4" xfId="3650" xr:uid="{00000000-0005-0000-0000-0000B1530000}"/>
    <cellStyle name="Normal 47 2 2 3 4 2" xfId="13724" xr:uid="{00000000-0005-0000-0000-0000B2530000}"/>
    <cellStyle name="Normal 47 2 2 3 4 2 2" xfId="44046" xr:uid="{00000000-0005-0000-0000-0000B3530000}"/>
    <cellStyle name="Normal 47 2 2 3 4 2 3" xfId="28822" xr:uid="{00000000-0005-0000-0000-0000B4530000}"/>
    <cellStyle name="Normal 47 2 2 3 4 3" xfId="8704" xr:uid="{00000000-0005-0000-0000-0000B5530000}"/>
    <cellStyle name="Normal 47 2 2 3 4 3 2" xfId="39029" xr:uid="{00000000-0005-0000-0000-0000B6530000}"/>
    <cellStyle name="Normal 47 2 2 3 4 3 3" xfId="23805" xr:uid="{00000000-0005-0000-0000-0000B7530000}"/>
    <cellStyle name="Normal 47 2 2 3 4 4" xfId="34016" xr:uid="{00000000-0005-0000-0000-0000B8530000}"/>
    <cellStyle name="Normal 47 2 2 3 4 5" xfId="18792" xr:uid="{00000000-0005-0000-0000-0000B9530000}"/>
    <cellStyle name="Normal 47 2 2 3 5" xfId="5343" xr:uid="{00000000-0005-0000-0000-0000BA530000}"/>
    <cellStyle name="Normal 47 2 2 3 5 2" xfId="15395" xr:uid="{00000000-0005-0000-0000-0000BB530000}"/>
    <cellStyle name="Normal 47 2 2 3 5 2 2" xfId="45717" xr:uid="{00000000-0005-0000-0000-0000BC530000}"/>
    <cellStyle name="Normal 47 2 2 3 5 2 3" xfId="30493" xr:uid="{00000000-0005-0000-0000-0000BD530000}"/>
    <cellStyle name="Normal 47 2 2 3 5 3" xfId="10375" xr:uid="{00000000-0005-0000-0000-0000BE530000}"/>
    <cellStyle name="Normal 47 2 2 3 5 3 2" xfId="40700" xr:uid="{00000000-0005-0000-0000-0000BF530000}"/>
    <cellStyle name="Normal 47 2 2 3 5 3 3" xfId="25476" xr:uid="{00000000-0005-0000-0000-0000C0530000}"/>
    <cellStyle name="Normal 47 2 2 3 5 4" xfId="35687" xr:uid="{00000000-0005-0000-0000-0000C1530000}"/>
    <cellStyle name="Normal 47 2 2 3 5 5" xfId="20463" xr:uid="{00000000-0005-0000-0000-0000C2530000}"/>
    <cellStyle name="Normal 47 2 2 3 6" xfId="12053" xr:uid="{00000000-0005-0000-0000-0000C3530000}"/>
    <cellStyle name="Normal 47 2 2 3 6 2" xfId="42375" xr:uid="{00000000-0005-0000-0000-0000C4530000}"/>
    <cellStyle name="Normal 47 2 2 3 6 3" xfId="27151" xr:uid="{00000000-0005-0000-0000-0000C5530000}"/>
    <cellStyle name="Normal 47 2 2 3 7" xfId="7032" xr:uid="{00000000-0005-0000-0000-0000C6530000}"/>
    <cellStyle name="Normal 47 2 2 3 7 2" xfId="37358" xr:uid="{00000000-0005-0000-0000-0000C7530000}"/>
    <cellStyle name="Normal 47 2 2 3 7 3" xfId="22134" xr:uid="{00000000-0005-0000-0000-0000C8530000}"/>
    <cellStyle name="Normal 47 2 2 3 8" xfId="32346" xr:uid="{00000000-0005-0000-0000-0000C9530000}"/>
    <cellStyle name="Normal 47 2 2 3 9" xfId="17121" xr:uid="{00000000-0005-0000-0000-0000CA530000}"/>
    <cellStyle name="Normal 47 2 2 4" xfId="2168" xr:uid="{00000000-0005-0000-0000-0000CB530000}"/>
    <cellStyle name="Normal 47 2 2 4 2" xfId="3007" xr:uid="{00000000-0005-0000-0000-0000CC530000}"/>
    <cellStyle name="Normal 47 2 2 4 2 2" xfId="4697" xr:uid="{00000000-0005-0000-0000-0000CD530000}"/>
    <cellStyle name="Normal 47 2 2 4 2 2 2" xfId="14770" xr:uid="{00000000-0005-0000-0000-0000CE530000}"/>
    <cellStyle name="Normal 47 2 2 4 2 2 2 2" xfId="45092" xr:uid="{00000000-0005-0000-0000-0000CF530000}"/>
    <cellStyle name="Normal 47 2 2 4 2 2 2 3" xfId="29868" xr:uid="{00000000-0005-0000-0000-0000D0530000}"/>
    <cellStyle name="Normal 47 2 2 4 2 2 3" xfId="9750" xr:uid="{00000000-0005-0000-0000-0000D1530000}"/>
    <cellStyle name="Normal 47 2 2 4 2 2 3 2" xfId="40075" xr:uid="{00000000-0005-0000-0000-0000D2530000}"/>
    <cellStyle name="Normal 47 2 2 4 2 2 3 3" xfId="24851" xr:uid="{00000000-0005-0000-0000-0000D3530000}"/>
    <cellStyle name="Normal 47 2 2 4 2 2 4" xfId="35062" xr:uid="{00000000-0005-0000-0000-0000D4530000}"/>
    <cellStyle name="Normal 47 2 2 4 2 2 5" xfId="19838" xr:uid="{00000000-0005-0000-0000-0000D5530000}"/>
    <cellStyle name="Normal 47 2 2 4 2 3" xfId="6389" xr:uid="{00000000-0005-0000-0000-0000D6530000}"/>
    <cellStyle name="Normal 47 2 2 4 2 3 2" xfId="16441" xr:uid="{00000000-0005-0000-0000-0000D7530000}"/>
    <cellStyle name="Normal 47 2 2 4 2 3 2 2" xfId="46763" xr:uid="{00000000-0005-0000-0000-0000D8530000}"/>
    <cellStyle name="Normal 47 2 2 4 2 3 2 3" xfId="31539" xr:uid="{00000000-0005-0000-0000-0000D9530000}"/>
    <cellStyle name="Normal 47 2 2 4 2 3 3" xfId="11421" xr:uid="{00000000-0005-0000-0000-0000DA530000}"/>
    <cellStyle name="Normal 47 2 2 4 2 3 3 2" xfId="41746" xr:uid="{00000000-0005-0000-0000-0000DB530000}"/>
    <cellStyle name="Normal 47 2 2 4 2 3 3 3" xfId="26522" xr:uid="{00000000-0005-0000-0000-0000DC530000}"/>
    <cellStyle name="Normal 47 2 2 4 2 3 4" xfId="36733" xr:uid="{00000000-0005-0000-0000-0000DD530000}"/>
    <cellStyle name="Normal 47 2 2 4 2 3 5" xfId="21509" xr:uid="{00000000-0005-0000-0000-0000DE530000}"/>
    <cellStyle name="Normal 47 2 2 4 2 4" xfId="13099" xr:uid="{00000000-0005-0000-0000-0000DF530000}"/>
    <cellStyle name="Normal 47 2 2 4 2 4 2" xfId="43421" xr:uid="{00000000-0005-0000-0000-0000E0530000}"/>
    <cellStyle name="Normal 47 2 2 4 2 4 3" xfId="28197" xr:uid="{00000000-0005-0000-0000-0000E1530000}"/>
    <cellStyle name="Normal 47 2 2 4 2 5" xfId="8078" xr:uid="{00000000-0005-0000-0000-0000E2530000}"/>
    <cellStyle name="Normal 47 2 2 4 2 5 2" xfId="38404" xr:uid="{00000000-0005-0000-0000-0000E3530000}"/>
    <cellStyle name="Normal 47 2 2 4 2 5 3" xfId="23180" xr:uid="{00000000-0005-0000-0000-0000E4530000}"/>
    <cellStyle name="Normal 47 2 2 4 2 6" xfId="33392" xr:uid="{00000000-0005-0000-0000-0000E5530000}"/>
    <cellStyle name="Normal 47 2 2 4 2 7" xfId="18167" xr:uid="{00000000-0005-0000-0000-0000E6530000}"/>
    <cellStyle name="Normal 47 2 2 4 3" xfId="3860" xr:uid="{00000000-0005-0000-0000-0000E7530000}"/>
    <cellStyle name="Normal 47 2 2 4 3 2" xfId="13934" xr:uid="{00000000-0005-0000-0000-0000E8530000}"/>
    <cellStyle name="Normal 47 2 2 4 3 2 2" xfId="44256" xr:uid="{00000000-0005-0000-0000-0000E9530000}"/>
    <cellStyle name="Normal 47 2 2 4 3 2 3" xfId="29032" xr:uid="{00000000-0005-0000-0000-0000EA530000}"/>
    <cellStyle name="Normal 47 2 2 4 3 3" xfId="8914" xr:uid="{00000000-0005-0000-0000-0000EB530000}"/>
    <cellStyle name="Normal 47 2 2 4 3 3 2" xfId="39239" xr:uid="{00000000-0005-0000-0000-0000EC530000}"/>
    <cellStyle name="Normal 47 2 2 4 3 3 3" xfId="24015" xr:uid="{00000000-0005-0000-0000-0000ED530000}"/>
    <cellStyle name="Normal 47 2 2 4 3 4" xfId="34226" xr:uid="{00000000-0005-0000-0000-0000EE530000}"/>
    <cellStyle name="Normal 47 2 2 4 3 5" xfId="19002" xr:uid="{00000000-0005-0000-0000-0000EF530000}"/>
    <cellStyle name="Normal 47 2 2 4 4" xfId="5553" xr:uid="{00000000-0005-0000-0000-0000F0530000}"/>
    <cellStyle name="Normal 47 2 2 4 4 2" xfId="15605" xr:uid="{00000000-0005-0000-0000-0000F1530000}"/>
    <cellStyle name="Normal 47 2 2 4 4 2 2" xfId="45927" xr:uid="{00000000-0005-0000-0000-0000F2530000}"/>
    <cellStyle name="Normal 47 2 2 4 4 2 3" xfId="30703" xr:uid="{00000000-0005-0000-0000-0000F3530000}"/>
    <cellStyle name="Normal 47 2 2 4 4 3" xfId="10585" xr:uid="{00000000-0005-0000-0000-0000F4530000}"/>
    <cellStyle name="Normal 47 2 2 4 4 3 2" xfId="40910" xr:uid="{00000000-0005-0000-0000-0000F5530000}"/>
    <cellStyle name="Normal 47 2 2 4 4 3 3" xfId="25686" xr:uid="{00000000-0005-0000-0000-0000F6530000}"/>
    <cellStyle name="Normal 47 2 2 4 4 4" xfId="35897" xr:uid="{00000000-0005-0000-0000-0000F7530000}"/>
    <cellStyle name="Normal 47 2 2 4 4 5" xfId="20673" xr:uid="{00000000-0005-0000-0000-0000F8530000}"/>
    <cellStyle name="Normal 47 2 2 4 5" xfId="12263" xr:uid="{00000000-0005-0000-0000-0000F9530000}"/>
    <cellStyle name="Normal 47 2 2 4 5 2" xfId="42585" xr:uid="{00000000-0005-0000-0000-0000FA530000}"/>
    <cellStyle name="Normal 47 2 2 4 5 3" xfId="27361" xr:uid="{00000000-0005-0000-0000-0000FB530000}"/>
    <cellStyle name="Normal 47 2 2 4 6" xfId="7242" xr:uid="{00000000-0005-0000-0000-0000FC530000}"/>
    <cellStyle name="Normal 47 2 2 4 6 2" xfId="37568" xr:uid="{00000000-0005-0000-0000-0000FD530000}"/>
    <cellStyle name="Normal 47 2 2 4 6 3" xfId="22344" xr:uid="{00000000-0005-0000-0000-0000FE530000}"/>
    <cellStyle name="Normal 47 2 2 4 7" xfId="32556" xr:uid="{00000000-0005-0000-0000-0000FF530000}"/>
    <cellStyle name="Normal 47 2 2 4 8" xfId="17331" xr:uid="{00000000-0005-0000-0000-000000540000}"/>
    <cellStyle name="Normal 47 2 2 5" xfId="2589" xr:uid="{00000000-0005-0000-0000-000001540000}"/>
    <cellStyle name="Normal 47 2 2 5 2" xfId="4279" xr:uid="{00000000-0005-0000-0000-000002540000}"/>
    <cellStyle name="Normal 47 2 2 5 2 2" xfId="14352" xr:uid="{00000000-0005-0000-0000-000003540000}"/>
    <cellStyle name="Normal 47 2 2 5 2 2 2" xfId="44674" xr:uid="{00000000-0005-0000-0000-000004540000}"/>
    <cellStyle name="Normal 47 2 2 5 2 2 3" xfId="29450" xr:uid="{00000000-0005-0000-0000-000005540000}"/>
    <cellStyle name="Normal 47 2 2 5 2 3" xfId="9332" xr:uid="{00000000-0005-0000-0000-000006540000}"/>
    <cellStyle name="Normal 47 2 2 5 2 3 2" xfId="39657" xr:uid="{00000000-0005-0000-0000-000007540000}"/>
    <cellStyle name="Normal 47 2 2 5 2 3 3" xfId="24433" xr:uid="{00000000-0005-0000-0000-000008540000}"/>
    <cellStyle name="Normal 47 2 2 5 2 4" xfId="34644" xr:uid="{00000000-0005-0000-0000-000009540000}"/>
    <cellStyle name="Normal 47 2 2 5 2 5" xfId="19420" xr:uid="{00000000-0005-0000-0000-00000A540000}"/>
    <cellStyle name="Normal 47 2 2 5 3" xfId="5971" xr:uid="{00000000-0005-0000-0000-00000B540000}"/>
    <cellStyle name="Normal 47 2 2 5 3 2" xfId="16023" xr:uid="{00000000-0005-0000-0000-00000C540000}"/>
    <cellStyle name="Normal 47 2 2 5 3 2 2" xfId="46345" xr:uid="{00000000-0005-0000-0000-00000D540000}"/>
    <cellStyle name="Normal 47 2 2 5 3 2 3" xfId="31121" xr:uid="{00000000-0005-0000-0000-00000E540000}"/>
    <cellStyle name="Normal 47 2 2 5 3 3" xfId="11003" xr:uid="{00000000-0005-0000-0000-00000F540000}"/>
    <cellStyle name="Normal 47 2 2 5 3 3 2" xfId="41328" xr:uid="{00000000-0005-0000-0000-000010540000}"/>
    <cellStyle name="Normal 47 2 2 5 3 3 3" xfId="26104" xr:uid="{00000000-0005-0000-0000-000011540000}"/>
    <cellStyle name="Normal 47 2 2 5 3 4" xfId="36315" xr:uid="{00000000-0005-0000-0000-000012540000}"/>
    <cellStyle name="Normal 47 2 2 5 3 5" xfId="21091" xr:uid="{00000000-0005-0000-0000-000013540000}"/>
    <cellStyle name="Normal 47 2 2 5 4" xfId="12681" xr:uid="{00000000-0005-0000-0000-000014540000}"/>
    <cellStyle name="Normal 47 2 2 5 4 2" xfId="43003" xr:uid="{00000000-0005-0000-0000-000015540000}"/>
    <cellStyle name="Normal 47 2 2 5 4 3" xfId="27779" xr:uid="{00000000-0005-0000-0000-000016540000}"/>
    <cellStyle name="Normal 47 2 2 5 5" xfId="7660" xr:uid="{00000000-0005-0000-0000-000017540000}"/>
    <cellStyle name="Normal 47 2 2 5 5 2" xfId="37986" xr:uid="{00000000-0005-0000-0000-000018540000}"/>
    <cellStyle name="Normal 47 2 2 5 5 3" xfId="22762" xr:uid="{00000000-0005-0000-0000-000019540000}"/>
    <cellStyle name="Normal 47 2 2 5 6" xfId="32974" xr:uid="{00000000-0005-0000-0000-00001A540000}"/>
    <cellStyle name="Normal 47 2 2 5 7" xfId="17749" xr:uid="{00000000-0005-0000-0000-00001B540000}"/>
    <cellStyle name="Normal 47 2 2 6" xfId="3442" xr:uid="{00000000-0005-0000-0000-00001C540000}"/>
    <cellStyle name="Normal 47 2 2 6 2" xfId="13516" xr:uid="{00000000-0005-0000-0000-00001D540000}"/>
    <cellStyle name="Normal 47 2 2 6 2 2" xfId="43838" xr:uid="{00000000-0005-0000-0000-00001E540000}"/>
    <cellStyle name="Normal 47 2 2 6 2 3" xfId="28614" xr:uid="{00000000-0005-0000-0000-00001F540000}"/>
    <cellStyle name="Normal 47 2 2 6 3" xfId="8496" xr:uid="{00000000-0005-0000-0000-000020540000}"/>
    <cellStyle name="Normal 47 2 2 6 3 2" xfId="38821" xr:uid="{00000000-0005-0000-0000-000021540000}"/>
    <cellStyle name="Normal 47 2 2 6 3 3" xfId="23597" xr:uid="{00000000-0005-0000-0000-000022540000}"/>
    <cellStyle name="Normal 47 2 2 6 4" xfId="33808" xr:uid="{00000000-0005-0000-0000-000023540000}"/>
    <cellStyle name="Normal 47 2 2 6 5" xfId="18584" xr:uid="{00000000-0005-0000-0000-000024540000}"/>
    <cellStyle name="Normal 47 2 2 7" xfId="5135" xr:uid="{00000000-0005-0000-0000-000025540000}"/>
    <cellStyle name="Normal 47 2 2 7 2" xfId="15187" xr:uid="{00000000-0005-0000-0000-000026540000}"/>
    <cellStyle name="Normal 47 2 2 7 2 2" xfId="45509" xr:uid="{00000000-0005-0000-0000-000027540000}"/>
    <cellStyle name="Normal 47 2 2 7 2 3" xfId="30285" xr:uid="{00000000-0005-0000-0000-000028540000}"/>
    <cellStyle name="Normal 47 2 2 7 3" xfId="10167" xr:uid="{00000000-0005-0000-0000-000029540000}"/>
    <cellStyle name="Normal 47 2 2 7 3 2" xfId="40492" xr:uid="{00000000-0005-0000-0000-00002A540000}"/>
    <cellStyle name="Normal 47 2 2 7 3 3" xfId="25268" xr:uid="{00000000-0005-0000-0000-00002B540000}"/>
    <cellStyle name="Normal 47 2 2 7 4" xfId="35479" xr:uid="{00000000-0005-0000-0000-00002C540000}"/>
    <cellStyle name="Normal 47 2 2 7 5" xfId="20255" xr:uid="{00000000-0005-0000-0000-00002D540000}"/>
    <cellStyle name="Normal 47 2 2 8" xfId="11845" xr:uid="{00000000-0005-0000-0000-00002E540000}"/>
    <cellStyle name="Normal 47 2 2 8 2" xfId="42167" xr:uid="{00000000-0005-0000-0000-00002F540000}"/>
    <cellStyle name="Normal 47 2 2 8 3" xfId="26943" xr:uid="{00000000-0005-0000-0000-000030540000}"/>
    <cellStyle name="Normal 47 2 2 9" xfId="6824" xr:uid="{00000000-0005-0000-0000-000031540000}"/>
    <cellStyle name="Normal 47 2 2 9 2" xfId="37150" xr:uid="{00000000-0005-0000-0000-000032540000}"/>
    <cellStyle name="Normal 47 2 2 9 3" xfId="21926" xr:uid="{00000000-0005-0000-0000-000033540000}"/>
    <cellStyle name="Normal 47 2 3" xfId="1788" xr:uid="{00000000-0005-0000-0000-000034540000}"/>
    <cellStyle name="Normal 47 2 3 10" xfId="16965" xr:uid="{00000000-0005-0000-0000-000035540000}"/>
    <cellStyle name="Normal 47 2 3 2" xfId="2007" xr:uid="{00000000-0005-0000-0000-000036540000}"/>
    <cellStyle name="Normal 47 2 3 2 2" xfId="2428" xr:uid="{00000000-0005-0000-0000-000037540000}"/>
    <cellStyle name="Normal 47 2 3 2 2 2" xfId="3267" xr:uid="{00000000-0005-0000-0000-000038540000}"/>
    <cellStyle name="Normal 47 2 3 2 2 2 2" xfId="4957" xr:uid="{00000000-0005-0000-0000-000039540000}"/>
    <cellStyle name="Normal 47 2 3 2 2 2 2 2" xfId="15030" xr:uid="{00000000-0005-0000-0000-00003A540000}"/>
    <cellStyle name="Normal 47 2 3 2 2 2 2 2 2" xfId="45352" xr:uid="{00000000-0005-0000-0000-00003B540000}"/>
    <cellStyle name="Normal 47 2 3 2 2 2 2 2 3" xfId="30128" xr:uid="{00000000-0005-0000-0000-00003C540000}"/>
    <cellStyle name="Normal 47 2 3 2 2 2 2 3" xfId="10010" xr:uid="{00000000-0005-0000-0000-00003D540000}"/>
    <cellStyle name="Normal 47 2 3 2 2 2 2 3 2" xfId="40335" xr:uid="{00000000-0005-0000-0000-00003E540000}"/>
    <cellStyle name="Normal 47 2 3 2 2 2 2 3 3" xfId="25111" xr:uid="{00000000-0005-0000-0000-00003F540000}"/>
    <cellStyle name="Normal 47 2 3 2 2 2 2 4" xfId="35322" xr:uid="{00000000-0005-0000-0000-000040540000}"/>
    <cellStyle name="Normal 47 2 3 2 2 2 2 5" xfId="20098" xr:uid="{00000000-0005-0000-0000-000041540000}"/>
    <cellStyle name="Normal 47 2 3 2 2 2 3" xfId="6649" xr:uid="{00000000-0005-0000-0000-000042540000}"/>
    <cellStyle name="Normal 47 2 3 2 2 2 3 2" xfId="16701" xr:uid="{00000000-0005-0000-0000-000043540000}"/>
    <cellStyle name="Normal 47 2 3 2 2 2 3 2 2" xfId="47023" xr:uid="{00000000-0005-0000-0000-000044540000}"/>
    <cellStyle name="Normal 47 2 3 2 2 2 3 2 3" xfId="31799" xr:uid="{00000000-0005-0000-0000-000045540000}"/>
    <cellStyle name="Normal 47 2 3 2 2 2 3 3" xfId="11681" xr:uid="{00000000-0005-0000-0000-000046540000}"/>
    <cellStyle name="Normal 47 2 3 2 2 2 3 3 2" xfId="42006" xr:uid="{00000000-0005-0000-0000-000047540000}"/>
    <cellStyle name="Normal 47 2 3 2 2 2 3 3 3" xfId="26782" xr:uid="{00000000-0005-0000-0000-000048540000}"/>
    <cellStyle name="Normal 47 2 3 2 2 2 3 4" xfId="36993" xr:uid="{00000000-0005-0000-0000-000049540000}"/>
    <cellStyle name="Normal 47 2 3 2 2 2 3 5" xfId="21769" xr:uid="{00000000-0005-0000-0000-00004A540000}"/>
    <cellStyle name="Normal 47 2 3 2 2 2 4" xfId="13359" xr:uid="{00000000-0005-0000-0000-00004B540000}"/>
    <cellStyle name="Normal 47 2 3 2 2 2 4 2" xfId="43681" xr:uid="{00000000-0005-0000-0000-00004C540000}"/>
    <cellStyle name="Normal 47 2 3 2 2 2 4 3" xfId="28457" xr:uid="{00000000-0005-0000-0000-00004D540000}"/>
    <cellStyle name="Normal 47 2 3 2 2 2 5" xfId="8338" xr:uid="{00000000-0005-0000-0000-00004E540000}"/>
    <cellStyle name="Normal 47 2 3 2 2 2 5 2" xfId="38664" xr:uid="{00000000-0005-0000-0000-00004F540000}"/>
    <cellStyle name="Normal 47 2 3 2 2 2 5 3" xfId="23440" xr:uid="{00000000-0005-0000-0000-000050540000}"/>
    <cellStyle name="Normal 47 2 3 2 2 2 6" xfId="33652" xr:uid="{00000000-0005-0000-0000-000051540000}"/>
    <cellStyle name="Normal 47 2 3 2 2 2 7" xfId="18427" xr:uid="{00000000-0005-0000-0000-000052540000}"/>
    <cellStyle name="Normal 47 2 3 2 2 3" xfId="4120" xr:uid="{00000000-0005-0000-0000-000053540000}"/>
    <cellStyle name="Normal 47 2 3 2 2 3 2" xfId="14194" xr:uid="{00000000-0005-0000-0000-000054540000}"/>
    <cellStyle name="Normal 47 2 3 2 2 3 2 2" xfId="44516" xr:uid="{00000000-0005-0000-0000-000055540000}"/>
    <cellStyle name="Normal 47 2 3 2 2 3 2 3" xfId="29292" xr:uid="{00000000-0005-0000-0000-000056540000}"/>
    <cellStyle name="Normal 47 2 3 2 2 3 3" xfId="9174" xr:uid="{00000000-0005-0000-0000-000057540000}"/>
    <cellStyle name="Normal 47 2 3 2 2 3 3 2" xfId="39499" xr:uid="{00000000-0005-0000-0000-000058540000}"/>
    <cellStyle name="Normal 47 2 3 2 2 3 3 3" xfId="24275" xr:uid="{00000000-0005-0000-0000-000059540000}"/>
    <cellStyle name="Normal 47 2 3 2 2 3 4" xfId="34486" xr:uid="{00000000-0005-0000-0000-00005A540000}"/>
    <cellStyle name="Normal 47 2 3 2 2 3 5" xfId="19262" xr:uid="{00000000-0005-0000-0000-00005B540000}"/>
    <cellStyle name="Normal 47 2 3 2 2 4" xfId="5813" xr:uid="{00000000-0005-0000-0000-00005C540000}"/>
    <cellStyle name="Normal 47 2 3 2 2 4 2" xfId="15865" xr:uid="{00000000-0005-0000-0000-00005D540000}"/>
    <cellStyle name="Normal 47 2 3 2 2 4 2 2" xfId="46187" xr:uid="{00000000-0005-0000-0000-00005E540000}"/>
    <cellStyle name="Normal 47 2 3 2 2 4 2 3" xfId="30963" xr:uid="{00000000-0005-0000-0000-00005F540000}"/>
    <cellStyle name="Normal 47 2 3 2 2 4 3" xfId="10845" xr:uid="{00000000-0005-0000-0000-000060540000}"/>
    <cellStyle name="Normal 47 2 3 2 2 4 3 2" xfId="41170" xr:uid="{00000000-0005-0000-0000-000061540000}"/>
    <cellStyle name="Normal 47 2 3 2 2 4 3 3" xfId="25946" xr:uid="{00000000-0005-0000-0000-000062540000}"/>
    <cellStyle name="Normal 47 2 3 2 2 4 4" xfId="36157" xr:uid="{00000000-0005-0000-0000-000063540000}"/>
    <cellStyle name="Normal 47 2 3 2 2 4 5" xfId="20933" xr:uid="{00000000-0005-0000-0000-000064540000}"/>
    <cellStyle name="Normal 47 2 3 2 2 5" xfId="12523" xr:uid="{00000000-0005-0000-0000-000065540000}"/>
    <cellStyle name="Normal 47 2 3 2 2 5 2" xfId="42845" xr:uid="{00000000-0005-0000-0000-000066540000}"/>
    <cellStyle name="Normal 47 2 3 2 2 5 3" xfId="27621" xr:uid="{00000000-0005-0000-0000-000067540000}"/>
    <cellStyle name="Normal 47 2 3 2 2 6" xfId="7502" xr:uid="{00000000-0005-0000-0000-000068540000}"/>
    <cellStyle name="Normal 47 2 3 2 2 6 2" xfId="37828" xr:uid="{00000000-0005-0000-0000-000069540000}"/>
    <cellStyle name="Normal 47 2 3 2 2 6 3" xfId="22604" xr:uid="{00000000-0005-0000-0000-00006A540000}"/>
    <cellStyle name="Normal 47 2 3 2 2 7" xfId="32816" xr:uid="{00000000-0005-0000-0000-00006B540000}"/>
    <cellStyle name="Normal 47 2 3 2 2 8" xfId="17591" xr:uid="{00000000-0005-0000-0000-00006C540000}"/>
    <cellStyle name="Normal 47 2 3 2 3" xfId="2849" xr:uid="{00000000-0005-0000-0000-00006D540000}"/>
    <cellStyle name="Normal 47 2 3 2 3 2" xfId="4539" xr:uid="{00000000-0005-0000-0000-00006E540000}"/>
    <cellStyle name="Normal 47 2 3 2 3 2 2" xfId="14612" xr:uid="{00000000-0005-0000-0000-00006F540000}"/>
    <cellStyle name="Normal 47 2 3 2 3 2 2 2" xfId="44934" xr:uid="{00000000-0005-0000-0000-000070540000}"/>
    <cellStyle name="Normal 47 2 3 2 3 2 2 3" xfId="29710" xr:uid="{00000000-0005-0000-0000-000071540000}"/>
    <cellStyle name="Normal 47 2 3 2 3 2 3" xfId="9592" xr:uid="{00000000-0005-0000-0000-000072540000}"/>
    <cellStyle name="Normal 47 2 3 2 3 2 3 2" xfId="39917" xr:uid="{00000000-0005-0000-0000-000073540000}"/>
    <cellStyle name="Normal 47 2 3 2 3 2 3 3" xfId="24693" xr:uid="{00000000-0005-0000-0000-000074540000}"/>
    <cellStyle name="Normal 47 2 3 2 3 2 4" xfId="34904" xr:uid="{00000000-0005-0000-0000-000075540000}"/>
    <cellStyle name="Normal 47 2 3 2 3 2 5" xfId="19680" xr:uid="{00000000-0005-0000-0000-000076540000}"/>
    <cellStyle name="Normal 47 2 3 2 3 3" xfId="6231" xr:uid="{00000000-0005-0000-0000-000077540000}"/>
    <cellStyle name="Normal 47 2 3 2 3 3 2" xfId="16283" xr:uid="{00000000-0005-0000-0000-000078540000}"/>
    <cellStyle name="Normal 47 2 3 2 3 3 2 2" xfId="46605" xr:uid="{00000000-0005-0000-0000-000079540000}"/>
    <cellStyle name="Normal 47 2 3 2 3 3 2 3" xfId="31381" xr:uid="{00000000-0005-0000-0000-00007A540000}"/>
    <cellStyle name="Normal 47 2 3 2 3 3 3" xfId="11263" xr:uid="{00000000-0005-0000-0000-00007B540000}"/>
    <cellStyle name="Normal 47 2 3 2 3 3 3 2" xfId="41588" xr:uid="{00000000-0005-0000-0000-00007C540000}"/>
    <cellStyle name="Normal 47 2 3 2 3 3 3 3" xfId="26364" xr:uid="{00000000-0005-0000-0000-00007D540000}"/>
    <cellStyle name="Normal 47 2 3 2 3 3 4" xfId="36575" xr:uid="{00000000-0005-0000-0000-00007E540000}"/>
    <cellStyle name="Normal 47 2 3 2 3 3 5" xfId="21351" xr:uid="{00000000-0005-0000-0000-00007F540000}"/>
    <cellStyle name="Normal 47 2 3 2 3 4" xfId="12941" xr:uid="{00000000-0005-0000-0000-000080540000}"/>
    <cellStyle name="Normal 47 2 3 2 3 4 2" xfId="43263" xr:uid="{00000000-0005-0000-0000-000081540000}"/>
    <cellStyle name="Normal 47 2 3 2 3 4 3" xfId="28039" xr:uid="{00000000-0005-0000-0000-000082540000}"/>
    <cellStyle name="Normal 47 2 3 2 3 5" xfId="7920" xr:uid="{00000000-0005-0000-0000-000083540000}"/>
    <cellStyle name="Normal 47 2 3 2 3 5 2" xfId="38246" xr:uid="{00000000-0005-0000-0000-000084540000}"/>
    <cellStyle name="Normal 47 2 3 2 3 5 3" xfId="23022" xr:uid="{00000000-0005-0000-0000-000085540000}"/>
    <cellStyle name="Normal 47 2 3 2 3 6" xfId="33234" xr:uid="{00000000-0005-0000-0000-000086540000}"/>
    <cellStyle name="Normal 47 2 3 2 3 7" xfId="18009" xr:uid="{00000000-0005-0000-0000-000087540000}"/>
    <cellStyle name="Normal 47 2 3 2 4" xfId="3702" xr:uid="{00000000-0005-0000-0000-000088540000}"/>
    <cellStyle name="Normal 47 2 3 2 4 2" xfId="13776" xr:uid="{00000000-0005-0000-0000-000089540000}"/>
    <cellStyle name="Normal 47 2 3 2 4 2 2" xfId="44098" xr:uid="{00000000-0005-0000-0000-00008A540000}"/>
    <cellStyle name="Normal 47 2 3 2 4 2 3" xfId="28874" xr:uid="{00000000-0005-0000-0000-00008B540000}"/>
    <cellStyle name="Normal 47 2 3 2 4 3" xfId="8756" xr:uid="{00000000-0005-0000-0000-00008C540000}"/>
    <cellStyle name="Normal 47 2 3 2 4 3 2" xfId="39081" xr:uid="{00000000-0005-0000-0000-00008D540000}"/>
    <cellStyle name="Normal 47 2 3 2 4 3 3" xfId="23857" xr:uid="{00000000-0005-0000-0000-00008E540000}"/>
    <cellStyle name="Normal 47 2 3 2 4 4" xfId="34068" xr:uid="{00000000-0005-0000-0000-00008F540000}"/>
    <cellStyle name="Normal 47 2 3 2 4 5" xfId="18844" xr:uid="{00000000-0005-0000-0000-000090540000}"/>
    <cellStyle name="Normal 47 2 3 2 5" xfId="5395" xr:uid="{00000000-0005-0000-0000-000091540000}"/>
    <cellStyle name="Normal 47 2 3 2 5 2" xfId="15447" xr:uid="{00000000-0005-0000-0000-000092540000}"/>
    <cellStyle name="Normal 47 2 3 2 5 2 2" xfId="45769" xr:uid="{00000000-0005-0000-0000-000093540000}"/>
    <cellStyle name="Normal 47 2 3 2 5 2 3" xfId="30545" xr:uid="{00000000-0005-0000-0000-000094540000}"/>
    <cellStyle name="Normal 47 2 3 2 5 3" xfId="10427" xr:uid="{00000000-0005-0000-0000-000095540000}"/>
    <cellStyle name="Normal 47 2 3 2 5 3 2" xfId="40752" xr:uid="{00000000-0005-0000-0000-000096540000}"/>
    <cellStyle name="Normal 47 2 3 2 5 3 3" xfId="25528" xr:uid="{00000000-0005-0000-0000-000097540000}"/>
    <cellStyle name="Normal 47 2 3 2 5 4" xfId="35739" xr:uid="{00000000-0005-0000-0000-000098540000}"/>
    <cellStyle name="Normal 47 2 3 2 5 5" xfId="20515" xr:uid="{00000000-0005-0000-0000-000099540000}"/>
    <cellStyle name="Normal 47 2 3 2 6" xfId="12105" xr:uid="{00000000-0005-0000-0000-00009A540000}"/>
    <cellStyle name="Normal 47 2 3 2 6 2" xfId="42427" xr:uid="{00000000-0005-0000-0000-00009B540000}"/>
    <cellStyle name="Normal 47 2 3 2 6 3" xfId="27203" xr:uid="{00000000-0005-0000-0000-00009C540000}"/>
    <cellStyle name="Normal 47 2 3 2 7" xfId="7084" xr:uid="{00000000-0005-0000-0000-00009D540000}"/>
    <cellStyle name="Normal 47 2 3 2 7 2" xfId="37410" xr:uid="{00000000-0005-0000-0000-00009E540000}"/>
    <cellStyle name="Normal 47 2 3 2 7 3" xfId="22186" xr:uid="{00000000-0005-0000-0000-00009F540000}"/>
    <cellStyle name="Normal 47 2 3 2 8" xfId="32398" xr:uid="{00000000-0005-0000-0000-0000A0540000}"/>
    <cellStyle name="Normal 47 2 3 2 9" xfId="17173" xr:uid="{00000000-0005-0000-0000-0000A1540000}"/>
    <cellStyle name="Normal 47 2 3 3" xfId="2220" xr:uid="{00000000-0005-0000-0000-0000A2540000}"/>
    <cellStyle name="Normal 47 2 3 3 2" xfId="3059" xr:uid="{00000000-0005-0000-0000-0000A3540000}"/>
    <cellStyle name="Normal 47 2 3 3 2 2" xfId="4749" xr:uid="{00000000-0005-0000-0000-0000A4540000}"/>
    <cellStyle name="Normal 47 2 3 3 2 2 2" xfId="14822" xr:uid="{00000000-0005-0000-0000-0000A5540000}"/>
    <cellStyle name="Normal 47 2 3 3 2 2 2 2" xfId="45144" xr:uid="{00000000-0005-0000-0000-0000A6540000}"/>
    <cellStyle name="Normal 47 2 3 3 2 2 2 3" xfId="29920" xr:uid="{00000000-0005-0000-0000-0000A7540000}"/>
    <cellStyle name="Normal 47 2 3 3 2 2 3" xfId="9802" xr:uid="{00000000-0005-0000-0000-0000A8540000}"/>
    <cellStyle name="Normal 47 2 3 3 2 2 3 2" xfId="40127" xr:uid="{00000000-0005-0000-0000-0000A9540000}"/>
    <cellStyle name="Normal 47 2 3 3 2 2 3 3" xfId="24903" xr:uid="{00000000-0005-0000-0000-0000AA540000}"/>
    <cellStyle name="Normal 47 2 3 3 2 2 4" xfId="35114" xr:uid="{00000000-0005-0000-0000-0000AB540000}"/>
    <cellStyle name="Normal 47 2 3 3 2 2 5" xfId="19890" xr:uid="{00000000-0005-0000-0000-0000AC540000}"/>
    <cellStyle name="Normal 47 2 3 3 2 3" xfId="6441" xr:uid="{00000000-0005-0000-0000-0000AD540000}"/>
    <cellStyle name="Normal 47 2 3 3 2 3 2" xfId="16493" xr:uid="{00000000-0005-0000-0000-0000AE540000}"/>
    <cellStyle name="Normal 47 2 3 3 2 3 2 2" xfId="46815" xr:uid="{00000000-0005-0000-0000-0000AF540000}"/>
    <cellStyle name="Normal 47 2 3 3 2 3 2 3" xfId="31591" xr:uid="{00000000-0005-0000-0000-0000B0540000}"/>
    <cellStyle name="Normal 47 2 3 3 2 3 3" xfId="11473" xr:uid="{00000000-0005-0000-0000-0000B1540000}"/>
    <cellStyle name="Normal 47 2 3 3 2 3 3 2" xfId="41798" xr:uid="{00000000-0005-0000-0000-0000B2540000}"/>
    <cellStyle name="Normal 47 2 3 3 2 3 3 3" xfId="26574" xr:uid="{00000000-0005-0000-0000-0000B3540000}"/>
    <cellStyle name="Normal 47 2 3 3 2 3 4" xfId="36785" xr:uid="{00000000-0005-0000-0000-0000B4540000}"/>
    <cellStyle name="Normal 47 2 3 3 2 3 5" xfId="21561" xr:uid="{00000000-0005-0000-0000-0000B5540000}"/>
    <cellStyle name="Normal 47 2 3 3 2 4" xfId="13151" xr:uid="{00000000-0005-0000-0000-0000B6540000}"/>
    <cellStyle name="Normal 47 2 3 3 2 4 2" xfId="43473" xr:uid="{00000000-0005-0000-0000-0000B7540000}"/>
    <cellStyle name="Normal 47 2 3 3 2 4 3" xfId="28249" xr:uid="{00000000-0005-0000-0000-0000B8540000}"/>
    <cellStyle name="Normal 47 2 3 3 2 5" xfId="8130" xr:uid="{00000000-0005-0000-0000-0000B9540000}"/>
    <cellStyle name="Normal 47 2 3 3 2 5 2" xfId="38456" xr:uid="{00000000-0005-0000-0000-0000BA540000}"/>
    <cellStyle name="Normal 47 2 3 3 2 5 3" xfId="23232" xr:uid="{00000000-0005-0000-0000-0000BB540000}"/>
    <cellStyle name="Normal 47 2 3 3 2 6" xfId="33444" xr:uid="{00000000-0005-0000-0000-0000BC540000}"/>
    <cellStyle name="Normal 47 2 3 3 2 7" xfId="18219" xr:uid="{00000000-0005-0000-0000-0000BD540000}"/>
    <cellStyle name="Normal 47 2 3 3 3" xfId="3912" xr:uid="{00000000-0005-0000-0000-0000BE540000}"/>
    <cellStyle name="Normal 47 2 3 3 3 2" xfId="13986" xr:uid="{00000000-0005-0000-0000-0000BF540000}"/>
    <cellStyle name="Normal 47 2 3 3 3 2 2" xfId="44308" xr:uid="{00000000-0005-0000-0000-0000C0540000}"/>
    <cellStyle name="Normal 47 2 3 3 3 2 3" xfId="29084" xr:uid="{00000000-0005-0000-0000-0000C1540000}"/>
    <cellStyle name="Normal 47 2 3 3 3 3" xfId="8966" xr:uid="{00000000-0005-0000-0000-0000C2540000}"/>
    <cellStyle name="Normal 47 2 3 3 3 3 2" xfId="39291" xr:uid="{00000000-0005-0000-0000-0000C3540000}"/>
    <cellStyle name="Normal 47 2 3 3 3 3 3" xfId="24067" xr:uid="{00000000-0005-0000-0000-0000C4540000}"/>
    <cellStyle name="Normal 47 2 3 3 3 4" xfId="34278" xr:uid="{00000000-0005-0000-0000-0000C5540000}"/>
    <cellStyle name="Normal 47 2 3 3 3 5" xfId="19054" xr:uid="{00000000-0005-0000-0000-0000C6540000}"/>
    <cellStyle name="Normal 47 2 3 3 4" xfId="5605" xr:uid="{00000000-0005-0000-0000-0000C7540000}"/>
    <cellStyle name="Normal 47 2 3 3 4 2" xfId="15657" xr:uid="{00000000-0005-0000-0000-0000C8540000}"/>
    <cellStyle name="Normal 47 2 3 3 4 2 2" xfId="45979" xr:uid="{00000000-0005-0000-0000-0000C9540000}"/>
    <cellStyle name="Normal 47 2 3 3 4 2 3" xfId="30755" xr:uid="{00000000-0005-0000-0000-0000CA540000}"/>
    <cellStyle name="Normal 47 2 3 3 4 3" xfId="10637" xr:uid="{00000000-0005-0000-0000-0000CB540000}"/>
    <cellStyle name="Normal 47 2 3 3 4 3 2" xfId="40962" xr:uid="{00000000-0005-0000-0000-0000CC540000}"/>
    <cellStyle name="Normal 47 2 3 3 4 3 3" xfId="25738" xr:uid="{00000000-0005-0000-0000-0000CD540000}"/>
    <cellStyle name="Normal 47 2 3 3 4 4" xfId="35949" xr:uid="{00000000-0005-0000-0000-0000CE540000}"/>
    <cellStyle name="Normal 47 2 3 3 4 5" xfId="20725" xr:uid="{00000000-0005-0000-0000-0000CF540000}"/>
    <cellStyle name="Normal 47 2 3 3 5" xfId="12315" xr:uid="{00000000-0005-0000-0000-0000D0540000}"/>
    <cellStyle name="Normal 47 2 3 3 5 2" xfId="42637" xr:uid="{00000000-0005-0000-0000-0000D1540000}"/>
    <cellStyle name="Normal 47 2 3 3 5 3" xfId="27413" xr:uid="{00000000-0005-0000-0000-0000D2540000}"/>
    <cellStyle name="Normal 47 2 3 3 6" xfId="7294" xr:uid="{00000000-0005-0000-0000-0000D3540000}"/>
    <cellStyle name="Normal 47 2 3 3 6 2" xfId="37620" xr:uid="{00000000-0005-0000-0000-0000D4540000}"/>
    <cellStyle name="Normal 47 2 3 3 6 3" xfId="22396" xr:uid="{00000000-0005-0000-0000-0000D5540000}"/>
    <cellStyle name="Normal 47 2 3 3 7" xfId="32608" xr:uid="{00000000-0005-0000-0000-0000D6540000}"/>
    <cellStyle name="Normal 47 2 3 3 8" xfId="17383" xr:uid="{00000000-0005-0000-0000-0000D7540000}"/>
    <cellStyle name="Normal 47 2 3 4" xfId="2641" xr:uid="{00000000-0005-0000-0000-0000D8540000}"/>
    <cellStyle name="Normal 47 2 3 4 2" xfId="4331" xr:uid="{00000000-0005-0000-0000-0000D9540000}"/>
    <cellStyle name="Normal 47 2 3 4 2 2" xfId="14404" xr:uid="{00000000-0005-0000-0000-0000DA540000}"/>
    <cellStyle name="Normal 47 2 3 4 2 2 2" xfId="44726" xr:uid="{00000000-0005-0000-0000-0000DB540000}"/>
    <cellStyle name="Normal 47 2 3 4 2 2 3" xfId="29502" xr:uid="{00000000-0005-0000-0000-0000DC540000}"/>
    <cellStyle name="Normal 47 2 3 4 2 3" xfId="9384" xr:uid="{00000000-0005-0000-0000-0000DD540000}"/>
    <cellStyle name="Normal 47 2 3 4 2 3 2" xfId="39709" xr:uid="{00000000-0005-0000-0000-0000DE540000}"/>
    <cellStyle name="Normal 47 2 3 4 2 3 3" xfId="24485" xr:uid="{00000000-0005-0000-0000-0000DF540000}"/>
    <cellStyle name="Normal 47 2 3 4 2 4" xfId="34696" xr:uid="{00000000-0005-0000-0000-0000E0540000}"/>
    <cellStyle name="Normal 47 2 3 4 2 5" xfId="19472" xr:uid="{00000000-0005-0000-0000-0000E1540000}"/>
    <cellStyle name="Normal 47 2 3 4 3" xfId="6023" xr:uid="{00000000-0005-0000-0000-0000E2540000}"/>
    <cellStyle name="Normal 47 2 3 4 3 2" xfId="16075" xr:uid="{00000000-0005-0000-0000-0000E3540000}"/>
    <cellStyle name="Normal 47 2 3 4 3 2 2" xfId="46397" xr:uid="{00000000-0005-0000-0000-0000E4540000}"/>
    <cellStyle name="Normal 47 2 3 4 3 2 3" xfId="31173" xr:uid="{00000000-0005-0000-0000-0000E5540000}"/>
    <cellStyle name="Normal 47 2 3 4 3 3" xfId="11055" xr:uid="{00000000-0005-0000-0000-0000E6540000}"/>
    <cellStyle name="Normal 47 2 3 4 3 3 2" xfId="41380" xr:uid="{00000000-0005-0000-0000-0000E7540000}"/>
    <cellStyle name="Normal 47 2 3 4 3 3 3" xfId="26156" xr:uid="{00000000-0005-0000-0000-0000E8540000}"/>
    <cellStyle name="Normal 47 2 3 4 3 4" xfId="36367" xr:uid="{00000000-0005-0000-0000-0000E9540000}"/>
    <cellStyle name="Normal 47 2 3 4 3 5" xfId="21143" xr:uid="{00000000-0005-0000-0000-0000EA540000}"/>
    <cellStyle name="Normal 47 2 3 4 4" xfId="12733" xr:uid="{00000000-0005-0000-0000-0000EB540000}"/>
    <cellStyle name="Normal 47 2 3 4 4 2" xfId="43055" xr:uid="{00000000-0005-0000-0000-0000EC540000}"/>
    <cellStyle name="Normal 47 2 3 4 4 3" xfId="27831" xr:uid="{00000000-0005-0000-0000-0000ED540000}"/>
    <cellStyle name="Normal 47 2 3 4 5" xfId="7712" xr:uid="{00000000-0005-0000-0000-0000EE540000}"/>
    <cellStyle name="Normal 47 2 3 4 5 2" xfId="38038" xr:uid="{00000000-0005-0000-0000-0000EF540000}"/>
    <cellStyle name="Normal 47 2 3 4 5 3" xfId="22814" xr:uid="{00000000-0005-0000-0000-0000F0540000}"/>
    <cellStyle name="Normal 47 2 3 4 6" xfId="33026" xr:uid="{00000000-0005-0000-0000-0000F1540000}"/>
    <cellStyle name="Normal 47 2 3 4 7" xfId="17801" xr:uid="{00000000-0005-0000-0000-0000F2540000}"/>
    <cellStyle name="Normal 47 2 3 5" xfId="3494" xr:uid="{00000000-0005-0000-0000-0000F3540000}"/>
    <cellStyle name="Normal 47 2 3 5 2" xfId="13568" xr:uid="{00000000-0005-0000-0000-0000F4540000}"/>
    <cellStyle name="Normal 47 2 3 5 2 2" xfId="43890" xr:uid="{00000000-0005-0000-0000-0000F5540000}"/>
    <cellStyle name="Normal 47 2 3 5 2 3" xfId="28666" xr:uid="{00000000-0005-0000-0000-0000F6540000}"/>
    <cellStyle name="Normal 47 2 3 5 3" xfId="8548" xr:uid="{00000000-0005-0000-0000-0000F7540000}"/>
    <cellStyle name="Normal 47 2 3 5 3 2" xfId="38873" xr:uid="{00000000-0005-0000-0000-0000F8540000}"/>
    <cellStyle name="Normal 47 2 3 5 3 3" xfId="23649" xr:uid="{00000000-0005-0000-0000-0000F9540000}"/>
    <cellStyle name="Normal 47 2 3 5 4" xfId="33860" xr:uid="{00000000-0005-0000-0000-0000FA540000}"/>
    <cellStyle name="Normal 47 2 3 5 5" xfId="18636" xr:uid="{00000000-0005-0000-0000-0000FB540000}"/>
    <cellStyle name="Normal 47 2 3 6" xfId="5187" xr:uid="{00000000-0005-0000-0000-0000FC540000}"/>
    <cellStyle name="Normal 47 2 3 6 2" xfId="15239" xr:uid="{00000000-0005-0000-0000-0000FD540000}"/>
    <cellStyle name="Normal 47 2 3 6 2 2" xfId="45561" xr:uid="{00000000-0005-0000-0000-0000FE540000}"/>
    <cellStyle name="Normal 47 2 3 6 2 3" xfId="30337" xr:uid="{00000000-0005-0000-0000-0000FF540000}"/>
    <cellStyle name="Normal 47 2 3 6 3" xfId="10219" xr:uid="{00000000-0005-0000-0000-000000550000}"/>
    <cellStyle name="Normal 47 2 3 6 3 2" xfId="40544" xr:uid="{00000000-0005-0000-0000-000001550000}"/>
    <cellStyle name="Normal 47 2 3 6 3 3" xfId="25320" xr:uid="{00000000-0005-0000-0000-000002550000}"/>
    <cellStyle name="Normal 47 2 3 6 4" xfId="35531" xr:uid="{00000000-0005-0000-0000-000003550000}"/>
    <cellStyle name="Normal 47 2 3 6 5" xfId="20307" xr:uid="{00000000-0005-0000-0000-000004550000}"/>
    <cellStyle name="Normal 47 2 3 7" xfId="11897" xr:uid="{00000000-0005-0000-0000-000005550000}"/>
    <cellStyle name="Normal 47 2 3 7 2" xfId="42219" xr:uid="{00000000-0005-0000-0000-000006550000}"/>
    <cellStyle name="Normal 47 2 3 7 3" xfId="26995" xr:uid="{00000000-0005-0000-0000-000007550000}"/>
    <cellStyle name="Normal 47 2 3 8" xfId="6876" xr:uid="{00000000-0005-0000-0000-000008550000}"/>
    <cellStyle name="Normal 47 2 3 8 2" xfId="37202" xr:uid="{00000000-0005-0000-0000-000009550000}"/>
    <cellStyle name="Normal 47 2 3 8 3" xfId="21978" xr:uid="{00000000-0005-0000-0000-00000A550000}"/>
    <cellStyle name="Normal 47 2 3 9" xfId="32191" xr:uid="{00000000-0005-0000-0000-00000B550000}"/>
    <cellStyle name="Normal 47 2 4" xfId="1901" xr:uid="{00000000-0005-0000-0000-00000C550000}"/>
    <cellStyle name="Normal 47 2 4 2" xfId="2324" xr:uid="{00000000-0005-0000-0000-00000D550000}"/>
    <cellStyle name="Normal 47 2 4 2 2" xfId="3163" xr:uid="{00000000-0005-0000-0000-00000E550000}"/>
    <cellStyle name="Normal 47 2 4 2 2 2" xfId="4853" xr:uid="{00000000-0005-0000-0000-00000F550000}"/>
    <cellStyle name="Normal 47 2 4 2 2 2 2" xfId="14926" xr:uid="{00000000-0005-0000-0000-000010550000}"/>
    <cellStyle name="Normal 47 2 4 2 2 2 2 2" xfId="45248" xr:uid="{00000000-0005-0000-0000-000011550000}"/>
    <cellStyle name="Normal 47 2 4 2 2 2 2 3" xfId="30024" xr:uid="{00000000-0005-0000-0000-000012550000}"/>
    <cellStyle name="Normal 47 2 4 2 2 2 3" xfId="9906" xr:uid="{00000000-0005-0000-0000-000013550000}"/>
    <cellStyle name="Normal 47 2 4 2 2 2 3 2" xfId="40231" xr:uid="{00000000-0005-0000-0000-000014550000}"/>
    <cellStyle name="Normal 47 2 4 2 2 2 3 3" xfId="25007" xr:uid="{00000000-0005-0000-0000-000015550000}"/>
    <cellStyle name="Normal 47 2 4 2 2 2 4" xfId="35218" xr:uid="{00000000-0005-0000-0000-000016550000}"/>
    <cellStyle name="Normal 47 2 4 2 2 2 5" xfId="19994" xr:uid="{00000000-0005-0000-0000-000017550000}"/>
    <cellStyle name="Normal 47 2 4 2 2 3" xfId="6545" xr:uid="{00000000-0005-0000-0000-000018550000}"/>
    <cellStyle name="Normal 47 2 4 2 2 3 2" xfId="16597" xr:uid="{00000000-0005-0000-0000-000019550000}"/>
    <cellStyle name="Normal 47 2 4 2 2 3 2 2" xfId="46919" xr:uid="{00000000-0005-0000-0000-00001A550000}"/>
    <cellStyle name="Normal 47 2 4 2 2 3 2 3" xfId="31695" xr:uid="{00000000-0005-0000-0000-00001B550000}"/>
    <cellStyle name="Normal 47 2 4 2 2 3 3" xfId="11577" xr:uid="{00000000-0005-0000-0000-00001C550000}"/>
    <cellStyle name="Normal 47 2 4 2 2 3 3 2" xfId="41902" xr:uid="{00000000-0005-0000-0000-00001D550000}"/>
    <cellStyle name="Normal 47 2 4 2 2 3 3 3" xfId="26678" xr:uid="{00000000-0005-0000-0000-00001E550000}"/>
    <cellStyle name="Normal 47 2 4 2 2 3 4" xfId="36889" xr:uid="{00000000-0005-0000-0000-00001F550000}"/>
    <cellStyle name="Normal 47 2 4 2 2 3 5" xfId="21665" xr:uid="{00000000-0005-0000-0000-000020550000}"/>
    <cellStyle name="Normal 47 2 4 2 2 4" xfId="13255" xr:uid="{00000000-0005-0000-0000-000021550000}"/>
    <cellStyle name="Normal 47 2 4 2 2 4 2" xfId="43577" xr:uid="{00000000-0005-0000-0000-000022550000}"/>
    <cellStyle name="Normal 47 2 4 2 2 4 3" xfId="28353" xr:uid="{00000000-0005-0000-0000-000023550000}"/>
    <cellStyle name="Normal 47 2 4 2 2 5" xfId="8234" xr:uid="{00000000-0005-0000-0000-000024550000}"/>
    <cellStyle name="Normal 47 2 4 2 2 5 2" xfId="38560" xr:uid="{00000000-0005-0000-0000-000025550000}"/>
    <cellStyle name="Normal 47 2 4 2 2 5 3" xfId="23336" xr:uid="{00000000-0005-0000-0000-000026550000}"/>
    <cellStyle name="Normal 47 2 4 2 2 6" xfId="33548" xr:uid="{00000000-0005-0000-0000-000027550000}"/>
    <cellStyle name="Normal 47 2 4 2 2 7" xfId="18323" xr:uid="{00000000-0005-0000-0000-000028550000}"/>
    <cellStyle name="Normal 47 2 4 2 3" xfId="4016" xr:uid="{00000000-0005-0000-0000-000029550000}"/>
    <cellStyle name="Normal 47 2 4 2 3 2" xfId="14090" xr:uid="{00000000-0005-0000-0000-00002A550000}"/>
    <cellStyle name="Normal 47 2 4 2 3 2 2" xfId="44412" xr:uid="{00000000-0005-0000-0000-00002B550000}"/>
    <cellStyle name="Normal 47 2 4 2 3 2 3" xfId="29188" xr:uid="{00000000-0005-0000-0000-00002C550000}"/>
    <cellStyle name="Normal 47 2 4 2 3 3" xfId="9070" xr:uid="{00000000-0005-0000-0000-00002D550000}"/>
    <cellStyle name="Normal 47 2 4 2 3 3 2" xfId="39395" xr:uid="{00000000-0005-0000-0000-00002E550000}"/>
    <cellStyle name="Normal 47 2 4 2 3 3 3" xfId="24171" xr:uid="{00000000-0005-0000-0000-00002F550000}"/>
    <cellStyle name="Normal 47 2 4 2 3 4" xfId="34382" xr:uid="{00000000-0005-0000-0000-000030550000}"/>
    <cellStyle name="Normal 47 2 4 2 3 5" xfId="19158" xr:uid="{00000000-0005-0000-0000-000031550000}"/>
    <cellStyle name="Normal 47 2 4 2 4" xfId="5709" xr:uid="{00000000-0005-0000-0000-000032550000}"/>
    <cellStyle name="Normal 47 2 4 2 4 2" xfId="15761" xr:uid="{00000000-0005-0000-0000-000033550000}"/>
    <cellStyle name="Normal 47 2 4 2 4 2 2" xfId="46083" xr:uid="{00000000-0005-0000-0000-000034550000}"/>
    <cellStyle name="Normal 47 2 4 2 4 2 3" xfId="30859" xr:uid="{00000000-0005-0000-0000-000035550000}"/>
    <cellStyle name="Normal 47 2 4 2 4 3" xfId="10741" xr:uid="{00000000-0005-0000-0000-000036550000}"/>
    <cellStyle name="Normal 47 2 4 2 4 3 2" xfId="41066" xr:uid="{00000000-0005-0000-0000-000037550000}"/>
    <cellStyle name="Normal 47 2 4 2 4 3 3" xfId="25842" xr:uid="{00000000-0005-0000-0000-000038550000}"/>
    <cellStyle name="Normal 47 2 4 2 4 4" xfId="36053" xr:uid="{00000000-0005-0000-0000-000039550000}"/>
    <cellStyle name="Normal 47 2 4 2 4 5" xfId="20829" xr:uid="{00000000-0005-0000-0000-00003A550000}"/>
    <cellStyle name="Normal 47 2 4 2 5" xfId="12419" xr:uid="{00000000-0005-0000-0000-00003B550000}"/>
    <cellStyle name="Normal 47 2 4 2 5 2" xfId="42741" xr:uid="{00000000-0005-0000-0000-00003C550000}"/>
    <cellStyle name="Normal 47 2 4 2 5 3" xfId="27517" xr:uid="{00000000-0005-0000-0000-00003D550000}"/>
    <cellStyle name="Normal 47 2 4 2 6" xfId="7398" xr:uid="{00000000-0005-0000-0000-00003E550000}"/>
    <cellStyle name="Normal 47 2 4 2 6 2" xfId="37724" xr:uid="{00000000-0005-0000-0000-00003F550000}"/>
    <cellStyle name="Normal 47 2 4 2 6 3" xfId="22500" xr:uid="{00000000-0005-0000-0000-000040550000}"/>
    <cellStyle name="Normal 47 2 4 2 7" xfId="32712" xr:uid="{00000000-0005-0000-0000-000041550000}"/>
    <cellStyle name="Normal 47 2 4 2 8" xfId="17487" xr:uid="{00000000-0005-0000-0000-000042550000}"/>
    <cellStyle name="Normal 47 2 4 3" xfId="2745" xr:uid="{00000000-0005-0000-0000-000043550000}"/>
    <cellStyle name="Normal 47 2 4 3 2" xfId="4435" xr:uid="{00000000-0005-0000-0000-000044550000}"/>
    <cellStyle name="Normal 47 2 4 3 2 2" xfId="14508" xr:uid="{00000000-0005-0000-0000-000045550000}"/>
    <cellStyle name="Normal 47 2 4 3 2 2 2" xfId="44830" xr:uid="{00000000-0005-0000-0000-000046550000}"/>
    <cellStyle name="Normal 47 2 4 3 2 2 3" xfId="29606" xr:uid="{00000000-0005-0000-0000-000047550000}"/>
    <cellStyle name="Normal 47 2 4 3 2 3" xfId="9488" xr:uid="{00000000-0005-0000-0000-000048550000}"/>
    <cellStyle name="Normal 47 2 4 3 2 3 2" xfId="39813" xr:uid="{00000000-0005-0000-0000-000049550000}"/>
    <cellStyle name="Normal 47 2 4 3 2 3 3" xfId="24589" xr:uid="{00000000-0005-0000-0000-00004A550000}"/>
    <cellStyle name="Normal 47 2 4 3 2 4" xfId="34800" xr:uid="{00000000-0005-0000-0000-00004B550000}"/>
    <cellStyle name="Normal 47 2 4 3 2 5" xfId="19576" xr:uid="{00000000-0005-0000-0000-00004C550000}"/>
    <cellStyle name="Normal 47 2 4 3 3" xfId="6127" xr:uid="{00000000-0005-0000-0000-00004D550000}"/>
    <cellStyle name="Normal 47 2 4 3 3 2" xfId="16179" xr:uid="{00000000-0005-0000-0000-00004E550000}"/>
    <cellStyle name="Normal 47 2 4 3 3 2 2" xfId="46501" xr:uid="{00000000-0005-0000-0000-00004F550000}"/>
    <cellStyle name="Normal 47 2 4 3 3 2 3" xfId="31277" xr:uid="{00000000-0005-0000-0000-000050550000}"/>
    <cellStyle name="Normal 47 2 4 3 3 3" xfId="11159" xr:uid="{00000000-0005-0000-0000-000051550000}"/>
    <cellStyle name="Normal 47 2 4 3 3 3 2" xfId="41484" xr:uid="{00000000-0005-0000-0000-000052550000}"/>
    <cellStyle name="Normal 47 2 4 3 3 3 3" xfId="26260" xr:uid="{00000000-0005-0000-0000-000053550000}"/>
    <cellStyle name="Normal 47 2 4 3 3 4" xfId="36471" xr:uid="{00000000-0005-0000-0000-000054550000}"/>
    <cellStyle name="Normal 47 2 4 3 3 5" xfId="21247" xr:uid="{00000000-0005-0000-0000-000055550000}"/>
    <cellStyle name="Normal 47 2 4 3 4" xfId="12837" xr:uid="{00000000-0005-0000-0000-000056550000}"/>
    <cellStyle name="Normal 47 2 4 3 4 2" xfId="43159" xr:uid="{00000000-0005-0000-0000-000057550000}"/>
    <cellStyle name="Normal 47 2 4 3 4 3" xfId="27935" xr:uid="{00000000-0005-0000-0000-000058550000}"/>
    <cellStyle name="Normal 47 2 4 3 5" xfId="7816" xr:uid="{00000000-0005-0000-0000-000059550000}"/>
    <cellStyle name="Normal 47 2 4 3 5 2" xfId="38142" xr:uid="{00000000-0005-0000-0000-00005A550000}"/>
    <cellStyle name="Normal 47 2 4 3 5 3" xfId="22918" xr:uid="{00000000-0005-0000-0000-00005B550000}"/>
    <cellStyle name="Normal 47 2 4 3 6" xfId="33130" xr:uid="{00000000-0005-0000-0000-00005C550000}"/>
    <cellStyle name="Normal 47 2 4 3 7" xfId="17905" xr:uid="{00000000-0005-0000-0000-00005D550000}"/>
    <cellStyle name="Normal 47 2 4 4" xfId="3598" xr:uid="{00000000-0005-0000-0000-00005E550000}"/>
    <cellStyle name="Normal 47 2 4 4 2" xfId="13672" xr:uid="{00000000-0005-0000-0000-00005F550000}"/>
    <cellStyle name="Normal 47 2 4 4 2 2" xfId="43994" xr:uid="{00000000-0005-0000-0000-000060550000}"/>
    <cellStyle name="Normal 47 2 4 4 2 3" xfId="28770" xr:uid="{00000000-0005-0000-0000-000061550000}"/>
    <cellStyle name="Normal 47 2 4 4 3" xfId="8652" xr:uid="{00000000-0005-0000-0000-000062550000}"/>
    <cellStyle name="Normal 47 2 4 4 3 2" xfId="38977" xr:uid="{00000000-0005-0000-0000-000063550000}"/>
    <cellStyle name="Normal 47 2 4 4 3 3" xfId="23753" xr:uid="{00000000-0005-0000-0000-000064550000}"/>
    <cellStyle name="Normal 47 2 4 4 4" xfId="33964" xr:uid="{00000000-0005-0000-0000-000065550000}"/>
    <cellStyle name="Normal 47 2 4 4 5" xfId="18740" xr:uid="{00000000-0005-0000-0000-000066550000}"/>
    <cellStyle name="Normal 47 2 4 5" xfId="5291" xr:uid="{00000000-0005-0000-0000-000067550000}"/>
    <cellStyle name="Normal 47 2 4 5 2" xfId="15343" xr:uid="{00000000-0005-0000-0000-000068550000}"/>
    <cellStyle name="Normal 47 2 4 5 2 2" xfId="45665" xr:uid="{00000000-0005-0000-0000-000069550000}"/>
    <cellStyle name="Normal 47 2 4 5 2 3" xfId="30441" xr:uid="{00000000-0005-0000-0000-00006A550000}"/>
    <cellStyle name="Normal 47 2 4 5 3" xfId="10323" xr:uid="{00000000-0005-0000-0000-00006B550000}"/>
    <cellStyle name="Normal 47 2 4 5 3 2" xfId="40648" xr:uid="{00000000-0005-0000-0000-00006C550000}"/>
    <cellStyle name="Normal 47 2 4 5 3 3" xfId="25424" xr:uid="{00000000-0005-0000-0000-00006D550000}"/>
    <cellStyle name="Normal 47 2 4 5 4" xfId="35635" xr:uid="{00000000-0005-0000-0000-00006E550000}"/>
    <cellStyle name="Normal 47 2 4 5 5" xfId="20411" xr:uid="{00000000-0005-0000-0000-00006F550000}"/>
    <cellStyle name="Normal 47 2 4 6" xfId="12001" xr:uid="{00000000-0005-0000-0000-000070550000}"/>
    <cellStyle name="Normal 47 2 4 6 2" xfId="42323" xr:uid="{00000000-0005-0000-0000-000071550000}"/>
    <cellStyle name="Normal 47 2 4 6 3" xfId="27099" xr:uid="{00000000-0005-0000-0000-000072550000}"/>
    <cellStyle name="Normal 47 2 4 7" xfId="6980" xr:uid="{00000000-0005-0000-0000-000073550000}"/>
    <cellStyle name="Normal 47 2 4 7 2" xfId="37306" xr:uid="{00000000-0005-0000-0000-000074550000}"/>
    <cellStyle name="Normal 47 2 4 7 3" xfId="22082" xr:uid="{00000000-0005-0000-0000-000075550000}"/>
    <cellStyle name="Normal 47 2 4 8" xfId="32294" xr:uid="{00000000-0005-0000-0000-000076550000}"/>
    <cellStyle name="Normal 47 2 4 9" xfId="17069" xr:uid="{00000000-0005-0000-0000-000077550000}"/>
    <cellStyle name="Normal 47 2 5" xfId="2114" xr:uid="{00000000-0005-0000-0000-000078550000}"/>
    <cellStyle name="Normal 47 2 5 2" xfId="2955" xr:uid="{00000000-0005-0000-0000-000079550000}"/>
    <cellStyle name="Normal 47 2 5 2 2" xfId="4645" xr:uid="{00000000-0005-0000-0000-00007A550000}"/>
    <cellStyle name="Normal 47 2 5 2 2 2" xfId="14718" xr:uid="{00000000-0005-0000-0000-00007B550000}"/>
    <cellStyle name="Normal 47 2 5 2 2 2 2" xfId="45040" xr:uid="{00000000-0005-0000-0000-00007C550000}"/>
    <cellStyle name="Normal 47 2 5 2 2 2 3" xfId="29816" xr:uid="{00000000-0005-0000-0000-00007D550000}"/>
    <cellStyle name="Normal 47 2 5 2 2 3" xfId="9698" xr:uid="{00000000-0005-0000-0000-00007E550000}"/>
    <cellStyle name="Normal 47 2 5 2 2 3 2" xfId="40023" xr:uid="{00000000-0005-0000-0000-00007F550000}"/>
    <cellStyle name="Normal 47 2 5 2 2 3 3" xfId="24799" xr:uid="{00000000-0005-0000-0000-000080550000}"/>
    <cellStyle name="Normal 47 2 5 2 2 4" xfId="35010" xr:uid="{00000000-0005-0000-0000-000081550000}"/>
    <cellStyle name="Normal 47 2 5 2 2 5" xfId="19786" xr:uid="{00000000-0005-0000-0000-000082550000}"/>
    <cellStyle name="Normal 47 2 5 2 3" xfId="6337" xr:uid="{00000000-0005-0000-0000-000083550000}"/>
    <cellStyle name="Normal 47 2 5 2 3 2" xfId="16389" xr:uid="{00000000-0005-0000-0000-000084550000}"/>
    <cellStyle name="Normal 47 2 5 2 3 2 2" xfId="46711" xr:uid="{00000000-0005-0000-0000-000085550000}"/>
    <cellStyle name="Normal 47 2 5 2 3 2 3" xfId="31487" xr:uid="{00000000-0005-0000-0000-000086550000}"/>
    <cellStyle name="Normal 47 2 5 2 3 3" xfId="11369" xr:uid="{00000000-0005-0000-0000-000087550000}"/>
    <cellStyle name="Normal 47 2 5 2 3 3 2" xfId="41694" xr:uid="{00000000-0005-0000-0000-000088550000}"/>
    <cellStyle name="Normal 47 2 5 2 3 3 3" xfId="26470" xr:uid="{00000000-0005-0000-0000-000089550000}"/>
    <cellStyle name="Normal 47 2 5 2 3 4" xfId="36681" xr:uid="{00000000-0005-0000-0000-00008A550000}"/>
    <cellStyle name="Normal 47 2 5 2 3 5" xfId="21457" xr:uid="{00000000-0005-0000-0000-00008B550000}"/>
    <cellStyle name="Normal 47 2 5 2 4" xfId="13047" xr:uid="{00000000-0005-0000-0000-00008C550000}"/>
    <cellStyle name="Normal 47 2 5 2 4 2" xfId="43369" xr:uid="{00000000-0005-0000-0000-00008D550000}"/>
    <cellStyle name="Normal 47 2 5 2 4 3" xfId="28145" xr:uid="{00000000-0005-0000-0000-00008E550000}"/>
    <cellStyle name="Normal 47 2 5 2 5" xfId="8026" xr:uid="{00000000-0005-0000-0000-00008F550000}"/>
    <cellStyle name="Normal 47 2 5 2 5 2" xfId="38352" xr:uid="{00000000-0005-0000-0000-000090550000}"/>
    <cellStyle name="Normal 47 2 5 2 5 3" xfId="23128" xr:uid="{00000000-0005-0000-0000-000091550000}"/>
    <cellStyle name="Normal 47 2 5 2 6" xfId="33340" xr:uid="{00000000-0005-0000-0000-000092550000}"/>
    <cellStyle name="Normal 47 2 5 2 7" xfId="18115" xr:uid="{00000000-0005-0000-0000-000093550000}"/>
    <cellStyle name="Normal 47 2 5 3" xfId="3808" xr:uid="{00000000-0005-0000-0000-000094550000}"/>
    <cellStyle name="Normal 47 2 5 3 2" xfId="13882" xr:uid="{00000000-0005-0000-0000-000095550000}"/>
    <cellStyle name="Normal 47 2 5 3 2 2" xfId="44204" xr:uid="{00000000-0005-0000-0000-000096550000}"/>
    <cellStyle name="Normal 47 2 5 3 2 3" xfId="28980" xr:uid="{00000000-0005-0000-0000-000097550000}"/>
    <cellStyle name="Normal 47 2 5 3 3" xfId="8862" xr:uid="{00000000-0005-0000-0000-000098550000}"/>
    <cellStyle name="Normal 47 2 5 3 3 2" xfId="39187" xr:uid="{00000000-0005-0000-0000-000099550000}"/>
    <cellStyle name="Normal 47 2 5 3 3 3" xfId="23963" xr:uid="{00000000-0005-0000-0000-00009A550000}"/>
    <cellStyle name="Normal 47 2 5 3 4" xfId="34174" xr:uid="{00000000-0005-0000-0000-00009B550000}"/>
    <cellStyle name="Normal 47 2 5 3 5" xfId="18950" xr:uid="{00000000-0005-0000-0000-00009C550000}"/>
    <cellStyle name="Normal 47 2 5 4" xfId="5501" xr:uid="{00000000-0005-0000-0000-00009D550000}"/>
    <cellStyle name="Normal 47 2 5 4 2" xfId="15553" xr:uid="{00000000-0005-0000-0000-00009E550000}"/>
    <cellStyle name="Normal 47 2 5 4 2 2" xfId="45875" xr:uid="{00000000-0005-0000-0000-00009F550000}"/>
    <cellStyle name="Normal 47 2 5 4 2 3" xfId="30651" xr:uid="{00000000-0005-0000-0000-0000A0550000}"/>
    <cellStyle name="Normal 47 2 5 4 3" xfId="10533" xr:uid="{00000000-0005-0000-0000-0000A1550000}"/>
    <cellStyle name="Normal 47 2 5 4 3 2" xfId="40858" xr:uid="{00000000-0005-0000-0000-0000A2550000}"/>
    <cellStyle name="Normal 47 2 5 4 3 3" xfId="25634" xr:uid="{00000000-0005-0000-0000-0000A3550000}"/>
    <cellStyle name="Normal 47 2 5 4 4" xfId="35845" xr:uid="{00000000-0005-0000-0000-0000A4550000}"/>
    <cellStyle name="Normal 47 2 5 4 5" xfId="20621" xr:uid="{00000000-0005-0000-0000-0000A5550000}"/>
    <cellStyle name="Normal 47 2 5 5" xfId="12211" xr:uid="{00000000-0005-0000-0000-0000A6550000}"/>
    <cellStyle name="Normal 47 2 5 5 2" xfId="42533" xr:uid="{00000000-0005-0000-0000-0000A7550000}"/>
    <cellStyle name="Normal 47 2 5 5 3" xfId="27309" xr:uid="{00000000-0005-0000-0000-0000A8550000}"/>
    <cellStyle name="Normal 47 2 5 6" xfId="7190" xr:uid="{00000000-0005-0000-0000-0000A9550000}"/>
    <cellStyle name="Normal 47 2 5 6 2" xfId="37516" xr:uid="{00000000-0005-0000-0000-0000AA550000}"/>
    <cellStyle name="Normal 47 2 5 6 3" xfId="22292" xr:uid="{00000000-0005-0000-0000-0000AB550000}"/>
    <cellStyle name="Normal 47 2 5 7" xfId="32504" xr:uid="{00000000-0005-0000-0000-0000AC550000}"/>
    <cellStyle name="Normal 47 2 5 8" xfId="17279" xr:uid="{00000000-0005-0000-0000-0000AD550000}"/>
    <cellStyle name="Normal 47 2 6" xfId="2535" xr:uid="{00000000-0005-0000-0000-0000AE550000}"/>
    <cellStyle name="Normal 47 2 6 2" xfId="4227" xr:uid="{00000000-0005-0000-0000-0000AF550000}"/>
    <cellStyle name="Normal 47 2 6 2 2" xfId="14300" xr:uid="{00000000-0005-0000-0000-0000B0550000}"/>
    <cellStyle name="Normal 47 2 6 2 2 2" xfId="44622" xr:uid="{00000000-0005-0000-0000-0000B1550000}"/>
    <cellStyle name="Normal 47 2 6 2 2 3" xfId="29398" xr:uid="{00000000-0005-0000-0000-0000B2550000}"/>
    <cellStyle name="Normal 47 2 6 2 3" xfId="9280" xr:uid="{00000000-0005-0000-0000-0000B3550000}"/>
    <cellStyle name="Normal 47 2 6 2 3 2" xfId="39605" xr:uid="{00000000-0005-0000-0000-0000B4550000}"/>
    <cellStyle name="Normal 47 2 6 2 3 3" xfId="24381" xr:uid="{00000000-0005-0000-0000-0000B5550000}"/>
    <cellStyle name="Normal 47 2 6 2 4" xfId="34592" xr:uid="{00000000-0005-0000-0000-0000B6550000}"/>
    <cellStyle name="Normal 47 2 6 2 5" xfId="19368" xr:uid="{00000000-0005-0000-0000-0000B7550000}"/>
    <cellStyle name="Normal 47 2 6 3" xfId="5919" xr:uid="{00000000-0005-0000-0000-0000B8550000}"/>
    <cellStyle name="Normal 47 2 6 3 2" xfId="15971" xr:uid="{00000000-0005-0000-0000-0000B9550000}"/>
    <cellStyle name="Normal 47 2 6 3 2 2" xfId="46293" xr:uid="{00000000-0005-0000-0000-0000BA550000}"/>
    <cellStyle name="Normal 47 2 6 3 2 3" xfId="31069" xr:uid="{00000000-0005-0000-0000-0000BB550000}"/>
    <cellStyle name="Normal 47 2 6 3 3" xfId="10951" xr:uid="{00000000-0005-0000-0000-0000BC550000}"/>
    <cellStyle name="Normal 47 2 6 3 3 2" xfId="41276" xr:uid="{00000000-0005-0000-0000-0000BD550000}"/>
    <cellStyle name="Normal 47 2 6 3 3 3" xfId="26052" xr:uid="{00000000-0005-0000-0000-0000BE550000}"/>
    <cellStyle name="Normal 47 2 6 3 4" xfId="36263" xr:uid="{00000000-0005-0000-0000-0000BF550000}"/>
    <cellStyle name="Normal 47 2 6 3 5" xfId="21039" xr:uid="{00000000-0005-0000-0000-0000C0550000}"/>
    <cellStyle name="Normal 47 2 6 4" xfId="12629" xr:uid="{00000000-0005-0000-0000-0000C1550000}"/>
    <cellStyle name="Normal 47 2 6 4 2" xfId="42951" xr:uid="{00000000-0005-0000-0000-0000C2550000}"/>
    <cellStyle name="Normal 47 2 6 4 3" xfId="27727" xr:uid="{00000000-0005-0000-0000-0000C3550000}"/>
    <cellStyle name="Normal 47 2 6 5" xfId="7608" xr:uid="{00000000-0005-0000-0000-0000C4550000}"/>
    <cellStyle name="Normal 47 2 6 5 2" xfId="37934" xr:uid="{00000000-0005-0000-0000-0000C5550000}"/>
    <cellStyle name="Normal 47 2 6 5 3" xfId="22710" xr:uid="{00000000-0005-0000-0000-0000C6550000}"/>
    <cellStyle name="Normal 47 2 6 6" xfId="32922" xr:uid="{00000000-0005-0000-0000-0000C7550000}"/>
    <cellStyle name="Normal 47 2 6 7" xfId="17697" xr:uid="{00000000-0005-0000-0000-0000C8550000}"/>
    <cellStyle name="Normal 47 2 7" xfId="3386" xr:uid="{00000000-0005-0000-0000-0000C9550000}"/>
    <cellStyle name="Normal 47 2 7 2" xfId="13464" xr:uid="{00000000-0005-0000-0000-0000CA550000}"/>
    <cellStyle name="Normal 47 2 7 2 2" xfId="43786" xr:uid="{00000000-0005-0000-0000-0000CB550000}"/>
    <cellStyle name="Normal 47 2 7 2 3" xfId="28562" xr:uid="{00000000-0005-0000-0000-0000CC550000}"/>
    <cellStyle name="Normal 47 2 7 3" xfId="8444" xr:uid="{00000000-0005-0000-0000-0000CD550000}"/>
    <cellStyle name="Normal 47 2 7 3 2" xfId="38769" xr:uid="{00000000-0005-0000-0000-0000CE550000}"/>
    <cellStyle name="Normal 47 2 7 3 3" xfId="23545" xr:uid="{00000000-0005-0000-0000-0000CF550000}"/>
    <cellStyle name="Normal 47 2 7 4" xfId="33756" xr:uid="{00000000-0005-0000-0000-0000D0550000}"/>
    <cellStyle name="Normal 47 2 7 5" xfId="18532" xr:uid="{00000000-0005-0000-0000-0000D1550000}"/>
    <cellStyle name="Normal 47 2 8" xfId="5080" xr:uid="{00000000-0005-0000-0000-0000D2550000}"/>
    <cellStyle name="Normal 47 2 8 2" xfId="15135" xr:uid="{00000000-0005-0000-0000-0000D3550000}"/>
    <cellStyle name="Normal 47 2 8 2 2" xfId="45457" xr:uid="{00000000-0005-0000-0000-0000D4550000}"/>
    <cellStyle name="Normal 47 2 8 2 3" xfId="30233" xr:uid="{00000000-0005-0000-0000-0000D5550000}"/>
    <cellStyle name="Normal 47 2 8 3" xfId="10115" xr:uid="{00000000-0005-0000-0000-0000D6550000}"/>
    <cellStyle name="Normal 47 2 8 3 2" xfId="40440" xr:uid="{00000000-0005-0000-0000-0000D7550000}"/>
    <cellStyle name="Normal 47 2 8 3 3" xfId="25216" xr:uid="{00000000-0005-0000-0000-0000D8550000}"/>
    <cellStyle name="Normal 47 2 8 4" xfId="35427" xr:uid="{00000000-0005-0000-0000-0000D9550000}"/>
    <cellStyle name="Normal 47 2 8 5" xfId="20203" xr:uid="{00000000-0005-0000-0000-0000DA550000}"/>
    <cellStyle name="Normal 47 2 9" xfId="11791" xr:uid="{00000000-0005-0000-0000-0000DB550000}"/>
    <cellStyle name="Normal 47 2 9 2" xfId="42115" xr:uid="{00000000-0005-0000-0000-0000DC550000}"/>
    <cellStyle name="Normal 47 2 9 3" xfId="26891" xr:uid="{00000000-0005-0000-0000-0000DD550000}"/>
    <cellStyle name="Normal 47 3" xfId="47298" xr:uid="{00000000-0005-0000-0000-0000DE550000}"/>
    <cellStyle name="Normal 47 4" xfId="47466" xr:uid="{00000000-0005-0000-0000-0000DF550000}"/>
    <cellStyle name="Normal 48" xfId="1051" xr:uid="{00000000-0005-0000-0000-0000E0550000}"/>
    <cellStyle name="Normal 48 2" xfId="1447" xr:uid="{00000000-0005-0000-0000-0000E1550000}"/>
    <cellStyle name="Normal 48 2 2" xfId="47559" xr:uid="{00000000-0005-0000-0000-0000E2550000}"/>
    <cellStyle name="Normal 48 3" xfId="47467" xr:uid="{00000000-0005-0000-0000-0000E3550000}"/>
    <cellStyle name="Normal 49" xfId="1043" xr:uid="{00000000-0005-0000-0000-0000E4550000}"/>
    <cellStyle name="Normal 49 2" xfId="1448" xr:uid="{00000000-0005-0000-0000-0000E5550000}"/>
    <cellStyle name="Normal 49 2 2" xfId="47560" xr:uid="{00000000-0005-0000-0000-0000E6550000}"/>
    <cellStyle name="Normal 49 3" xfId="47468" xr:uid="{00000000-0005-0000-0000-0000E7550000}"/>
    <cellStyle name="Normal 5" xfId="128" xr:uid="{00000000-0005-0000-0000-0000E8550000}"/>
    <cellStyle name="Normal 5 10" xfId="47299" xr:uid="{00000000-0005-0000-0000-0000E9550000}"/>
    <cellStyle name="Normal 5 11" xfId="47362" xr:uid="{00000000-0005-0000-0000-0000EA550000}"/>
    <cellStyle name="Normal 5 12" xfId="47381" xr:uid="{00000000-0005-0000-0000-0000EB550000}"/>
    <cellStyle name="Normal 5 13" xfId="47387" xr:uid="{00000000-0005-0000-0000-0000EC550000}"/>
    <cellStyle name="Normal 5 2" xfId="592" xr:uid="{00000000-0005-0000-0000-0000ED550000}"/>
    <cellStyle name="Normal 5 2 10" xfId="6744" xr:uid="{00000000-0005-0000-0000-0000EE550000}"/>
    <cellStyle name="Normal 5 2 10 2" xfId="37073" xr:uid="{00000000-0005-0000-0000-0000EF550000}"/>
    <cellStyle name="Normal 5 2 10 3" xfId="21849" xr:uid="{00000000-0005-0000-0000-0000F0550000}"/>
    <cellStyle name="Normal 5 2 11" xfId="31918" xr:uid="{00000000-0005-0000-0000-0000F1550000}"/>
    <cellStyle name="Normal 5 2 12" xfId="16834" xr:uid="{00000000-0005-0000-0000-0000F2550000}"/>
    <cellStyle name="Normal 5 2 13" xfId="1155" xr:uid="{00000000-0005-0000-0000-0000F3550000}"/>
    <cellStyle name="Normal 5 2 14" xfId="47300" xr:uid="{00000000-0005-0000-0000-0000F4550000}"/>
    <cellStyle name="Normal 5 2 2" xfId="660" xr:uid="{00000000-0005-0000-0000-0000F5550000}"/>
    <cellStyle name="Normal 5 2 2 10" xfId="31922" xr:uid="{00000000-0005-0000-0000-0000F6550000}"/>
    <cellStyle name="Normal 5 2 2 11" xfId="16888" xr:uid="{00000000-0005-0000-0000-0000F7550000}"/>
    <cellStyle name="Normal 5 2 2 12" xfId="1708" xr:uid="{00000000-0005-0000-0000-0000F8550000}"/>
    <cellStyle name="Normal 5 2 2 2" xfId="713" xr:uid="{00000000-0005-0000-0000-0000F9550000}"/>
    <cellStyle name="Normal 5 2 2 2 10" xfId="16992" xr:uid="{00000000-0005-0000-0000-0000FA550000}"/>
    <cellStyle name="Normal 5 2 2 2 11" xfId="1817" xr:uid="{00000000-0005-0000-0000-0000FB550000}"/>
    <cellStyle name="Normal 5 2 2 2 2" xfId="734" xr:uid="{00000000-0005-0000-0000-0000FC550000}"/>
    <cellStyle name="Normal 5 2 2 2 2 10" xfId="2034" xr:uid="{00000000-0005-0000-0000-0000FD550000}"/>
    <cellStyle name="Normal 5 2 2 2 2 2" xfId="2455" xr:uid="{00000000-0005-0000-0000-0000FE550000}"/>
    <cellStyle name="Normal 5 2 2 2 2 2 2" xfId="3294" xr:uid="{00000000-0005-0000-0000-0000FF550000}"/>
    <cellStyle name="Normal 5 2 2 2 2 2 2 2" xfId="4984" xr:uid="{00000000-0005-0000-0000-000000560000}"/>
    <cellStyle name="Normal 5 2 2 2 2 2 2 2 2" xfId="15057" xr:uid="{00000000-0005-0000-0000-000001560000}"/>
    <cellStyle name="Normal 5 2 2 2 2 2 2 2 2 2" xfId="45379" xr:uid="{00000000-0005-0000-0000-000002560000}"/>
    <cellStyle name="Normal 5 2 2 2 2 2 2 2 2 3" xfId="30155" xr:uid="{00000000-0005-0000-0000-000003560000}"/>
    <cellStyle name="Normal 5 2 2 2 2 2 2 2 3" xfId="10037" xr:uid="{00000000-0005-0000-0000-000004560000}"/>
    <cellStyle name="Normal 5 2 2 2 2 2 2 2 3 2" xfId="40362" xr:uid="{00000000-0005-0000-0000-000005560000}"/>
    <cellStyle name="Normal 5 2 2 2 2 2 2 2 3 3" xfId="25138" xr:uid="{00000000-0005-0000-0000-000006560000}"/>
    <cellStyle name="Normal 5 2 2 2 2 2 2 2 4" xfId="35349" xr:uid="{00000000-0005-0000-0000-000007560000}"/>
    <cellStyle name="Normal 5 2 2 2 2 2 2 2 5" xfId="20125" xr:uid="{00000000-0005-0000-0000-000008560000}"/>
    <cellStyle name="Normal 5 2 2 2 2 2 2 3" xfId="6676" xr:uid="{00000000-0005-0000-0000-000009560000}"/>
    <cellStyle name="Normal 5 2 2 2 2 2 2 3 2" xfId="16728" xr:uid="{00000000-0005-0000-0000-00000A560000}"/>
    <cellStyle name="Normal 5 2 2 2 2 2 2 3 2 2" xfId="47050" xr:uid="{00000000-0005-0000-0000-00000B560000}"/>
    <cellStyle name="Normal 5 2 2 2 2 2 2 3 2 3" xfId="31826" xr:uid="{00000000-0005-0000-0000-00000C560000}"/>
    <cellStyle name="Normal 5 2 2 2 2 2 2 3 3" xfId="11708" xr:uid="{00000000-0005-0000-0000-00000D560000}"/>
    <cellStyle name="Normal 5 2 2 2 2 2 2 3 3 2" xfId="42033" xr:uid="{00000000-0005-0000-0000-00000E560000}"/>
    <cellStyle name="Normal 5 2 2 2 2 2 2 3 3 3" xfId="26809" xr:uid="{00000000-0005-0000-0000-00000F560000}"/>
    <cellStyle name="Normal 5 2 2 2 2 2 2 3 4" xfId="37020" xr:uid="{00000000-0005-0000-0000-000010560000}"/>
    <cellStyle name="Normal 5 2 2 2 2 2 2 3 5" xfId="21796" xr:uid="{00000000-0005-0000-0000-000011560000}"/>
    <cellStyle name="Normal 5 2 2 2 2 2 2 4" xfId="13386" xr:uid="{00000000-0005-0000-0000-000012560000}"/>
    <cellStyle name="Normal 5 2 2 2 2 2 2 4 2" xfId="43708" xr:uid="{00000000-0005-0000-0000-000013560000}"/>
    <cellStyle name="Normal 5 2 2 2 2 2 2 4 3" xfId="28484" xr:uid="{00000000-0005-0000-0000-000014560000}"/>
    <cellStyle name="Normal 5 2 2 2 2 2 2 5" xfId="8365" xr:uid="{00000000-0005-0000-0000-000015560000}"/>
    <cellStyle name="Normal 5 2 2 2 2 2 2 5 2" xfId="38691" xr:uid="{00000000-0005-0000-0000-000016560000}"/>
    <cellStyle name="Normal 5 2 2 2 2 2 2 5 3" xfId="23467" xr:uid="{00000000-0005-0000-0000-000017560000}"/>
    <cellStyle name="Normal 5 2 2 2 2 2 2 6" xfId="33679" xr:uid="{00000000-0005-0000-0000-000018560000}"/>
    <cellStyle name="Normal 5 2 2 2 2 2 2 7" xfId="18454" xr:uid="{00000000-0005-0000-0000-000019560000}"/>
    <cellStyle name="Normal 5 2 2 2 2 2 3" xfId="4147" xr:uid="{00000000-0005-0000-0000-00001A560000}"/>
    <cellStyle name="Normal 5 2 2 2 2 2 3 2" xfId="14221" xr:uid="{00000000-0005-0000-0000-00001B560000}"/>
    <cellStyle name="Normal 5 2 2 2 2 2 3 2 2" xfId="44543" xr:uid="{00000000-0005-0000-0000-00001C560000}"/>
    <cellStyle name="Normal 5 2 2 2 2 2 3 2 3" xfId="29319" xr:uid="{00000000-0005-0000-0000-00001D560000}"/>
    <cellStyle name="Normal 5 2 2 2 2 2 3 3" xfId="9201" xr:uid="{00000000-0005-0000-0000-00001E560000}"/>
    <cellStyle name="Normal 5 2 2 2 2 2 3 3 2" xfId="39526" xr:uid="{00000000-0005-0000-0000-00001F560000}"/>
    <cellStyle name="Normal 5 2 2 2 2 2 3 3 3" xfId="24302" xr:uid="{00000000-0005-0000-0000-000020560000}"/>
    <cellStyle name="Normal 5 2 2 2 2 2 3 4" xfId="34513" xr:uid="{00000000-0005-0000-0000-000021560000}"/>
    <cellStyle name="Normal 5 2 2 2 2 2 3 5" xfId="19289" xr:uid="{00000000-0005-0000-0000-000022560000}"/>
    <cellStyle name="Normal 5 2 2 2 2 2 4" xfId="5840" xr:uid="{00000000-0005-0000-0000-000023560000}"/>
    <cellStyle name="Normal 5 2 2 2 2 2 4 2" xfId="15892" xr:uid="{00000000-0005-0000-0000-000024560000}"/>
    <cellStyle name="Normal 5 2 2 2 2 2 4 2 2" xfId="46214" xr:uid="{00000000-0005-0000-0000-000025560000}"/>
    <cellStyle name="Normal 5 2 2 2 2 2 4 2 3" xfId="30990" xr:uid="{00000000-0005-0000-0000-000026560000}"/>
    <cellStyle name="Normal 5 2 2 2 2 2 4 3" xfId="10872" xr:uid="{00000000-0005-0000-0000-000027560000}"/>
    <cellStyle name="Normal 5 2 2 2 2 2 4 3 2" xfId="41197" xr:uid="{00000000-0005-0000-0000-000028560000}"/>
    <cellStyle name="Normal 5 2 2 2 2 2 4 3 3" xfId="25973" xr:uid="{00000000-0005-0000-0000-000029560000}"/>
    <cellStyle name="Normal 5 2 2 2 2 2 4 4" xfId="36184" xr:uid="{00000000-0005-0000-0000-00002A560000}"/>
    <cellStyle name="Normal 5 2 2 2 2 2 4 5" xfId="20960" xr:uid="{00000000-0005-0000-0000-00002B560000}"/>
    <cellStyle name="Normal 5 2 2 2 2 2 5" xfId="12550" xr:uid="{00000000-0005-0000-0000-00002C560000}"/>
    <cellStyle name="Normal 5 2 2 2 2 2 5 2" xfId="42872" xr:uid="{00000000-0005-0000-0000-00002D560000}"/>
    <cellStyle name="Normal 5 2 2 2 2 2 5 3" xfId="27648" xr:uid="{00000000-0005-0000-0000-00002E560000}"/>
    <cellStyle name="Normal 5 2 2 2 2 2 6" xfId="7529" xr:uid="{00000000-0005-0000-0000-00002F560000}"/>
    <cellStyle name="Normal 5 2 2 2 2 2 6 2" xfId="37855" xr:uid="{00000000-0005-0000-0000-000030560000}"/>
    <cellStyle name="Normal 5 2 2 2 2 2 6 3" xfId="22631" xr:uid="{00000000-0005-0000-0000-000031560000}"/>
    <cellStyle name="Normal 5 2 2 2 2 2 7" xfId="32843" xr:uid="{00000000-0005-0000-0000-000032560000}"/>
    <cellStyle name="Normal 5 2 2 2 2 2 8" xfId="17618" xr:uid="{00000000-0005-0000-0000-000033560000}"/>
    <cellStyle name="Normal 5 2 2 2 2 3" xfId="2876" xr:uid="{00000000-0005-0000-0000-000034560000}"/>
    <cellStyle name="Normal 5 2 2 2 2 3 2" xfId="4566" xr:uid="{00000000-0005-0000-0000-000035560000}"/>
    <cellStyle name="Normal 5 2 2 2 2 3 2 2" xfId="14639" xr:uid="{00000000-0005-0000-0000-000036560000}"/>
    <cellStyle name="Normal 5 2 2 2 2 3 2 2 2" xfId="44961" xr:uid="{00000000-0005-0000-0000-000037560000}"/>
    <cellStyle name="Normal 5 2 2 2 2 3 2 2 3" xfId="29737" xr:uid="{00000000-0005-0000-0000-000038560000}"/>
    <cellStyle name="Normal 5 2 2 2 2 3 2 3" xfId="9619" xr:uid="{00000000-0005-0000-0000-000039560000}"/>
    <cellStyle name="Normal 5 2 2 2 2 3 2 3 2" xfId="39944" xr:uid="{00000000-0005-0000-0000-00003A560000}"/>
    <cellStyle name="Normal 5 2 2 2 2 3 2 3 3" xfId="24720" xr:uid="{00000000-0005-0000-0000-00003B560000}"/>
    <cellStyle name="Normal 5 2 2 2 2 3 2 4" xfId="34931" xr:uid="{00000000-0005-0000-0000-00003C560000}"/>
    <cellStyle name="Normal 5 2 2 2 2 3 2 5" xfId="19707" xr:uid="{00000000-0005-0000-0000-00003D560000}"/>
    <cellStyle name="Normal 5 2 2 2 2 3 3" xfId="6258" xr:uid="{00000000-0005-0000-0000-00003E560000}"/>
    <cellStyle name="Normal 5 2 2 2 2 3 3 2" xfId="16310" xr:uid="{00000000-0005-0000-0000-00003F560000}"/>
    <cellStyle name="Normal 5 2 2 2 2 3 3 2 2" xfId="46632" xr:uid="{00000000-0005-0000-0000-000040560000}"/>
    <cellStyle name="Normal 5 2 2 2 2 3 3 2 3" xfId="31408" xr:uid="{00000000-0005-0000-0000-000041560000}"/>
    <cellStyle name="Normal 5 2 2 2 2 3 3 3" xfId="11290" xr:uid="{00000000-0005-0000-0000-000042560000}"/>
    <cellStyle name="Normal 5 2 2 2 2 3 3 3 2" xfId="41615" xr:uid="{00000000-0005-0000-0000-000043560000}"/>
    <cellStyle name="Normal 5 2 2 2 2 3 3 3 3" xfId="26391" xr:uid="{00000000-0005-0000-0000-000044560000}"/>
    <cellStyle name="Normal 5 2 2 2 2 3 3 4" xfId="36602" xr:uid="{00000000-0005-0000-0000-000045560000}"/>
    <cellStyle name="Normal 5 2 2 2 2 3 3 5" xfId="21378" xr:uid="{00000000-0005-0000-0000-000046560000}"/>
    <cellStyle name="Normal 5 2 2 2 2 3 4" xfId="12968" xr:uid="{00000000-0005-0000-0000-000047560000}"/>
    <cellStyle name="Normal 5 2 2 2 2 3 4 2" xfId="43290" xr:uid="{00000000-0005-0000-0000-000048560000}"/>
    <cellStyle name="Normal 5 2 2 2 2 3 4 3" xfId="28066" xr:uid="{00000000-0005-0000-0000-000049560000}"/>
    <cellStyle name="Normal 5 2 2 2 2 3 5" xfId="7947" xr:uid="{00000000-0005-0000-0000-00004A560000}"/>
    <cellStyle name="Normal 5 2 2 2 2 3 5 2" xfId="38273" xr:uid="{00000000-0005-0000-0000-00004B560000}"/>
    <cellStyle name="Normal 5 2 2 2 2 3 5 3" xfId="23049" xr:uid="{00000000-0005-0000-0000-00004C560000}"/>
    <cellStyle name="Normal 5 2 2 2 2 3 6" xfId="33261" xr:uid="{00000000-0005-0000-0000-00004D560000}"/>
    <cellStyle name="Normal 5 2 2 2 2 3 7" xfId="18036" xr:uid="{00000000-0005-0000-0000-00004E560000}"/>
    <cellStyle name="Normal 5 2 2 2 2 4" xfId="3729" xr:uid="{00000000-0005-0000-0000-00004F560000}"/>
    <cellStyle name="Normal 5 2 2 2 2 4 2" xfId="13803" xr:uid="{00000000-0005-0000-0000-000050560000}"/>
    <cellStyle name="Normal 5 2 2 2 2 4 2 2" xfId="44125" xr:uid="{00000000-0005-0000-0000-000051560000}"/>
    <cellStyle name="Normal 5 2 2 2 2 4 2 3" xfId="28901" xr:uid="{00000000-0005-0000-0000-000052560000}"/>
    <cellStyle name="Normal 5 2 2 2 2 4 3" xfId="8783" xr:uid="{00000000-0005-0000-0000-000053560000}"/>
    <cellStyle name="Normal 5 2 2 2 2 4 3 2" xfId="39108" xr:uid="{00000000-0005-0000-0000-000054560000}"/>
    <cellStyle name="Normal 5 2 2 2 2 4 3 3" xfId="23884" xr:uid="{00000000-0005-0000-0000-000055560000}"/>
    <cellStyle name="Normal 5 2 2 2 2 4 4" xfId="34095" xr:uid="{00000000-0005-0000-0000-000056560000}"/>
    <cellStyle name="Normal 5 2 2 2 2 4 5" xfId="18871" xr:uid="{00000000-0005-0000-0000-000057560000}"/>
    <cellStyle name="Normal 5 2 2 2 2 5" xfId="5422" xr:uid="{00000000-0005-0000-0000-000058560000}"/>
    <cellStyle name="Normal 5 2 2 2 2 5 2" xfId="15474" xr:uid="{00000000-0005-0000-0000-000059560000}"/>
    <cellStyle name="Normal 5 2 2 2 2 5 2 2" xfId="45796" xr:uid="{00000000-0005-0000-0000-00005A560000}"/>
    <cellStyle name="Normal 5 2 2 2 2 5 2 3" xfId="30572" xr:uid="{00000000-0005-0000-0000-00005B560000}"/>
    <cellStyle name="Normal 5 2 2 2 2 5 3" xfId="10454" xr:uid="{00000000-0005-0000-0000-00005C560000}"/>
    <cellStyle name="Normal 5 2 2 2 2 5 3 2" xfId="40779" xr:uid="{00000000-0005-0000-0000-00005D560000}"/>
    <cellStyle name="Normal 5 2 2 2 2 5 3 3" xfId="25555" xr:uid="{00000000-0005-0000-0000-00005E560000}"/>
    <cellStyle name="Normal 5 2 2 2 2 5 4" xfId="35766" xr:uid="{00000000-0005-0000-0000-00005F560000}"/>
    <cellStyle name="Normal 5 2 2 2 2 5 5" xfId="20542" xr:uid="{00000000-0005-0000-0000-000060560000}"/>
    <cellStyle name="Normal 5 2 2 2 2 6" xfId="12132" xr:uid="{00000000-0005-0000-0000-000061560000}"/>
    <cellStyle name="Normal 5 2 2 2 2 6 2" xfId="42454" xr:uid="{00000000-0005-0000-0000-000062560000}"/>
    <cellStyle name="Normal 5 2 2 2 2 6 3" xfId="27230" xr:uid="{00000000-0005-0000-0000-000063560000}"/>
    <cellStyle name="Normal 5 2 2 2 2 7" xfId="7111" xr:uid="{00000000-0005-0000-0000-000064560000}"/>
    <cellStyle name="Normal 5 2 2 2 2 7 2" xfId="37437" xr:uid="{00000000-0005-0000-0000-000065560000}"/>
    <cellStyle name="Normal 5 2 2 2 2 7 3" xfId="22213" xr:uid="{00000000-0005-0000-0000-000066560000}"/>
    <cellStyle name="Normal 5 2 2 2 2 8" xfId="32425" xr:uid="{00000000-0005-0000-0000-000067560000}"/>
    <cellStyle name="Normal 5 2 2 2 2 9" xfId="17200" xr:uid="{00000000-0005-0000-0000-000068560000}"/>
    <cellStyle name="Normal 5 2 2 2 3" xfId="755" xr:uid="{00000000-0005-0000-0000-000069560000}"/>
    <cellStyle name="Normal 5 2 2 2 3 2" xfId="3086" xr:uid="{00000000-0005-0000-0000-00006A560000}"/>
    <cellStyle name="Normal 5 2 2 2 3 2 2" xfId="4776" xr:uid="{00000000-0005-0000-0000-00006B560000}"/>
    <cellStyle name="Normal 5 2 2 2 3 2 2 2" xfId="14849" xr:uid="{00000000-0005-0000-0000-00006C560000}"/>
    <cellStyle name="Normal 5 2 2 2 3 2 2 2 2" xfId="45171" xr:uid="{00000000-0005-0000-0000-00006D560000}"/>
    <cellStyle name="Normal 5 2 2 2 3 2 2 2 3" xfId="29947" xr:uid="{00000000-0005-0000-0000-00006E560000}"/>
    <cellStyle name="Normal 5 2 2 2 3 2 2 3" xfId="9829" xr:uid="{00000000-0005-0000-0000-00006F560000}"/>
    <cellStyle name="Normal 5 2 2 2 3 2 2 3 2" xfId="40154" xr:uid="{00000000-0005-0000-0000-000070560000}"/>
    <cellStyle name="Normal 5 2 2 2 3 2 2 3 3" xfId="24930" xr:uid="{00000000-0005-0000-0000-000071560000}"/>
    <cellStyle name="Normal 5 2 2 2 3 2 2 4" xfId="35141" xr:uid="{00000000-0005-0000-0000-000072560000}"/>
    <cellStyle name="Normal 5 2 2 2 3 2 2 5" xfId="19917" xr:uid="{00000000-0005-0000-0000-000073560000}"/>
    <cellStyle name="Normal 5 2 2 2 3 2 3" xfId="6468" xr:uid="{00000000-0005-0000-0000-000074560000}"/>
    <cellStyle name="Normal 5 2 2 2 3 2 3 2" xfId="16520" xr:uid="{00000000-0005-0000-0000-000075560000}"/>
    <cellStyle name="Normal 5 2 2 2 3 2 3 2 2" xfId="46842" xr:uid="{00000000-0005-0000-0000-000076560000}"/>
    <cellStyle name="Normal 5 2 2 2 3 2 3 2 3" xfId="31618" xr:uid="{00000000-0005-0000-0000-000077560000}"/>
    <cellStyle name="Normal 5 2 2 2 3 2 3 3" xfId="11500" xr:uid="{00000000-0005-0000-0000-000078560000}"/>
    <cellStyle name="Normal 5 2 2 2 3 2 3 3 2" xfId="41825" xr:uid="{00000000-0005-0000-0000-000079560000}"/>
    <cellStyle name="Normal 5 2 2 2 3 2 3 3 3" xfId="26601" xr:uid="{00000000-0005-0000-0000-00007A560000}"/>
    <cellStyle name="Normal 5 2 2 2 3 2 3 4" xfId="36812" xr:uid="{00000000-0005-0000-0000-00007B560000}"/>
    <cellStyle name="Normal 5 2 2 2 3 2 3 5" xfId="21588" xr:uid="{00000000-0005-0000-0000-00007C560000}"/>
    <cellStyle name="Normal 5 2 2 2 3 2 4" xfId="13178" xr:uid="{00000000-0005-0000-0000-00007D560000}"/>
    <cellStyle name="Normal 5 2 2 2 3 2 4 2" xfId="43500" xr:uid="{00000000-0005-0000-0000-00007E560000}"/>
    <cellStyle name="Normal 5 2 2 2 3 2 4 3" xfId="28276" xr:uid="{00000000-0005-0000-0000-00007F560000}"/>
    <cellStyle name="Normal 5 2 2 2 3 2 5" xfId="8157" xr:uid="{00000000-0005-0000-0000-000080560000}"/>
    <cellStyle name="Normal 5 2 2 2 3 2 5 2" xfId="38483" xr:uid="{00000000-0005-0000-0000-000081560000}"/>
    <cellStyle name="Normal 5 2 2 2 3 2 5 3" xfId="23259" xr:uid="{00000000-0005-0000-0000-000082560000}"/>
    <cellStyle name="Normal 5 2 2 2 3 2 6" xfId="33471" xr:uid="{00000000-0005-0000-0000-000083560000}"/>
    <cellStyle name="Normal 5 2 2 2 3 2 7" xfId="18246" xr:uid="{00000000-0005-0000-0000-000084560000}"/>
    <cellStyle name="Normal 5 2 2 2 3 3" xfId="3939" xr:uid="{00000000-0005-0000-0000-000085560000}"/>
    <cellStyle name="Normal 5 2 2 2 3 3 2" xfId="14013" xr:uid="{00000000-0005-0000-0000-000086560000}"/>
    <cellStyle name="Normal 5 2 2 2 3 3 2 2" xfId="44335" xr:uid="{00000000-0005-0000-0000-000087560000}"/>
    <cellStyle name="Normal 5 2 2 2 3 3 2 3" xfId="29111" xr:uid="{00000000-0005-0000-0000-000088560000}"/>
    <cellStyle name="Normal 5 2 2 2 3 3 3" xfId="8993" xr:uid="{00000000-0005-0000-0000-000089560000}"/>
    <cellStyle name="Normal 5 2 2 2 3 3 3 2" xfId="39318" xr:uid="{00000000-0005-0000-0000-00008A560000}"/>
    <cellStyle name="Normal 5 2 2 2 3 3 3 3" xfId="24094" xr:uid="{00000000-0005-0000-0000-00008B560000}"/>
    <cellStyle name="Normal 5 2 2 2 3 3 4" xfId="34305" xr:uid="{00000000-0005-0000-0000-00008C560000}"/>
    <cellStyle name="Normal 5 2 2 2 3 3 5" xfId="19081" xr:uid="{00000000-0005-0000-0000-00008D560000}"/>
    <cellStyle name="Normal 5 2 2 2 3 4" xfId="5632" xr:uid="{00000000-0005-0000-0000-00008E560000}"/>
    <cellStyle name="Normal 5 2 2 2 3 4 2" xfId="15684" xr:uid="{00000000-0005-0000-0000-00008F560000}"/>
    <cellStyle name="Normal 5 2 2 2 3 4 2 2" xfId="46006" xr:uid="{00000000-0005-0000-0000-000090560000}"/>
    <cellStyle name="Normal 5 2 2 2 3 4 2 3" xfId="30782" xr:uid="{00000000-0005-0000-0000-000091560000}"/>
    <cellStyle name="Normal 5 2 2 2 3 4 3" xfId="10664" xr:uid="{00000000-0005-0000-0000-000092560000}"/>
    <cellStyle name="Normal 5 2 2 2 3 4 3 2" xfId="40989" xr:uid="{00000000-0005-0000-0000-000093560000}"/>
    <cellStyle name="Normal 5 2 2 2 3 4 3 3" xfId="25765" xr:uid="{00000000-0005-0000-0000-000094560000}"/>
    <cellStyle name="Normal 5 2 2 2 3 4 4" xfId="35976" xr:uid="{00000000-0005-0000-0000-000095560000}"/>
    <cellStyle name="Normal 5 2 2 2 3 4 5" xfId="20752" xr:uid="{00000000-0005-0000-0000-000096560000}"/>
    <cellStyle name="Normal 5 2 2 2 3 5" xfId="12342" xr:uid="{00000000-0005-0000-0000-000097560000}"/>
    <cellStyle name="Normal 5 2 2 2 3 5 2" xfId="42664" xr:uid="{00000000-0005-0000-0000-000098560000}"/>
    <cellStyle name="Normal 5 2 2 2 3 5 3" xfId="27440" xr:uid="{00000000-0005-0000-0000-000099560000}"/>
    <cellStyle name="Normal 5 2 2 2 3 6" xfId="7321" xr:uid="{00000000-0005-0000-0000-00009A560000}"/>
    <cellStyle name="Normal 5 2 2 2 3 6 2" xfId="37647" xr:uid="{00000000-0005-0000-0000-00009B560000}"/>
    <cellStyle name="Normal 5 2 2 2 3 6 3" xfId="22423" xr:uid="{00000000-0005-0000-0000-00009C560000}"/>
    <cellStyle name="Normal 5 2 2 2 3 7" xfId="32635" xr:uid="{00000000-0005-0000-0000-00009D560000}"/>
    <cellStyle name="Normal 5 2 2 2 3 8" xfId="17410" xr:uid="{00000000-0005-0000-0000-00009E560000}"/>
    <cellStyle name="Normal 5 2 2 2 3 9" xfId="2247" xr:uid="{00000000-0005-0000-0000-00009F560000}"/>
    <cellStyle name="Normal 5 2 2 2 4" xfId="2668" xr:uid="{00000000-0005-0000-0000-0000A0560000}"/>
    <cellStyle name="Normal 5 2 2 2 4 2" xfId="4358" xr:uid="{00000000-0005-0000-0000-0000A1560000}"/>
    <cellStyle name="Normal 5 2 2 2 4 2 2" xfId="14431" xr:uid="{00000000-0005-0000-0000-0000A2560000}"/>
    <cellStyle name="Normal 5 2 2 2 4 2 2 2" xfId="44753" xr:uid="{00000000-0005-0000-0000-0000A3560000}"/>
    <cellStyle name="Normal 5 2 2 2 4 2 2 3" xfId="29529" xr:uid="{00000000-0005-0000-0000-0000A4560000}"/>
    <cellStyle name="Normal 5 2 2 2 4 2 3" xfId="9411" xr:uid="{00000000-0005-0000-0000-0000A5560000}"/>
    <cellStyle name="Normal 5 2 2 2 4 2 3 2" xfId="39736" xr:uid="{00000000-0005-0000-0000-0000A6560000}"/>
    <cellStyle name="Normal 5 2 2 2 4 2 3 3" xfId="24512" xr:uid="{00000000-0005-0000-0000-0000A7560000}"/>
    <cellStyle name="Normal 5 2 2 2 4 2 4" xfId="34723" xr:uid="{00000000-0005-0000-0000-0000A8560000}"/>
    <cellStyle name="Normal 5 2 2 2 4 2 5" xfId="19499" xr:uid="{00000000-0005-0000-0000-0000A9560000}"/>
    <cellStyle name="Normal 5 2 2 2 4 3" xfId="6050" xr:uid="{00000000-0005-0000-0000-0000AA560000}"/>
    <cellStyle name="Normal 5 2 2 2 4 3 2" xfId="16102" xr:uid="{00000000-0005-0000-0000-0000AB560000}"/>
    <cellStyle name="Normal 5 2 2 2 4 3 2 2" xfId="46424" xr:uid="{00000000-0005-0000-0000-0000AC560000}"/>
    <cellStyle name="Normal 5 2 2 2 4 3 2 3" xfId="31200" xr:uid="{00000000-0005-0000-0000-0000AD560000}"/>
    <cellStyle name="Normal 5 2 2 2 4 3 3" xfId="11082" xr:uid="{00000000-0005-0000-0000-0000AE560000}"/>
    <cellStyle name="Normal 5 2 2 2 4 3 3 2" xfId="41407" xr:uid="{00000000-0005-0000-0000-0000AF560000}"/>
    <cellStyle name="Normal 5 2 2 2 4 3 3 3" xfId="26183" xr:uid="{00000000-0005-0000-0000-0000B0560000}"/>
    <cellStyle name="Normal 5 2 2 2 4 3 4" xfId="36394" xr:uid="{00000000-0005-0000-0000-0000B1560000}"/>
    <cellStyle name="Normal 5 2 2 2 4 3 5" xfId="21170" xr:uid="{00000000-0005-0000-0000-0000B2560000}"/>
    <cellStyle name="Normal 5 2 2 2 4 4" xfId="12760" xr:uid="{00000000-0005-0000-0000-0000B3560000}"/>
    <cellStyle name="Normal 5 2 2 2 4 4 2" xfId="43082" xr:uid="{00000000-0005-0000-0000-0000B4560000}"/>
    <cellStyle name="Normal 5 2 2 2 4 4 3" xfId="27858" xr:uid="{00000000-0005-0000-0000-0000B5560000}"/>
    <cellStyle name="Normal 5 2 2 2 4 5" xfId="7739" xr:uid="{00000000-0005-0000-0000-0000B6560000}"/>
    <cellStyle name="Normal 5 2 2 2 4 5 2" xfId="38065" xr:uid="{00000000-0005-0000-0000-0000B7560000}"/>
    <cellStyle name="Normal 5 2 2 2 4 5 3" xfId="22841" xr:uid="{00000000-0005-0000-0000-0000B8560000}"/>
    <cellStyle name="Normal 5 2 2 2 4 6" xfId="33053" xr:uid="{00000000-0005-0000-0000-0000B9560000}"/>
    <cellStyle name="Normal 5 2 2 2 4 7" xfId="17828" xr:uid="{00000000-0005-0000-0000-0000BA560000}"/>
    <cellStyle name="Normal 5 2 2 2 5" xfId="3521" xr:uid="{00000000-0005-0000-0000-0000BB560000}"/>
    <cellStyle name="Normal 5 2 2 2 5 2" xfId="13595" xr:uid="{00000000-0005-0000-0000-0000BC560000}"/>
    <cellStyle name="Normal 5 2 2 2 5 2 2" xfId="43917" xr:uid="{00000000-0005-0000-0000-0000BD560000}"/>
    <cellStyle name="Normal 5 2 2 2 5 2 3" xfId="28693" xr:uid="{00000000-0005-0000-0000-0000BE560000}"/>
    <cellStyle name="Normal 5 2 2 2 5 3" xfId="8575" xr:uid="{00000000-0005-0000-0000-0000BF560000}"/>
    <cellStyle name="Normal 5 2 2 2 5 3 2" xfId="38900" xr:uid="{00000000-0005-0000-0000-0000C0560000}"/>
    <cellStyle name="Normal 5 2 2 2 5 3 3" xfId="23676" xr:uid="{00000000-0005-0000-0000-0000C1560000}"/>
    <cellStyle name="Normal 5 2 2 2 5 4" xfId="33887" xr:uid="{00000000-0005-0000-0000-0000C2560000}"/>
    <cellStyle name="Normal 5 2 2 2 5 5" xfId="18663" xr:uid="{00000000-0005-0000-0000-0000C3560000}"/>
    <cellStyle name="Normal 5 2 2 2 6" xfId="5214" xr:uid="{00000000-0005-0000-0000-0000C4560000}"/>
    <cellStyle name="Normal 5 2 2 2 6 2" xfId="15266" xr:uid="{00000000-0005-0000-0000-0000C5560000}"/>
    <cellStyle name="Normal 5 2 2 2 6 2 2" xfId="45588" xr:uid="{00000000-0005-0000-0000-0000C6560000}"/>
    <cellStyle name="Normal 5 2 2 2 6 2 3" xfId="30364" xr:uid="{00000000-0005-0000-0000-0000C7560000}"/>
    <cellStyle name="Normal 5 2 2 2 6 3" xfId="10246" xr:uid="{00000000-0005-0000-0000-0000C8560000}"/>
    <cellStyle name="Normal 5 2 2 2 6 3 2" xfId="40571" xr:uid="{00000000-0005-0000-0000-0000C9560000}"/>
    <cellStyle name="Normal 5 2 2 2 6 3 3" xfId="25347" xr:uid="{00000000-0005-0000-0000-0000CA560000}"/>
    <cellStyle name="Normal 5 2 2 2 6 4" xfId="35558" xr:uid="{00000000-0005-0000-0000-0000CB560000}"/>
    <cellStyle name="Normal 5 2 2 2 6 5" xfId="20334" xr:uid="{00000000-0005-0000-0000-0000CC560000}"/>
    <cellStyle name="Normal 5 2 2 2 7" xfId="11924" xr:uid="{00000000-0005-0000-0000-0000CD560000}"/>
    <cellStyle name="Normal 5 2 2 2 7 2" xfId="42246" xr:uid="{00000000-0005-0000-0000-0000CE560000}"/>
    <cellStyle name="Normal 5 2 2 2 7 3" xfId="27022" xr:uid="{00000000-0005-0000-0000-0000CF560000}"/>
    <cellStyle name="Normal 5 2 2 2 8" xfId="6903" xr:uid="{00000000-0005-0000-0000-0000D0560000}"/>
    <cellStyle name="Normal 5 2 2 2 8 2" xfId="37229" xr:uid="{00000000-0005-0000-0000-0000D1560000}"/>
    <cellStyle name="Normal 5 2 2 2 8 3" xfId="22005" xr:uid="{00000000-0005-0000-0000-0000D2560000}"/>
    <cellStyle name="Normal 5 2 2 2 9" xfId="31931" xr:uid="{00000000-0005-0000-0000-0000D3560000}"/>
    <cellStyle name="Normal 5 2 2 3" xfId="725" xr:uid="{00000000-0005-0000-0000-0000D4560000}"/>
    <cellStyle name="Normal 5 2 2 3 10" xfId="1930" xr:uid="{00000000-0005-0000-0000-0000D5560000}"/>
    <cellStyle name="Normal 5 2 2 3 2" xfId="2351" xr:uid="{00000000-0005-0000-0000-0000D6560000}"/>
    <cellStyle name="Normal 5 2 2 3 2 2" xfId="3190" xr:uid="{00000000-0005-0000-0000-0000D7560000}"/>
    <cellStyle name="Normal 5 2 2 3 2 2 2" xfId="4880" xr:uid="{00000000-0005-0000-0000-0000D8560000}"/>
    <cellStyle name="Normal 5 2 2 3 2 2 2 2" xfId="14953" xr:uid="{00000000-0005-0000-0000-0000D9560000}"/>
    <cellStyle name="Normal 5 2 2 3 2 2 2 2 2" xfId="45275" xr:uid="{00000000-0005-0000-0000-0000DA560000}"/>
    <cellStyle name="Normal 5 2 2 3 2 2 2 2 3" xfId="30051" xr:uid="{00000000-0005-0000-0000-0000DB560000}"/>
    <cellStyle name="Normal 5 2 2 3 2 2 2 3" xfId="9933" xr:uid="{00000000-0005-0000-0000-0000DC560000}"/>
    <cellStyle name="Normal 5 2 2 3 2 2 2 3 2" xfId="40258" xr:uid="{00000000-0005-0000-0000-0000DD560000}"/>
    <cellStyle name="Normal 5 2 2 3 2 2 2 3 3" xfId="25034" xr:uid="{00000000-0005-0000-0000-0000DE560000}"/>
    <cellStyle name="Normal 5 2 2 3 2 2 2 4" xfId="35245" xr:uid="{00000000-0005-0000-0000-0000DF560000}"/>
    <cellStyle name="Normal 5 2 2 3 2 2 2 5" xfId="20021" xr:uid="{00000000-0005-0000-0000-0000E0560000}"/>
    <cellStyle name="Normal 5 2 2 3 2 2 3" xfId="6572" xr:uid="{00000000-0005-0000-0000-0000E1560000}"/>
    <cellStyle name="Normal 5 2 2 3 2 2 3 2" xfId="16624" xr:uid="{00000000-0005-0000-0000-0000E2560000}"/>
    <cellStyle name="Normal 5 2 2 3 2 2 3 2 2" xfId="46946" xr:uid="{00000000-0005-0000-0000-0000E3560000}"/>
    <cellStyle name="Normal 5 2 2 3 2 2 3 2 3" xfId="31722" xr:uid="{00000000-0005-0000-0000-0000E4560000}"/>
    <cellStyle name="Normal 5 2 2 3 2 2 3 3" xfId="11604" xr:uid="{00000000-0005-0000-0000-0000E5560000}"/>
    <cellStyle name="Normal 5 2 2 3 2 2 3 3 2" xfId="41929" xr:uid="{00000000-0005-0000-0000-0000E6560000}"/>
    <cellStyle name="Normal 5 2 2 3 2 2 3 3 3" xfId="26705" xr:uid="{00000000-0005-0000-0000-0000E7560000}"/>
    <cellStyle name="Normal 5 2 2 3 2 2 3 4" xfId="36916" xr:uid="{00000000-0005-0000-0000-0000E8560000}"/>
    <cellStyle name="Normal 5 2 2 3 2 2 3 5" xfId="21692" xr:uid="{00000000-0005-0000-0000-0000E9560000}"/>
    <cellStyle name="Normal 5 2 2 3 2 2 4" xfId="13282" xr:uid="{00000000-0005-0000-0000-0000EA560000}"/>
    <cellStyle name="Normal 5 2 2 3 2 2 4 2" xfId="43604" xr:uid="{00000000-0005-0000-0000-0000EB560000}"/>
    <cellStyle name="Normal 5 2 2 3 2 2 4 3" xfId="28380" xr:uid="{00000000-0005-0000-0000-0000EC560000}"/>
    <cellStyle name="Normal 5 2 2 3 2 2 5" xfId="8261" xr:uid="{00000000-0005-0000-0000-0000ED560000}"/>
    <cellStyle name="Normal 5 2 2 3 2 2 5 2" xfId="38587" xr:uid="{00000000-0005-0000-0000-0000EE560000}"/>
    <cellStyle name="Normal 5 2 2 3 2 2 5 3" xfId="23363" xr:uid="{00000000-0005-0000-0000-0000EF560000}"/>
    <cellStyle name="Normal 5 2 2 3 2 2 6" xfId="33575" xr:uid="{00000000-0005-0000-0000-0000F0560000}"/>
    <cellStyle name="Normal 5 2 2 3 2 2 7" xfId="18350" xr:uid="{00000000-0005-0000-0000-0000F1560000}"/>
    <cellStyle name="Normal 5 2 2 3 2 3" xfId="4043" xr:uid="{00000000-0005-0000-0000-0000F2560000}"/>
    <cellStyle name="Normal 5 2 2 3 2 3 2" xfId="14117" xr:uid="{00000000-0005-0000-0000-0000F3560000}"/>
    <cellStyle name="Normal 5 2 2 3 2 3 2 2" xfId="44439" xr:uid="{00000000-0005-0000-0000-0000F4560000}"/>
    <cellStyle name="Normal 5 2 2 3 2 3 2 3" xfId="29215" xr:uid="{00000000-0005-0000-0000-0000F5560000}"/>
    <cellStyle name="Normal 5 2 2 3 2 3 3" xfId="9097" xr:uid="{00000000-0005-0000-0000-0000F6560000}"/>
    <cellStyle name="Normal 5 2 2 3 2 3 3 2" xfId="39422" xr:uid="{00000000-0005-0000-0000-0000F7560000}"/>
    <cellStyle name="Normal 5 2 2 3 2 3 3 3" xfId="24198" xr:uid="{00000000-0005-0000-0000-0000F8560000}"/>
    <cellStyle name="Normal 5 2 2 3 2 3 4" xfId="34409" xr:uid="{00000000-0005-0000-0000-0000F9560000}"/>
    <cellStyle name="Normal 5 2 2 3 2 3 5" xfId="19185" xr:uid="{00000000-0005-0000-0000-0000FA560000}"/>
    <cellStyle name="Normal 5 2 2 3 2 4" xfId="5736" xr:uid="{00000000-0005-0000-0000-0000FB560000}"/>
    <cellStyle name="Normal 5 2 2 3 2 4 2" xfId="15788" xr:uid="{00000000-0005-0000-0000-0000FC560000}"/>
    <cellStyle name="Normal 5 2 2 3 2 4 2 2" xfId="46110" xr:uid="{00000000-0005-0000-0000-0000FD560000}"/>
    <cellStyle name="Normal 5 2 2 3 2 4 2 3" xfId="30886" xr:uid="{00000000-0005-0000-0000-0000FE560000}"/>
    <cellStyle name="Normal 5 2 2 3 2 4 3" xfId="10768" xr:uid="{00000000-0005-0000-0000-0000FF560000}"/>
    <cellStyle name="Normal 5 2 2 3 2 4 3 2" xfId="41093" xr:uid="{00000000-0005-0000-0000-000000570000}"/>
    <cellStyle name="Normal 5 2 2 3 2 4 3 3" xfId="25869" xr:uid="{00000000-0005-0000-0000-000001570000}"/>
    <cellStyle name="Normal 5 2 2 3 2 4 4" xfId="36080" xr:uid="{00000000-0005-0000-0000-000002570000}"/>
    <cellStyle name="Normal 5 2 2 3 2 4 5" xfId="20856" xr:uid="{00000000-0005-0000-0000-000003570000}"/>
    <cellStyle name="Normal 5 2 2 3 2 5" xfId="12446" xr:uid="{00000000-0005-0000-0000-000004570000}"/>
    <cellStyle name="Normal 5 2 2 3 2 5 2" xfId="42768" xr:uid="{00000000-0005-0000-0000-000005570000}"/>
    <cellStyle name="Normal 5 2 2 3 2 5 3" xfId="27544" xr:uid="{00000000-0005-0000-0000-000006570000}"/>
    <cellStyle name="Normal 5 2 2 3 2 6" xfId="7425" xr:uid="{00000000-0005-0000-0000-000007570000}"/>
    <cellStyle name="Normal 5 2 2 3 2 6 2" xfId="37751" xr:uid="{00000000-0005-0000-0000-000008570000}"/>
    <cellStyle name="Normal 5 2 2 3 2 6 3" xfId="22527" xr:uid="{00000000-0005-0000-0000-000009570000}"/>
    <cellStyle name="Normal 5 2 2 3 2 7" xfId="32739" xr:uid="{00000000-0005-0000-0000-00000A570000}"/>
    <cellStyle name="Normal 5 2 2 3 2 8" xfId="17514" xr:uid="{00000000-0005-0000-0000-00000B570000}"/>
    <cellStyle name="Normal 5 2 2 3 3" xfId="2772" xr:uid="{00000000-0005-0000-0000-00000C570000}"/>
    <cellStyle name="Normal 5 2 2 3 3 2" xfId="4462" xr:uid="{00000000-0005-0000-0000-00000D570000}"/>
    <cellStyle name="Normal 5 2 2 3 3 2 2" xfId="14535" xr:uid="{00000000-0005-0000-0000-00000E570000}"/>
    <cellStyle name="Normal 5 2 2 3 3 2 2 2" xfId="44857" xr:uid="{00000000-0005-0000-0000-00000F570000}"/>
    <cellStyle name="Normal 5 2 2 3 3 2 2 3" xfId="29633" xr:uid="{00000000-0005-0000-0000-000010570000}"/>
    <cellStyle name="Normal 5 2 2 3 3 2 3" xfId="9515" xr:uid="{00000000-0005-0000-0000-000011570000}"/>
    <cellStyle name="Normal 5 2 2 3 3 2 3 2" xfId="39840" xr:uid="{00000000-0005-0000-0000-000012570000}"/>
    <cellStyle name="Normal 5 2 2 3 3 2 3 3" xfId="24616" xr:uid="{00000000-0005-0000-0000-000013570000}"/>
    <cellStyle name="Normal 5 2 2 3 3 2 4" xfId="34827" xr:uid="{00000000-0005-0000-0000-000014570000}"/>
    <cellStyle name="Normal 5 2 2 3 3 2 5" xfId="19603" xr:uid="{00000000-0005-0000-0000-000015570000}"/>
    <cellStyle name="Normal 5 2 2 3 3 3" xfId="6154" xr:uid="{00000000-0005-0000-0000-000016570000}"/>
    <cellStyle name="Normal 5 2 2 3 3 3 2" xfId="16206" xr:uid="{00000000-0005-0000-0000-000017570000}"/>
    <cellStyle name="Normal 5 2 2 3 3 3 2 2" xfId="46528" xr:uid="{00000000-0005-0000-0000-000018570000}"/>
    <cellStyle name="Normal 5 2 2 3 3 3 2 3" xfId="31304" xr:uid="{00000000-0005-0000-0000-000019570000}"/>
    <cellStyle name="Normal 5 2 2 3 3 3 3" xfId="11186" xr:uid="{00000000-0005-0000-0000-00001A570000}"/>
    <cellStyle name="Normal 5 2 2 3 3 3 3 2" xfId="41511" xr:uid="{00000000-0005-0000-0000-00001B570000}"/>
    <cellStyle name="Normal 5 2 2 3 3 3 3 3" xfId="26287" xr:uid="{00000000-0005-0000-0000-00001C570000}"/>
    <cellStyle name="Normal 5 2 2 3 3 3 4" xfId="36498" xr:uid="{00000000-0005-0000-0000-00001D570000}"/>
    <cellStyle name="Normal 5 2 2 3 3 3 5" xfId="21274" xr:uid="{00000000-0005-0000-0000-00001E570000}"/>
    <cellStyle name="Normal 5 2 2 3 3 4" xfId="12864" xr:uid="{00000000-0005-0000-0000-00001F570000}"/>
    <cellStyle name="Normal 5 2 2 3 3 4 2" xfId="43186" xr:uid="{00000000-0005-0000-0000-000020570000}"/>
    <cellStyle name="Normal 5 2 2 3 3 4 3" xfId="27962" xr:uid="{00000000-0005-0000-0000-000021570000}"/>
    <cellStyle name="Normal 5 2 2 3 3 5" xfId="7843" xr:uid="{00000000-0005-0000-0000-000022570000}"/>
    <cellStyle name="Normal 5 2 2 3 3 5 2" xfId="38169" xr:uid="{00000000-0005-0000-0000-000023570000}"/>
    <cellStyle name="Normal 5 2 2 3 3 5 3" xfId="22945" xr:uid="{00000000-0005-0000-0000-000024570000}"/>
    <cellStyle name="Normal 5 2 2 3 3 6" xfId="33157" xr:uid="{00000000-0005-0000-0000-000025570000}"/>
    <cellStyle name="Normal 5 2 2 3 3 7" xfId="17932" xr:uid="{00000000-0005-0000-0000-000026570000}"/>
    <cellStyle name="Normal 5 2 2 3 4" xfId="3625" xr:uid="{00000000-0005-0000-0000-000027570000}"/>
    <cellStyle name="Normal 5 2 2 3 4 2" xfId="13699" xr:uid="{00000000-0005-0000-0000-000028570000}"/>
    <cellStyle name="Normal 5 2 2 3 4 2 2" xfId="44021" xr:uid="{00000000-0005-0000-0000-000029570000}"/>
    <cellStyle name="Normal 5 2 2 3 4 2 3" xfId="28797" xr:uid="{00000000-0005-0000-0000-00002A570000}"/>
    <cellStyle name="Normal 5 2 2 3 4 3" xfId="8679" xr:uid="{00000000-0005-0000-0000-00002B570000}"/>
    <cellStyle name="Normal 5 2 2 3 4 3 2" xfId="39004" xr:uid="{00000000-0005-0000-0000-00002C570000}"/>
    <cellStyle name="Normal 5 2 2 3 4 3 3" xfId="23780" xr:uid="{00000000-0005-0000-0000-00002D570000}"/>
    <cellStyle name="Normal 5 2 2 3 4 4" xfId="33991" xr:uid="{00000000-0005-0000-0000-00002E570000}"/>
    <cellStyle name="Normal 5 2 2 3 4 5" xfId="18767" xr:uid="{00000000-0005-0000-0000-00002F570000}"/>
    <cellStyle name="Normal 5 2 2 3 5" xfId="5318" xr:uid="{00000000-0005-0000-0000-000030570000}"/>
    <cellStyle name="Normal 5 2 2 3 5 2" xfId="15370" xr:uid="{00000000-0005-0000-0000-000031570000}"/>
    <cellStyle name="Normal 5 2 2 3 5 2 2" xfId="45692" xr:uid="{00000000-0005-0000-0000-000032570000}"/>
    <cellStyle name="Normal 5 2 2 3 5 2 3" xfId="30468" xr:uid="{00000000-0005-0000-0000-000033570000}"/>
    <cellStyle name="Normal 5 2 2 3 5 3" xfId="10350" xr:uid="{00000000-0005-0000-0000-000034570000}"/>
    <cellStyle name="Normal 5 2 2 3 5 3 2" xfId="40675" xr:uid="{00000000-0005-0000-0000-000035570000}"/>
    <cellStyle name="Normal 5 2 2 3 5 3 3" xfId="25451" xr:uid="{00000000-0005-0000-0000-000036570000}"/>
    <cellStyle name="Normal 5 2 2 3 5 4" xfId="35662" xr:uid="{00000000-0005-0000-0000-000037570000}"/>
    <cellStyle name="Normal 5 2 2 3 5 5" xfId="20438" xr:uid="{00000000-0005-0000-0000-000038570000}"/>
    <cellStyle name="Normal 5 2 2 3 6" xfId="12028" xr:uid="{00000000-0005-0000-0000-000039570000}"/>
    <cellStyle name="Normal 5 2 2 3 6 2" xfId="42350" xr:uid="{00000000-0005-0000-0000-00003A570000}"/>
    <cellStyle name="Normal 5 2 2 3 6 3" xfId="27126" xr:uid="{00000000-0005-0000-0000-00003B570000}"/>
    <cellStyle name="Normal 5 2 2 3 7" xfId="7007" xr:uid="{00000000-0005-0000-0000-00003C570000}"/>
    <cellStyle name="Normal 5 2 2 3 7 2" xfId="37333" xr:uid="{00000000-0005-0000-0000-00003D570000}"/>
    <cellStyle name="Normal 5 2 2 3 7 3" xfId="22109" xr:uid="{00000000-0005-0000-0000-00003E570000}"/>
    <cellStyle name="Normal 5 2 2 3 8" xfId="32321" xr:uid="{00000000-0005-0000-0000-00003F570000}"/>
    <cellStyle name="Normal 5 2 2 3 9" xfId="17096" xr:uid="{00000000-0005-0000-0000-000040570000}"/>
    <cellStyle name="Normal 5 2 2 4" xfId="746" xr:uid="{00000000-0005-0000-0000-000041570000}"/>
    <cellStyle name="Normal 5 2 2 4 2" xfId="2982" xr:uid="{00000000-0005-0000-0000-000042570000}"/>
    <cellStyle name="Normal 5 2 2 4 2 2" xfId="4672" xr:uid="{00000000-0005-0000-0000-000043570000}"/>
    <cellStyle name="Normal 5 2 2 4 2 2 2" xfId="14745" xr:uid="{00000000-0005-0000-0000-000044570000}"/>
    <cellStyle name="Normal 5 2 2 4 2 2 2 2" xfId="45067" xr:uid="{00000000-0005-0000-0000-000045570000}"/>
    <cellStyle name="Normal 5 2 2 4 2 2 2 3" xfId="29843" xr:uid="{00000000-0005-0000-0000-000046570000}"/>
    <cellStyle name="Normal 5 2 2 4 2 2 3" xfId="9725" xr:uid="{00000000-0005-0000-0000-000047570000}"/>
    <cellStyle name="Normal 5 2 2 4 2 2 3 2" xfId="40050" xr:uid="{00000000-0005-0000-0000-000048570000}"/>
    <cellStyle name="Normal 5 2 2 4 2 2 3 3" xfId="24826" xr:uid="{00000000-0005-0000-0000-000049570000}"/>
    <cellStyle name="Normal 5 2 2 4 2 2 4" xfId="35037" xr:uid="{00000000-0005-0000-0000-00004A570000}"/>
    <cellStyle name="Normal 5 2 2 4 2 2 5" xfId="19813" xr:uid="{00000000-0005-0000-0000-00004B570000}"/>
    <cellStyle name="Normal 5 2 2 4 2 3" xfId="6364" xr:uid="{00000000-0005-0000-0000-00004C570000}"/>
    <cellStyle name="Normal 5 2 2 4 2 3 2" xfId="16416" xr:uid="{00000000-0005-0000-0000-00004D570000}"/>
    <cellStyle name="Normal 5 2 2 4 2 3 2 2" xfId="46738" xr:uid="{00000000-0005-0000-0000-00004E570000}"/>
    <cellStyle name="Normal 5 2 2 4 2 3 2 3" xfId="31514" xr:uid="{00000000-0005-0000-0000-00004F570000}"/>
    <cellStyle name="Normal 5 2 2 4 2 3 3" xfId="11396" xr:uid="{00000000-0005-0000-0000-000050570000}"/>
    <cellStyle name="Normal 5 2 2 4 2 3 3 2" xfId="41721" xr:uid="{00000000-0005-0000-0000-000051570000}"/>
    <cellStyle name="Normal 5 2 2 4 2 3 3 3" xfId="26497" xr:uid="{00000000-0005-0000-0000-000052570000}"/>
    <cellStyle name="Normal 5 2 2 4 2 3 4" xfId="36708" xr:uid="{00000000-0005-0000-0000-000053570000}"/>
    <cellStyle name="Normal 5 2 2 4 2 3 5" xfId="21484" xr:uid="{00000000-0005-0000-0000-000054570000}"/>
    <cellStyle name="Normal 5 2 2 4 2 4" xfId="13074" xr:uid="{00000000-0005-0000-0000-000055570000}"/>
    <cellStyle name="Normal 5 2 2 4 2 4 2" xfId="43396" xr:uid="{00000000-0005-0000-0000-000056570000}"/>
    <cellStyle name="Normal 5 2 2 4 2 4 3" xfId="28172" xr:uid="{00000000-0005-0000-0000-000057570000}"/>
    <cellStyle name="Normal 5 2 2 4 2 5" xfId="8053" xr:uid="{00000000-0005-0000-0000-000058570000}"/>
    <cellStyle name="Normal 5 2 2 4 2 5 2" xfId="38379" xr:uid="{00000000-0005-0000-0000-000059570000}"/>
    <cellStyle name="Normal 5 2 2 4 2 5 3" xfId="23155" xr:uid="{00000000-0005-0000-0000-00005A570000}"/>
    <cellStyle name="Normal 5 2 2 4 2 6" xfId="33367" xr:uid="{00000000-0005-0000-0000-00005B570000}"/>
    <cellStyle name="Normal 5 2 2 4 2 7" xfId="18142" xr:uid="{00000000-0005-0000-0000-00005C570000}"/>
    <cellStyle name="Normal 5 2 2 4 3" xfId="3835" xr:uid="{00000000-0005-0000-0000-00005D570000}"/>
    <cellStyle name="Normal 5 2 2 4 3 2" xfId="13909" xr:uid="{00000000-0005-0000-0000-00005E570000}"/>
    <cellStyle name="Normal 5 2 2 4 3 2 2" xfId="44231" xr:uid="{00000000-0005-0000-0000-00005F570000}"/>
    <cellStyle name="Normal 5 2 2 4 3 2 3" xfId="29007" xr:uid="{00000000-0005-0000-0000-000060570000}"/>
    <cellStyle name="Normal 5 2 2 4 3 3" xfId="8889" xr:uid="{00000000-0005-0000-0000-000061570000}"/>
    <cellStyle name="Normal 5 2 2 4 3 3 2" xfId="39214" xr:uid="{00000000-0005-0000-0000-000062570000}"/>
    <cellStyle name="Normal 5 2 2 4 3 3 3" xfId="23990" xr:uid="{00000000-0005-0000-0000-000063570000}"/>
    <cellStyle name="Normal 5 2 2 4 3 4" xfId="34201" xr:uid="{00000000-0005-0000-0000-000064570000}"/>
    <cellStyle name="Normal 5 2 2 4 3 5" xfId="18977" xr:uid="{00000000-0005-0000-0000-000065570000}"/>
    <cellStyle name="Normal 5 2 2 4 4" xfId="5528" xr:uid="{00000000-0005-0000-0000-000066570000}"/>
    <cellStyle name="Normal 5 2 2 4 4 2" xfId="15580" xr:uid="{00000000-0005-0000-0000-000067570000}"/>
    <cellStyle name="Normal 5 2 2 4 4 2 2" xfId="45902" xr:uid="{00000000-0005-0000-0000-000068570000}"/>
    <cellStyle name="Normal 5 2 2 4 4 2 3" xfId="30678" xr:uid="{00000000-0005-0000-0000-000069570000}"/>
    <cellStyle name="Normal 5 2 2 4 4 3" xfId="10560" xr:uid="{00000000-0005-0000-0000-00006A570000}"/>
    <cellStyle name="Normal 5 2 2 4 4 3 2" xfId="40885" xr:uid="{00000000-0005-0000-0000-00006B570000}"/>
    <cellStyle name="Normal 5 2 2 4 4 3 3" xfId="25661" xr:uid="{00000000-0005-0000-0000-00006C570000}"/>
    <cellStyle name="Normal 5 2 2 4 4 4" xfId="35872" xr:uid="{00000000-0005-0000-0000-00006D570000}"/>
    <cellStyle name="Normal 5 2 2 4 4 5" xfId="20648" xr:uid="{00000000-0005-0000-0000-00006E570000}"/>
    <cellStyle name="Normal 5 2 2 4 5" xfId="12238" xr:uid="{00000000-0005-0000-0000-00006F570000}"/>
    <cellStyle name="Normal 5 2 2 4 5 2" xfId="42560" xr:uid="{00000000-0005-0000-0000-000070570000}"/>
    <cellStyle name="Normal 5 2 2 4 5 3" xfId="27336" xr:uid="{00000000-0005-0000-0000-000071570000}"/>
    <cellStyle name="Normal 5 2 2 4 6" xfId="7217" xr:uid="{00000000-0005-0000-0000-000072570000}"/>
    <cellStyle name="Normal 5 2 2 4 6 2" xfId="37543" xr:uid="{00000000-0005-0000-0000-000073570000}"/>
    <cellStyle name="Normal 5 2 2 4 6 3" xfId="22319" xr:uid="{00000000-0005-0000-0000-000074570000}"/>
    <cellStyle name="Normal 5 2 2 4 7" xfId="32531" xr:uid="{00000000-0005-0000-0000-000075570000}"/>
    <cellStyle name="Normal 5 2 2 4 8" xfId="17306" xr:uid="{00000000-0005-0000-0000-000076570000}"/>
    <cellStyle name="Normal 5 2 2 4 9" xfId="2143" xr:uid="{00000000-0005-0000-0000-000077570000}"/>
    <cellStyle name="Normal 5 2 2 5" xfId="2564" xr:uid="{00000000-0005-0000-0000-000078570000}"/>
    <cellStyle name="Normal 5 2 2 5 2" xfId="4254" xr:uid="{00000000-0005-0000-0000-000079570000}"/>
    <cellStyle name="Normal 5 2 2 5 2 2" xfId="14327" xr:uid="{00000000-0005-0000-0000-00007A570000}"/>
    <cellStyle name="Normal 5 2 2 5 2 2 2" xfId="44649" xr:uid="{00000000-0005-0000-0000-00007B570000}"/>
    <cellStyle name="Normal 5 2 2 5 2 2 3" xfId="29425" xr:uid="{00000000-0005-0000-0000-00007C570000}"/>
    <cellStyle name="Normal 5 2 2 5 2 3" xfId="9307" xr:uid="{00000000-0005-0000-0000-00007D570000}"/>
    <cellStyle name="Normal 5 2 2 5 2 3 2" xfId="39632" xr:uid="{00000000-0005-0000-0000-00007E570000}"/>
    <cellStyle name="Normal 5 2 2 5 2 3 3" xfId="24408" xr:uid="{00000000-0005-0000-0000-00007F570000}"/>
    <cellStyle name="Normal 5 2 2 5 2 4" xfId="34619" xr:uid="{00000000-0005-0000-0000-000080570000}"/>
    <cellStyle name="Normal 5 2 2 5 2 5" xfId="19395" xr:uid="{00000000-0005-0000-0000-000081570000}"/>
    <cellStyle name="Normal 5 2 2 5 3" xfId="5946" xr:uid="{00000000-0005-0000-0000-000082570000}"/>
    <cellStyle name="Normal 5 2 2 5 3 2" xfId="15998" xr:uid="{00000000-0005-0000-0000-000083570000}"/>
    <cellStyle name="Normal 5 2 2 5 3 2 2" xfId="46320" xr:uid="{00000000-0005-0000-0000-000084570000}"/>
    <cellStyle name="Normal 5 2 2 5 3 2 3" xfId="31096" xr:uid="{00000000-0005-0000-0000-000085570000}"/>
    <cellStyle name="Normal 5 2 2 5 3 3" xfId="10978" xr:uid="{00000000-0005-0000-0000-000086570000}"/>
    <cellStyle name="Normal 5 2 2 5 3 3 2" xfId="41303" xr:uid="{00000000-0005-0000-0000-000087570000}"/>
    <cellStyle name="Normal 5 2 2 5 3 3 3" xfId="26079" xr:uid="{00000000-0005-0000-0000-000088570000}"/>
    <cellStyle name="Normal 5 2 2 5 3 4" xfId="36290" xr:uid="{00000000-0005-0000-0000-000089570000}"/>
    <cellStyle name="Normal 5 2 2 5 3 5" xfId="21066" xr:uid="{00000000-0005-0000-0000-00008A570000}"/>
    <cellStyle name="Normal 5 2 2 5 4" xfId="12656" xr:uid="{00000000-0005-0000-0000-00008B570000}"/>
    <cellStyle name="Normal 5 2 2 5 4 2" xfId="42978" xr:uid="{00000000-0005-0000-0000-00008C570000}"/>
    <cellStyle name="Normal 5 2 2 5 4 3" xfId="27754" xr:uid="{00000000-0005-0000-0000-00008D570000}"/>
    <cellStyle name="Normal 5 2 2 5 5" xfId="7635" xr:uid="{00000000-0005-0000-0000-00008E570000}"/>
    <cellStyle name="Normal 5 2 2 5 5 2" xfId="37961" xr:uid="{00000000-0005-0000-0000-00008F570000}"/>
    <cellStyle name="Normal 5 2 2 5 5 3" xfId="22737" xr:uid="{00000000-0005-0000-0000-000090570000}"/>
    <cellStyle name="Normal 5 2 2 5 6" xfId="32949" xr:uid="{00000000-0005-0000-0000-000091570000}"/>
    <cellStyle name="Normal 5 2 2 5 7" xfId="17724" xr:uid="{00000000-0005-0000-0000-000092570000}"/>
    <cellStyle name="Normal 5 2 2 6" xfId="3417" xr:uid="{00000000-0005-0000-0000-000093570000}"/>
    <cellStyle name="Normal 5 2 2 6 2" xfId="13491" xr:uid="{00000000-0005-0000-0000-000094570000}"/>
    <cellStyle name="Normal 5 2 2 6 2 2" xfId="43813" xr:uid="{00000000-0005-0000-0000-000095570000}"/>
    <cellStyle name="Normal 5 2 2 6 2 3" xfId="28589" xr:uid="{00000000-0005-0000-0000-000096570000}"/>
    <cellStyle name="Normal 5 2 2 6 3" xfId="8471" xr:uid="{00000000-0005-0000-0000-000097570000}"/>
    <cellStyle name="Normal 5 2 2 6 3 2" xfId="38796" xr:uid="{00000000-0005-0000-0000-000098570000}"/>
    <cellStyle name="Normal 5 2 2 6 3 3" xfId="23572" xr:uid="{00000000-0005-0000-0000-000099570000}"/>
    <cellStyle name="Normal 5 2 2 6 4" xfId="33783" xr:uid="{00000000-0005-0000-0000-00009A570000}"/>
    <cellStyle name="Normal 5 2 2 6 5" xfId="18559" xr:uid="{00000000-0005-0000-0000-00009B570000}"/>
    <cellStyle name="Normal 5 2 2 7" xfId="5110" xr:uid="{00000000-0005-0000-0000-00009C570000}"/>
    <cellStyle name="Normal 5 2 2 7 2" xfId="15162" xr:uid="{00000000-0005-0000-0000-00009D570000}"/>
    <cellStyle name="Normal 5 2 2 7 2 2" xfId="45484" xr:uid="{00000000-0005-0000-0000-00009E570000}"/>
    <cellStyle name="Normal 5 2 2 7 2 3" xfId="30260" xr:uid="{00000000-0005-0000-0000-00009F570000}"/>
    <cellStyle name="Normal 5 2 2 7 3" xfId="10142" xr:uid="{00000000-0005-0000-0000-0000A0570000}"/>
    <cellStyle name="Normal 5 2 2 7 3 2" xfId="40467" xr:uid="{00000000-0005-0000-0000-0000A1570000}"/>
    <cellStyle name="Normal 5 2 2 7 3 3" xfId="25243" xr:uid="{00000000-0005-0000-0000-0000A2570000}"/>
    <cellStyle name="Normal 5 2 2 7 4" xfId="35454" xr:uid="{00000000-0005-0000-0000-0000A3570000}"/>
    <cellStyle name="Normal 5 2 2 7 5" xfId="20230" xr:uid="{00000000-0005-0000-0000-0000A4570000}"/>
    <cellStyle name="Normal 5 2 2 8" xfId="11820" xr:uid="{00000000-0005-0000-0000-0000A5570000}"/>
    <cellStyle name="Normal 5 2 2 8 2" xfId="42142" xr:uid="{00000000-0005-0000-0000-0000A6570000}"/>
    <cellStyle name="Normal 5 2 2 8 3" xfId="26918" xr:uid="{00000000-0005-0000-0000-0000A7570000}"/>
    <cellStyle name="Normal 5 2 2 9" xfId="6799" xr:uid="{00000000-0005-0000-0000-0000A8570000}"/>
    <cellStyle name="Normal 5 2 2 9 2" xfId="37125" xr:uid="{00000000-0005-0000-0000-0000A9570000}"/>
    <cellStyle name="Normal 5 2 2 9 3" xfId="21901" xr:uid="{00000000-0005-0000-0000-0000AA570000}"/>
    <cellStyle name="Normal 5 2 3" xfId="709" xr:uid="{00000000-0005-0000-0000-0000AB570000}"/>
    <cellStyle name="Normal 5 2 3 10" xfId="16940" xr:uid="{00000000-0005-0000-0000-0000AC570000}"/>
    <cellStyle name="Normal 5 2 3 11" xfId="1763" xr:uid="{00000000-0005-0000-0000-0000AD570000}"/>
    <cellStyle name="Normal 5 2 3 2" xfId="730" xr:uid="{00000000-0005-0000-0000-0000AE570000}"/>
    <cellStyle name="Normal 5 2 3 2 10" xfId="1982" xr:uid="{00000000-0005-0000-0000-0000AF570000}"/>
    <cellStyle name="Normal 5 2 3 2 2" xfId="2403" xr:uid="{00000000-0005-0000-0000-0000B0570000}"/>
    <cellStyle name="Normal 5 2 3 2 2 2" xfId="3242" xr:uid="{00000000-0005-0000-0000-0000B1570000}"/>
    <cellStyle name="Normal 5 2 3 2 2 2 2" xfId="4932" xr:uid="{00000000-0005-0000-0000-0000B2570000}"/>
    <cellStyle name="Normal 5 2 3 2 2 2 2 2" xfId="15005" xr:uid="{00000000-0005-0000-0000-0000B3570000}"/>
    <cellStyle name="Normal 5 2 3 2 2 2 2 2 2" xfId="45327" xr:uid="{00000000-0005-0000-0000-0000B4570000}"/>
    <cellStyle name="Normal 5 2 3 2 2 2 2 2 3" xfId="30103" xr:uid="{00000000-0005-0000-0000-0000B5570000}"/>
    <cellStyle name="Normal 5 2 3 2 2 2 2 3" xfId="9985" xr:uid="{00000000-0005-0000-0000-0000B6570000}"/>
    <cellStyle name="Normal 5 2 3 2 2 2 2 3 2" xfId="40310" xr:uid="{00000000-0005-0000-0000-0000B7570000}"/>
    <cellStyle name="Normal 5 2 3 2 2 2 2 3 3" xfId="25086" xr:uid="{00000000-0005-0000-0000-0000B8570000}"/>
    <cellStyle name="Normal 5 2 3 2 2 2 2 4" xfId="35297" xr:uid="{00000000-0005-0000-0000-0000B9570000}"/>
    <cellStyle name="Normal 5 2 3 2 2 2 2 5" xfId="20073" xr:uid="{00000000-0005-0000-0000-0000BA570000}"/>
    <cellStyle name="Normal 5 2 3 2 2 2 3" xfId="6624" xr:uid="{00000000-0005-0000-0000-0000BB570000}"/>
    <cellStyle name="Normal 5 2 3 2 2 2 3 2" xfId="16676" xr:uid="{00000000-0005-0000-0000-0000BC570000}"/>
    <cellStyle name="Normal 5 2 3 2 2 2 3 2 2" xfId="46998" xr:uid="{00000000-0005-0000-0000-0000BD570000}"/>
    <cellStyle name="Normal 5 2 3 2 2 2 3 2 3" xfId="31774" xr:uid="{00000000-0005-0000-0000-0000BE570000}"/>
    <cellStyle name="Normal 5 2 3 2 2 2 3 3" xfId="11656" xr:uid="{00000000-0005-0000-0000-0000BF570000}"/>
    <cellStyle name="Normal 5 2 3 2 2 2 3 3 2" xfId="41981" xr:uid="{00000000-0005-0000-0000-0000C0570000}"/>
    <cellStyle name="Normal 5 2 3 2 2 2 3 3 3" xfId="26757" xr:uid="{00000000-0005-0000-0000-0000C1570000}"/>
    <cellStyle name="Normal 5 2 3 2 2 2 3 4" xfId="36968" xr:uid="{00000000-0005-0000-0000-0000C2570000}"/>
    <cellStyle name="Normal 5 2 3 2 2 2 3 5" xfId="21744" xr:uid="{00000000-0005-0000-0000-0000C3570000}"/>
    <cellStyle name="Normal 5 2 3 2 2 2 4" xfId="13334" xr:uid="{00000000-0005-0000-0000-0000C4570000}"/>
    <cellStyle name="Normal 5 2 3 2 2 2 4 2" xfId="43656" xr:uid="{00000000-0005-0000-0000-0000C5570000}"/>
    <cellStyle name="Normal 5 2 3 2 2 2 4 3" xfId="28432" xr:uid="{00000000-0005-0000-0000-0000C6570000}"/>
    <cellStyle name="Normal 5 2 3 2 2 2 5" xfId="8313" xr:uid="{00000000-0005-0000-0000-0000C7570000}"/>
    <cellStyle name="Normal 5 2 3 2 2 2 5 2" xfId="38639" xr:uid="{00000000-0005-0000-0000-0000C8570000}"/>
    <cellStyle name="Normal 5 2 3 2 2 2 5 3" xfId="23415" xr:uid="{00000000-0005-0000-0000-0000C9570000}"/>
    <cellStyle name="Normal 5 2 3 2 2 2 6" xfId="33627" xr:uid="{00000000-0005-0000-0000-0000CA570000}"/>
    <cellStyle name="Normal 5 2 3 2 2 2 7" xfId="18402" xr:uid="{00000000-0005-0000-0000-0000CB570000}"/>
    <cellStyle name="Normal 5 2 3 2 2 3" xfId="4095" xr:uid="{00000000-0005-0000-0000-0000CC570000}"/>
    <cellStyle name="Normal 5 2 3 2 2 3 2" xfId="14169" xr:uid="{00000000-0005-0000-0000-0000CD570000}"/>
    <cellStyle name="Normal 5 2 3 2 2 3 2 2" xfId="44491" xr:uid="{00000000-0005-0000-0000-0000CE570000}"/>
    <cellStyle name="Normal 5 2 3 2 2 3 2 3" xfId="29267" xr:uid="{00000000-0005-0000-0000-0000CF570000}"/>
    <cellStyle name="Normal 5 2 3 2 2 3 3" xfId="9149" xr:uid="{00000000-0005-0000-0000-0000D0570000}"/>
    <cellStyle name="Normal 5 2 3 2 2 3 3 2" xfId="39474" xr:uid="{00000000-0005-0000-0000-0000D1570000}"/>
    <cellStyle name="Normal 5 2 3 2 2 3 3 3" xfId="24250" xr:uid="{00000000-0005-0000-0000-0000D2570000}"/>
    <cellStyle name="Normal 5 2 3 2 2 3 4" xfId="34461" xr:uid="{00000000-0005-0000-0000-0000D3570000}"/>
    <cellStyle name="Normal 5 2 3 2 2 3 5" xfId="19237" xr:uid="{00000000-0005-0000-0000-0000D4570000}"/>
    <cellStyle name="Normal 5 2 3 2 2 4" xfId="5788" xr:uid="{00000000-0005-0000-0000-0000D5570000}"/>
    <cellStyle name="Normal 5 2 3 2 2 4 2" xfId="15840" xr:uid="{00000000-0005-0000-0000-0000D6570000}"/>
    <cellStyle name="Normal 5 2 3 2 2 4 2 2" xfId="46162" xr:uid="{00000000-0005-0000-0000-0000D7570000}"/>
    <cellStyle name="Normal 5 2 3 2 2 4 2 3" xfId="30938" xr:uid="{00000000-0005-0000-0000-0000D8570000}"/>
    <cellStyle name="Normal 5 2 3 2 2 4 3" xfId="10820" xr:uid="{00000000-0005-0000-0000-0000D9570000}"/>
    <cellStyle name="Normal 5 2 3 2 2 4 3 2" xfId="41145" xr:uid="{00000000-0005-0000-0000-0000DA570000}"/>
    <cellStyle name="Normal 5 2 3 2 2 4 3 3" xfId="25921" xr:uid="{00000000-0005-0000-0000-0000DB570000}"/>
    <cellStyle name="Normal 5 2 3 2 2 4 4" xfId="36132" xr:uid="{00000000-0005-0000-0000-0000DC570000}"/>
    <cellStyle name="Normal 5 2 3 2 2 4 5" xfId="20908" xr:uid="{00000000-0005-0000-0000-0000DD570000}"/>
    <cellStyle name="Normal 5 2 3 2 2 5" xfId="12498" xr:uid="{00000000-0005-0000-0000-0000DE570000}"/>
    <cellStyle name="Normal 5 2 3 2 2 5 2" xfId="42820" xr:uid="{00000000-0005-0000-0000-0000DF570000}"/>
    <cellStyle name="Normal 5 2 3 2 2 5 3" xfId="27596" xr:uid="{00000000-0005-0000-0000-0000E0570000}"/>
    <cellStyle name="Normal 5 2 3 2 2 6" xfId="7477" xr:uid="{00000000-0005-0000-0000-0000E1570000}"/>
    <cellStyle name="Normal 5 2 3 2 2 6 2" xfId="37803" xr:uid="{00000000-0005-0000-0000-0000E2570000}"/>
    <cellStyle name="Normal 5 2 3 2 2 6 3" xfId="22579" xr:uid="{00000000-0005-0000-0000-0000E3570000}"/>
    <cellStyle name="Normal 5 2 3 2 2 7" xfId="32791" xr:uid="{00000000-0005-0000-0000-0000E4570000}"/>
    <cellStyle name="Normal 5 2 3 2 2 8" xfId="17566" xr:uid="{00000000-0005-0000-0000-0000E5570000}"/>
    <cellStyle name="Normal 5 2 3 2 3" xfId="2824" xr:uid="{00000000-0005-0000-0000-0000E6570000}"/>
    <cellStyle name="Normal 5 2 3 2 3 2" xfId="4514" xr:uid="{00000000-0005-0000-0000-0000E7570000}"/>
    <cellStyle name="Normal 5 2 3 2 3 2 2" xfId="14587" xr:uid="{00000000-0005-0000-0000-0000E8570000}"/>
    <cellStyle name="Normal 5 2 3 2 3 2 2 2" xfId="44909" xr:uid="{00000000-0005-0000-0000-0000E9570000}"/>
    <cellStyle name="Normal 5 2 3 2 3 2 2 3" xfId="29685" xr:uid="{00000000-0005-0000-0000-0000EA570000}"/>
    <cellStyle name="Normal 5 2 3 2 3 2 3" xfId="9567" xr:uid="{00000000-0005-0000-0000-0000EB570000}"/>
    <cellStyle name="Normal 5 2 3 2 3 2 3 2" xfId="39892" xr:uid="{00000000-0005-0000-0000-0000EC570000}"/>
    <cellStyle name="Normal 5 2 3 2 3 2 3 3" xfId="24668" xr:uid="{00000000-0005-0000-0000-0000ED570000}"/>
    <cellStyle name="Normal 5 2 3 2 3 2 4" xfId="34879" xr:uid="{00000000-0005-0000-0000-0000EE570000}"/>
    <cellStyle name="Normal 5 2 3 2 3 2 5" xfId="19655" xr:uid="{00000000-0005-0000-0000-0000EF570000}"/>
    <cellStyle name="Normal 5 2 3 2 3 3" xfId="6206" xr:uid="{00000000-0005-0000-0000-0000F0570000}"/>
    <cellStyle name="Normal 5 2 3 2 3 3 2" xfId="16258" xr:uid="{00000000-0005-0000-0000-0000F1570000}"/>
    <cellStyle name="Normal 5 2 3 2 3 3 2 2" xfId="46580" xr:uid="{00000000-0005-0000-0000-0000F2570000}"/>
    <cellStyle name="Normal 5 2 3 2 3 3 2 3" xfId="31356" xr:uid="{00000000-0005-0000-0000-0000F3570000}"/>
    <cellStyle name="Normal 5 2 3 2 3 3 3" xfId="11238" xr:uid="{00000000-0005-0000-0000-0000F4570000}"/>
    <cellStyle name="Normal 5 2 3 2 3 3 3 2" xfId="41563" xr:uid="{00000000-0005-0000-0000-0000F5570000}"/>
    <cellStyle name="Normal 5 2 3 2 3 3 3 3" xfId="26339" xr:uid="{00000000-0005-0000-0000-0000F6570000}"/>
    <cellStyle name="Normal 5 2 3 2 3 3 4" xfId="36550" xr:uid="{00000000-0005-0000-0000-0000F7570000}"/>
    <cellStyle name="Normal 5 2 3 2 3 3 5" xfId="21326" xr:uid="{00000000-0005-0000-0000-0000F8570000}"/>
    <cellStyle name="Normal 5 2 3 2 3 4" xfId="12916" xr:uid="{00000000-0005-0000-0000-0000F9570000}"/>
    <cellStyle name="Normal 5 2 3 2 3 4 2" xfId="43238" xr:uid="{00000000-0005-0000-0000-0000FA570000}"/>
    <cellStyle name="Normal 5 2 3 2 3 4 3" xfId="28014" xr:uid="{00000000-0005-0000-0000-0000FB570000}"/>
    <cellStyle name="Normal 5 2 3 2 3 5" xfId="7895" xr:uid="{00000000-0005-0000-0000-0000FC570000}"/>
    <cellStyle name="Normal 5 2 3 2 3 5 2" xfId="38221" xr:uid="{00000000-0005-0000-0000-0000FD570000}"/>
    <cellStyle name="Normal 5 2 3 2 3 5 3" xfId="22997" xr:uid="{00000000-0005-0000-0000-0000FE570000}"/>
    <cellStyle name="Normal 5 2 3 2 3 6" xfId="33209" xr:uid="{00000000-0005-0000-0000-0000FF570000}"/>
    <cellStyle name="Normal 5 2 3 2 3 7" xfId="17984" xr:uid="{00000000-0005-0000-0000-000000580000}"/>
    <cellStyle name="Normal 5 2 3 2 4" xfId="3677" xr:uid="{00000000-0005-0000-0000-000001580000}"/>
    <cellStyle name="Normal 5 2 3 2 4 2" xfId="13751" xr:uid="{00000000-0005-0000-0000-000002580000}"/>
    <cellStyle name="Normal 5 2 3 2 4 2 2" xfId="44073" xr:uid="{00000000-0005-0000-0000-000003580000}"/>
    <cellStyle name="Normal 5 2 3 2 4 2 3" xfId="28849" xr:uid="{00000000-0005-0000-0000-000004580000}"/>
    <cellStyle name="Normal 5 2 3 2 4 3" xfId="8731" xr:uid="{00000000-0005-0000-0000-000005580000}"/>
    <cellStyle name="Normal 5 2 3 2 4 3 2" xfId="39056" xr:uid="{00000000-0005-0000-0000-000006580000}"/>
    <cellStyle name="Normal 5 2 3 2 4 3 3" xfId="23832" xr:uid="{00000000-0005-0000-0000-000007580000}"/>
    <cellStyle name="Normal 5 2 3 2 4 4" xfId="34043" xr:uid="{00000000-0005-0000-0000-000008580000}"/>
    <cellStyle name="Normal 5 2 3 2 4 5" xfId="18819" xr:uid="{00000000-0005-0000-0000-000009580000}"/>
    <cellStyle name="Normal 5 2 3 2 5" xfId="5370" xr:uid="{00000000-0005-0000-0000-00000A580000}"/>
    <cellStyle name="Normal 5 2 3 2 5 2" xfId="15422" xr:uid="{00000000-0005-0000-0000-00000B580000}"/>
    <cellStyle name="Normal 5 2 3 2 5 2 2" xfId="45744" xr:uid="{00000000-0005-0000-0000-00000C580000}"/>
    <cellStyle name="Normal 5 2 3 2 5 2 3" xfId="30520" xr:uid="{00000000-0005-0000-0000-00000D580000}"/>
    <cellStyle name="Normal 5 2 3 2 5 3" xfId="10402" xr:uid="{00000000-0005-0000-0000-00000E580000}"/>
    <cellStyle name="Normal 5 2 3 2 5 3 2" xfId="40727" xr:uid="{00000000-0005-0000-0000-00000F580000}"/>
    <cellStyle name="Normal 5 2 3 2 5 3 3" xfId="25503" xr:uid="{00000000-0005-0000-0000-000010580000}"/>
    <cellStyle name="Normal 5 2 3 2 5 4" xfId="35714" xr:uid="{00000000-0005-0000-0000-000011580000}"/>
    <cellStyle name="Normal 5 2 3 2 5 5" xfId="20490" xr:uid="{00000000-0005-0000-0000-000012580000}"/>
    <cellStyle name="Normal 5 2 3 2 6" xfId="12080" xr:uid="{00000000-0005-0000-0000-000013580000}"/>
    <cellStyle name="Normal 5 2 3 2 6 2" xfId="42402" xr:uid="{00000000-0005-0000-0000-000014580000}"/>
    <cellStyle name="Normal 5 2 3 2 6 3" xfId="27178" xr:uid="{00000000-0005-0000-0000-000015580000}"/>
    <cellStyle name="Normal 5 2 3 2 7" xfId="7059" xr:uid="{00000000-0005-0000-0000-000016580000}"/>
    <cellStyle name="Normal 5 2 3 2 7 2" xfId="37385" xr:uid="{00000000-0005-0000-0000-000017580000}"/>
    <cellStyle name="Normal 5 2 3 2 7 3" xfId="22161" xr:uid="{00000000-0005-0000-0000-000018580000}"/>
    <cellStyle name="Normal 5 2 3 2 8" xfId="32373" xr:uid="{00000000-0005-0000-0000-000019580000}"/>
    <cellStyle name="Normal 5 2 3 2 9" xfId="17148" xr:uid="{00000000-0005-0000-0000-00001A580000}"/>
    <cellStyle name="Normal 5 2 3 3" xfId="751" xr:uid="{00000000-0005-0000-0000-00001B580000}"/>
    <cellStyle name="Normal 5 2 3 3 2" xfId="3034" xr:uid="{00000000-0005-0000-0000-00001C580000}"/>
    <cellStyle name="Normal 5 2 3 3 2 2" xfId="4724" xr:uid="{00000000-0005-0000-0000-00001D580000}"/>
    <cellStyle name="Normal 5 2 3 3 2 2 2" xfId="14797" xr:uid="{00000000-0005-0000-0000-00001E580000}"/>
    <cellStyle name="Normal 5 2 3 3 2 2 2 2" xfId="45119" xr:uid="{00000000-0005-0000-0000-00001F580000}"/>
    <cellStyle name="Normal 5 2 3 3 2 2 2 3" xfId="29895" xr:uid="{00000000-0005-0000-0000-000020580000}"/>
    <cellStyle name="Normal 5 2 3 3 2 2 3" xfId="9777" xr:uid="{00000000-0005-0000-0000-000021580000}"/>
    <cellStyle name="Normal 5 2 3 3 2 2 3 2" xfId="40102" xr:uid="{00000000-0005-0000-0000-000022580000}"/>
    <cellStyle name="Normal 5 2 3 3 2 2 3 3" xfId="24878" xr:uid="{00000000-0005-0000-0000-000023580000}"/>
    <cellStyle name="Normal 5 2 3 3 2 2 4" xfId="35089" xr:uid="{00000000-0005-0000-0000-000024580000}"/>
    <cellStyle name="Normal 5 2 3 3 2 2 5" xfId="19865" xr:uid="{00000000-0005-0000-0000-000025580000}"/>
    <cellStyle name="Normal 5 2 3 3 2 3" xfId="6416" xr:uid="{00000000-0005-0000-0000-000026580000}"/>
    <cellStyle name="Normal 5 2 3 3 2 3 2" xfId="16468" xr:uid="{00000000-0005-0000-0000-000027580000}"/>
    <cellStyle name="Normal 5 2 3 3 2 3 2 2" xfId="46790" xr:uid="{00000000-0005-0000-0000-000028580000}"/>
    <cellStyle name="Normal 5 2 3 3 2 3 2 3" xfId="31566" xr:uid="{00000000-0005-0000-0000-000029580000}"/>
    <cellStyle name="Normal 5 2 3 3 2 3 3" xfId="11448" xr:uid="{00000000-0005-0000-0000-00002A580000}"/>
    <cellStyle name="Normal 5 2 3 3 2 3 3 2" xfId="41773" xr:uid="{00000000-0005-0000-0000-00002B580000}"/>
    <cellStyle name="Normal 5 2 3 3 2 3 3 3" xfId="26549" xr:uid="{00000000-0005-0000-0000-00002C580000}"/>
    <cellStyle name="Normal 5 2 3 3 2 3 4" xfId="36760" xr:uid="{00000000-0005-0000-0000-00002D580000}"/>
    <cellStyle name="Normal 5 2 3 3 2 3 5" xfId="21536" xr:uid="{00000000-0005-0000-0000-00002E580000}"/>
    <cellStyle name="Normal 5 2 3 3 2 4" xfId="13126" xr:uid="{00000000-0005-0000-0000-00002F580000}"/>
    <cellStyle name="Normal 5 2 3 3 2 4 2" xfId="43448" xr:uid="{00000000-0005-0000-0000-000030580000}"/>
    <cellStyle name="Normal 5 2 3 3 2 4 3" xfId="28224" xr:uid="{00000000-0005-0000-0000-000031580000}"/>
    <cellStyle name="Normal 5 2 3 3 2 5" xfId="8105" xr:uid="{00000000-0005-0000-0000-000032580000}"/>
    <cellStyle name="Normal 5 2 3 3 2 5 2" xfId="38431" xr:uid="{00000000-0005-0000-0000-000033580000}"/>
    <cellStyle name="Normal 5 2 3 3 2 5 3" xfId="23207" xr:uid="{00000000-0005-0000-0000-000034580000}"/>
    <cellStyle name="Normal 5 2 3 3 2 6" xfId="33419" xr:uid="{00000000-0005-0000-0000-000035580000}"/>
    <cellStyle name="Normal 5 2 3 3 2 7" xfId="18194" xr:uid="{00000000-0005-0000-0000-000036580000}"/>
    <cellStyle name="Normal 5 2 3 3 3" xfId="3887" xr:uid="{00000000-0005-0000-0000-000037580000}"/>
    <cellStyle name="Normal 5 2 3 3 3 2" xfId="13961" xr:uid="{00000000-0005-0000-0000-000038580000}"/>
    <cellStyle name="Normal 5 2 3 3 3 2 2" xfId="44283" xr:uid="{00000000-0005-0000-0000-000039580000}"/>
    <cellStyle name="Normal 5 2 3 3 3 2 3" xfId="29059" xr:uid="{00000000-0005-0000-0000-00003A580000}"/>
    <cellStyle name="Normal 5 2 3 3 3 3" xfId="8941" xr:uid="{00000000-0005-0000-0000-00003B580000}"/>
    <cellStyle name="Normal 5 2 3 3 3 3 2" xfId="39266" xr:uid="{00000000-0005-0000-0000-00003C580000}"/>
    <cellStyle name="Normal 5 2 3 3 3 3 3" xfId="24042" xr:uid="{00000000-0005-0000-0000-00003D580000}"/>
    <cellStyle name="Normal 5 2 3 3 3 4" xfId="34253" xr:uid="{00000000-0005-0000-0000-00003E580000}"/>
    <cellStyle name="Normal 5 2 3 3 3 5" xfId="19029" xr:uid="{00000000-0005-0000-0000-00003F580000}"/>
    <cellStyle name="Normal 5 2 3 3 4" xfId="5580" xr:uid="{00000000-0005-0000-0000-000040580000}"/>
    <cellStyle name="Normal 5 2 3 3 4 2" xfId="15632" xr:uid="{00000000-0005-0000-0000-000041580000}"/>
    <cellStyle name="Normal 5 2 3 3 4 2 2" xfId="45954" xr:uid="{00000000-0005-0000-0000-000042580000}"/>
    <cellStyle name="Normal 5 2 3 3 4 2 3" xfId="30730" xr:uid="{00000000-0005-0000-0000-000043580000}"/>
    <cellStyle name="Normal 5 2 3 3 4 3" xfId="10612" xr:uid="{00000000-0005-0000-0000-000044580000}"/>
    <cellStyle name="Normal 5 2 3 3 4 3 2" xfId="40937" xr:uid="{00000000-0005-0000-0000-000045580000}"/>
    <cellStyle name="Normal 5 2 3 3 4 3 3" xfId="25713" xr:uid="{00000000-0005-0000-0000-000046580000}"/>
    <cellStyle name="Normal 5 2 3 3 4 4" xfId="35924" xr:uid="{00000000-0005-0000-0000-000047580000}"/>
    <cellStyle name="Normal 5 2 3 3 4 5" xfId="20700" xr:uid="{00000000-0005-0000-0000-000048580000}"/>
    <cellStyle name="Normal 5 2 3 3 5" xfId="12290" xr:uid="{00000000-0005-0000-0000-000049580000}"/>
    <cellStyle name="Normal 5 2 3 3 5 2" xfId="42612" xr:uid="{00000000-0005-0000-0000-00004A580000}"/>
    <cellStyle name="Normal 5 2 3 3 5 3" xfId="27388" xr:uid="{00000000-0005-0000-0000-00004B580000}"/>
    <cellStyle name="Normal 5 2 3 3 6" xfId="7269" xr:uid="{00000000-0005-0000-0000-00004C580000}"/>
    <cellStyle name="Normal 5 2 3 3 6 2" xfId="37595" xr:uid="{00000000-0005-0000-0000-00004D580000}"/>
    <cellStyle name="Normal 5 2 3 3 6 3" xfId="22371" xr:uid="{00000000-0005-0000-0000-00004E580000}"/>
    <cellStyle name="Normal 5 2 3 3 7" xfId="32583" xr:uid="{00000000-0005-0000-0000-00004F580000}"/>
    <cellStyle name="Normal 5 2 3 3 8" xfId="17358" xr:uid="{00000000-0005-0000-0000-000050580000}"/>
    <cellStyle name="Normal 5 2 3 3 9" xfId="2195" xr:uid="{00000000-0005-0000-0000-000051580000}"/>
    <cellStyle name="Normal 5 2 3 4" xfId="2616" xr:uid="{00000000-0005-0000-0000-000052580000}"/>
    <cellStyle name="Normal 5 2 3 4 2" xfId="4306" xr:uid="{00000000-0005-0000-0000-000053580000}"/>
    <cellStyle name="Normal 5 2 3 4 2 2" xfId="14379" xr:uid="{00000000-0005-0000-0000-000054580000}"/>
    <cellStyle name="Normal 5 2 3 4 2 2 2" xfId="44701" xr:uid="{00000000-0005-0000-0000-000055580000}"/>
    <cellStyle name="Normal 5 2 3 4 2 2 3" xfId="29477" xr:uid="{00000000-0005-0000-0000-000056580000}"/>
    <cellStyle name="Normal 5 2 3 4 2 3" xfId="9359" xr:uid="{00000000-0005-0000-0000-000057580000}"/>
    <cellStyle name="Normal 5 2 3 4 2 3 2" xfId="39684" xr:uid="{00000000-0005-0000-0000-000058580000}"/>
    <cellStyle name="Normal 5 2 3 4 2 3 3" xfId="24460" xr:uid="{00000000-0005-0000-0000-000059580000}"/>
    <cellStyle name="Normal 5 2 3 4 2 4" xfId="34671" xr:uid="{00000000-0005-0000-0000-00005A580000}"/>
    <cellStyle name="Normal 5 2 3 4 2 5" xfId="19447" xr:uid="{00000000-0005-0000-0000-00005B580000}"/>
    <cellStyle name="Normal 5 2 3 4 3" xfId="5998" xr:uid="{00000000-0005-0000-0000-00005C580000}"/>
    <cellStyle name="Normal 5 2 3 4 3 2" xfId="16050" xr:uid="{00000000-0005-0000-0000-00005D580000}"/>
    <cellStyle name="Normal 5 2 3 4 3 2 2" xfId="46372" xr:uid="{00000000-0005-0000-0000-00005E580000}"/>
    <cellStyle name="Normal 5 2 3 4 3 2 3" xfId="31148" xr:uid="{00000000-0005-0000-0000-00005F580000}"/>
    <cellStyle name="Normal 5 2 3 4 3 3" xfId="11030" xr:uid="{00000000-0005-0000-0000-000060580000}"/>
    <cellStyle name="Normal 5 2 3 4 3 3 2" xfId="41355" xr:uid="{00000000-0005-0000-0000-000061580000}"/>
    <cellStyle name="Normal 5 2 3 4 3 3 3" xfId="26131" xr:uid="{00000000-0005-0000-0000-000062580000}"/>
    <cellStyle name="Normal 5 2 3 4 3 4" xfId="36342" xr:uid="{00000000-0005-0000-0000-000063580000}"/>
    <cellStyle name="Normal 5 2 3 4 3 5" xfId="21118" xr:uid="{00000000-0005-0000-0000-000064580000}"/>
    <cellStyle name="Normal 5 2 3 4 4" xfId="12708" xr:uid="{00000000-0005-0000-0000-000065580000}"/>
    <cellStyle name="Normal 5 2 3 4 4 2" xfId="43030" xr:uid="{00000000-0005-0000-0000-000066580000}"/>
    <cellStyle name="Normal 5 2 3 4 4 3" xfId="27806" xr:uid="{00000000-0005-0000-0000-000067580000}"/>
    <cellStyle name="Normal 5 2 3 4 5" xfId="7687" xr:uid="{00000000-0005-0000-0000-000068580000}"/>
    <cellStyle name="Normal 5 2 3 4 5 2" xfId="38013" xr:uid="{00000000-0005-0000-0000-000069580000}"/>
    <cellStyle name="Normal 5 2 3 4 5 3" xfId="22789" xr:uid="{00000000-0005-0000-0000-00006A580000}"/>
    <cellStyle name="Normal 5 2 3 4 6" xfId="33001" xr:uid="{00000000-0005-0000-0000-00006B580000}"/>
    <cellStyle name="Normal 5 2 3 4 7" xfId="17776" xr:uid="{00000000-0005-0000-0000-00006C580000}"/>
    <cellStyle name="Normal 5 2 3 5" xfId="3469" xr:uid="{00000000-0005-0000-0000-00006D580000}"/>
    <cellStyle name="Normal 5 2 3 5 2" xfId="13543" xr:uid="{00000000-0005-0000-0000-00006E580000}"/>
    <cellStyle name="Normal 5 2 3 5 2 2" xfId="43865" xr:uid="{00000000-0005-0000-0000-00006F580000}"/>
    <cellStyle name="Normal 5 2 3 5 2 3" xfId="28641" xr:uid="{00000000-0005-0000-0000-000070580000}"/>
    <cellStyle name="Normal 5 2 3 5 3" xfId="8523" xr:uid="{00000000-0005-0000-0000-000071580000}"/>
    <cellStyle name="Normal 5 2 3 5 3 2" xfId="38848" xr:uid="{00000000-0005-0000-0000-000072580000}"/>
    <cellStyle name="Normal 5 2 3 5 3 3" xfId="23624" xr:uid="{00000000-0005-0000-0000-000073580000}"/>
    <cellStyle name="Normal 5 2 3 5 4" xfId="33835" xr:uid="{00000000-0005-0000-0000-000074580000}"/>
    <cellStyle name="Normal 5 2 3 5 5" xfId="18611" xr:uid="{00000000-0005-0000-0000-000075580000}"/>
    <cellStyle name="Normal 5 2 3 6" xfId="5162" xr:uid="{00000000-0005-0000-0000-000076580000}"/>
    <cellStyle name="Normal 5 2 3 6 2" xfId="15214" xr:uid="{00000000-0005-0000-0000-000077580000}"/>
    <cellStyle name="Normal 5 2 3 6 2 2" xfId="45536" xr:uid="{00000000-0005-0000-0000-000078580000}"/>
    <cellStyle name="Normal 5 2 3 6 2 3" xfId="30312" xr:uid="{00000000-0005-0000-0000-000079580000}"/>
    <cellStyle name="Normal 5 2 3 6 3" xfId="10194" xr:uid="{00000000-0005-0000-0000-00007A580000}"/>
    <cellStyle name="Normal 5 2 3 6 3 2" xfId="40519" xr:uid="{00000000-0005-0000-0000-00007B580000}"/>
    <cellStyle name="Normal 5 2 3 6 3 3" xfId="25295" xr:uid="{00000000-0005-0000-0000-00007C580000}"/>
    <cellStyle name="Normal 5 2 3 6 4" xfId="35506" xr:uid="{00000000-0005-0000-0000-00007D580000}"/>
    <cellStyle name="Normal 5 2 3 6 5" xfId="20282" xr:uid="{00000000-0005-0000-0000-00007E580000}"/>
    <cellStyle name="Normal 5 2 3 7" xfId="11872" xr:uid="{00000000-0005-0000-0000-00007F580000}"/>
    <cellStyle name="Normal 5 2 3 7 2" xfId="42194" xr:uid="{00000000-0005-0000-0000-000080580000}"/>
    <cellStyle name="Normal 5 2 3 7 3" xfId="26970" xr:uid="{00000000-0005-0000-0000-000081580000}"/>
    <cellStyle name="Normal 5 2 3 8" xfId="6851" xr:uid="{00000000-0005-0000-0000-000082580000}"/>
    <cellStyle name="Normal 5 2 3 8 2" xfId="37177" xr:uid="{00000000-0005-0000-0000-000083580000}"/>
    <cellStyle name="Normal 5 2 3 8 3" xfId="21953" xr:uid="{00000000-0005-0000-0000-000084580000}"/>
    <cellStyle name="Normal 5 2 3 9" xfId="31927" xr:uid="{00000000-0005-0000-0000-000085580000}"/>
    <cellStyle name="Normal 5 2 4" xfId="721" xr:uid="{00000000-0005-0000-0000-000086580000}"/>
    <cellStyle name="Normal 5 2 4 10" xfId="1876" xr:uid="{00000000-0005-0000-0000-000087580000}"/>
    <cellStyle name="Normal 5 2 4 2" xfId="2299" xr:uid="{00000000-0005-0000-0000-000088580000}"/>
    <cellStyle name="Normal 5 2 4 2 2" xfId="3138" xr:uid="{00000000-0005-0000-0000-000089580000}"/>
    <cellStyle name="Normal 5 2 4 2 2 2" xfId="4828" xr:uid="{00000000-0005-0000-0000-00008A580000}"/>
    <cellStyle name="Normal 5 2 4 2 2 2 2" xfId="14901" xr:uid="{00000000-0005-0000-0000-00008B580000}"/>
    <cellStyle name="Normal 5 2 4 2 2 2 2 2" xfId="45223" xr:uid="{00000000-0005-0000-0000-00008C580000}"/>
    <cellStyle name="Normal 5 2 4 2 2 2 2 3" xfId="29999" xr:uid="{00000000-0005-0000-0000-00008D580000}"/>
    <cellStyle name="Normal 5 2 4 2 2 2 3" xfId="9881" xr:uid="{00000000-0005-0000-0000-00008E580000}"/>
    <cellStyle name="Normal 5 2 4 2 2 2 3 2" xfId="40206" xr:uid="{00000000-0005-0000-0000-00008F580000}"/>
    <cellStyle name="Normal 5 2 4 2 2 2 3 3" xfId="24982" xr:uid="{00000000-0005-0000-0000-000090580000}"/>
    <cellStyle name="Normal 5 2 4 2 2 2 4" xfId="35193" xr:uid="{00000000-0005-0000-0000-000091580000}"/>
    <cellStyle name="Normal 5 2 4 2 2 2 5" xfId="19969" xr:uid="{00000000-0005-0000-0000-000092580000}"/>
    <cellStyle name="Normal 5 2 4 2 2 3" xfId="6520" xr:uid="{00000000-0005-0000-0000-000093580000}"/>
    <cellStyle name="Normal 5 2 4 2 2 3 2" xfId="16572" xr:uid="{00000000-0005-0000-0000-000094580000}"/>
    <cellStyle name="Normal 5 2 4 2 2 3 2 2" xfId="46894" xr:uid="{00000000-0005-0000-0000-000095580000}"/>
    <cellStyle name="Normal 5 2 4 2 2 3 2 3" xfId="31670" xr:uid="{00000000-0005-0000-0000-000096580000}"/>
    <cellStyle name="Normal 5 2 4 2 2 3 3" xfId="11552" xr:uid="{00000000-0005-0000-0000-000097580000}"/>
    <cellStyle name="Normal 5 2 4 2 2 3 3 2" xfId="41877" xr:uid="{00000000-0005-0000-0000-000098580000}"/>
    <cellStyle name="Normal 5 2 4 2 2 3 3 3" xfId="26653" xr:uid="{00000000-0005-0000-0000-000099580000}"/>
    <cellStyle name="Normal 5 2 4 2 2 3 4" xfId="36864" xr:uid="{00000000-0005-0000-0000-00009A580000}"/>
    <cellStyle name="Normal 5 2 4 2 2 3 5" xfId="21640" xr:uid="{00000000-0005-0000-0000-00009B580000}"/>
    <cellStyle name="Normal 5 2 4 2 2 4" xfId="13230" xr:uid="{00000000-0005-0000-0000-00009C580000}"/>
    <cellStyle name="Normal 5 2 4 2 2 4 2" xfId="43552" xr:uid="{00000000-0005-0000-0000-00009D580000}"/>
    <cellStyle name="Normal 5 2 4 2 2 4 3" xfId="28328" xr:uid="{00000000-0005-0000-0000-00009E580000}"/>
    <cellStyle name="Normal 5 2 4 2 2 5" xfId="8209" xr:uid="{00000000-0005-0000-0000-00009F580000}"/>
    <cellStyle name="Normal 5 2 4 2 2 5 2" xfId="38535" xr:uid="{00000000-0005-0000-0000-0000A0580000}"/>
    <cellStyle name="Normal 5 2 4 2 2 5 3" xfId="23311" xr:uid="{00000000-0005-0000-0000-0000A1580000}"/>
    <cellStyle name="Normal 5 2 4 2 2 6" xfId="33523" xr:uid="{00000000-0005-0000-0000-0000A2580000}"/>
    <cellStyle name="Normal 5 2 4 2 2 7" xfId="18298" xr:uid="{00000000-0005-0000-0000-0000A3580000}"/>
    <cellStyle name="Normal 5 2 4 2 3" xfId="3991" xr:uid="{00000000-0005-0000-0000-0000A4580000}"/>
    <cellStyle name="Normal 5 2 4 2 3 2" xfId="14065" xr:uid="{00000000-0005-0000-0000-0000A5580000}"/>
    <cellStyle name="Normal 5 2 4 2 3 2 2" xfId="44387" xr:uid="{00000000-0005-0000-0000-0000A6580000}"/>
    <cellStyle name="Normal 5 2 4 2 3 2 3" xfId="29163" xr:uid="{00000000-0005-0000-0000-0000A7580000}"/>
    <cellStyle name="Normal 5 2 4 2 3 3" xfId="9045" xr:uid="{00000000-0005-0000-0000-0000A8580000}"/>
    <cellStyle name="Normal 5 2 4 2 3 3 2" xfId="39370" xr:uid="{00000000-0005-0000-0000-0000A9580000}"/>
    <cellStyle name="Normal 5 2 4 2 3 3 3" xfId="24146" xr:uid="{00000000-0005-0000-0000-0000AA580000}"/>
    <cellStyle name="Normal 5 2 4 2 3 4" xfId="34357" xr:uid="{00000000-0005-0000-0000-0000AB580000}"/>
    <cellStyle name="Normal 5 2 4 2 3 5" xfId="19133" xr:uid="{00000000-0005-0000-0000-0000AC580000}"/>
    <cellStyle name="Normal 5 2 4 2 4" xfId="5684" xr:uid="{00000000-0005-0000-0000-0000AD580000}"/>
    <cellStyle name="Normal 5 2 4 2 4 2" xfId="15736" xr:uid="{00000000-0005-0000-0000-0000AE580000}"/>
    <cellStyle name="Normal 5 2 4 2 4 2 2" xfId="46058" xr:uid="{00000000-0005-0000-0000-0000AF580000}"/>
    <cellStyle name="Normal 5 2 4 2 4 2 3" xfId="30834" xr:uid="{00000000-0005-0000-0000-0000B0580000}"/>
    <cellStyle name="Normal 5 2 4 2 4 3" xfId="10716" xr:uid="{00000000-0005-0000-0000-0000B1580000}"/>
    <cellStyle name="Normal 5 2 4 2 4 3 2" xfId="41041" xr:uid="{00000000-0005-0000-0000-0000B2580000}"/>
    <cellStyle name="Normal 5 2 4 2 4 3 3" xfId="25817" xr:uid="{00000000-0005-0000-0000-0000B3580000}"/>
    <cellStyle name="Normal 5 2 4 2 4 4" xfId="36028" xr:uid="{00000000-0005-0000-0000-0000B4580000}"/>
    <cellStyle name="Normal 5 2 4 2 4 5" xfId="20804" xr:uid="{00000000-0005-0000-0000-0000B5580000}"/>
    <cellStyle name="Normal 5 2 4 2 5" xfId="12394" xr:uid="{00000000-0005-0000-0000-0000B6580000}"/>
    <cellStyle name="Normal 5 2 4 2 5 2" xfId="42716" xr:uid="{00000000-0005-0000-0000-0000B7580000}"/>
    <cellStyle name="Normal 5 2 4 2 5 3" xfId="27492" xr:uid="{00000000-0005-0000-0000-0000B8580000}"/>
    <cellStyle name="Normal 5 2 4 2 6" xfId="7373" xr:uid="{00000000-0005-0000-0000-0000B9580000}"/>
    <cellStyle name="Normal 5 2 4 2 6 2" xfId="37699" xr:uid="{00000000-0005-0000-0000-0000BA580000}"/>
    <cellStyle name="Normal 5 2 4 2 6 3" xfId="22475" xr:uid="{00000000-0005-0000-0000-0000BB580000}"/>
    <cellStyle name="Normal 5 2 4 2 7" xfId="32687" xr:uid="{00000000-0005-0000-0000-0000BC580000}"/>
    <cellStyle name="Normal 5 2 4 2 8" xfId="17462" xr:uid="{00000000-0005-0000-0000-0000BD580000}"/>
    <cellStyle name="Normal 5 2 4 3" xfId="2720" xr:uid="{00000000-0005-0000-0000-0000BE580000}"/>
    <cellStyle name="Normal 5 2 4 3 2" xfId="4410" xr:uid="{00000000-0005-0000-0000-0000BF580000}"/>
    <cellStyle name="Normal 5 2 4 3 2 2" xfId="14483" xr:uid="{00000000-0005-0000-0000-0000C0580000}"/>
    <cellStyle name="Normal 5 2 4 3 2 2 2" xfId="44805" xr:uid="{00000000-0005-0000-0000-0000C1580000}"/>
    <cellStyle name="Normal 5 2 4 3 2 2 3" xfId="29581" xr:uid="{00000000-0005-0000-0000-0000C2580000}"/>
    <cellStyle name="Normal 5 2 4 3 2 3" xfId="9463" xr:uid="{00000000-0005-0000-0000-0000C3580000}"/>
    <cellStyle name="Normal 5 2 4 3 2 3 2" xfId="39788" xr:uid="{00000000-0005-0000-0000-0000C4580000}"/>
    <cellStyle name="Normal 5 2 4 3 2 3 3" xfId="24564" xr:uid="{00000000-0005-0000-0000-0000C5580000}"/>
    <cellStyle name="Normal 5 2 4 3 2 4" xfId="34775" xr:uid="{00000000-0005-0000-0000-0000C6580000}"/>
    <cellStyle name="Normal 5 2 4 3 2 5" xfId="19551" xr:uid="{00000000-0005-0000-0000-0000C7580000}"/>
    <cellStyle name="Normal 5 2 4 3 3" xfId="6102" xr:uid="{00000000-0005-0000-0000-0000C8580000}"/>
    <cellStyle name="Normal 5 2 4 3 3 2" xfId="16154" xr:uid="{00000000-0005-0000-0000-0000C9580000}"/>
    <cellStyle name="Normal 5 2 4 3 3 2 2" xfId="46476" xr:uid="{00000000-0005-0000-0000-0000CA580000}"/>
    <cellStyle name="Normal 5 2 4 3 3 2 3" xfId="31252" xr:uid="{00000000-0005-0000-0000-0000CB580000}"/>
    <cellStyle name="Normal 5 2 4 3 3 3" xfId="11134" xr:uid="{00000000-0005-0000-0000-0000CC580000}"/>
    <cellStyle name="Normal 5 2 4 3 3 3 2" xfId="41459" xr:uid="{00000000-0005-0000-0000-0000CD580000}"/>
    <cellStyle name="Normal 5 2 4 3 3 3 3" xfId="26235" xr:uid="{00000000-0005-0000-0000-0000CE580000}"/>
    <cellStyle name="Normal 5 2 4 3 3 4" xfId="36446" xr:uid="{00000000-0005-0000-0000-0000CF580000}"/>
    <cellStyle name="Normal 5 2 4 3 3 5" xfId="21222" xr:uid="{00000000-0005-0000-0000-0000D0580000}"/>
    <cellStyle name="Normal 5 2 4 3 4" xfId="12812" xr:uid="{00000000-0005-0000-0000-0000D1580000}"/>
    <cellStyle name="Normal 5 2 4 3 4 2" xfId="43134" xr:uid="{00000000-0005-0000-0000-0000D2580000}"/>
    <cellStyle name="Normal 5 2 4 3 4 3" xfId="27910" xr:uid="{00000000-0005-0000-0000-0000D3580000}"/>
    <cellStyle name="Normal 5 2 4 3 5" xfId="7791" xr:uid="{00000000-0005-0000-0000-0000D4580000}"/>
    <cellStyle name="Normal 5 2 4 3 5 2" xfId="38117" xr:uid="{00000000-0005-0000-0000-0000D5580000}"/>
    <cellStyle name="Normal 5 2 4 3 5 3" xfId="22893" xr:uid="{00000000-0005-0000-0000-0000D6580000}"/>
    <cellStyle name="Normal 5 2 4 3 6" xfId="33105" xr:uid="{00000000-0005-0000-0000-0000D7580000}"/>
    <cellStyle name="Normal 5 2 4 3 7" xfId="17880" xr:uid="{00000000-0005-0000-0000-0000D8580000}"/>
    <cellStyle name="Normal 5 2 4 4" xfId="3573" xr:uid="{00000000-0005-0000-0000-0000D9580000}"/>
    <cellStyle name="Normal 5 2 4 4 2" xfId="13647" xr:uid="{00000000-0005-0000-0000-0000DA580000}"/>
    <cellStyle name="Normal 5 2 4 4 2 2" xfId="43969" xr:uid="{00000000-0005-0000-0000-0000DB580000}"/>
    <cellStyle name="Normal 5 2 4 4 2 3" xfId="28745" xr:uid="{00000000-0005-0000-0000-0000DC580000}"/>
    <cellStyle name="Normal 5 2 4 4 3" xfId="8627" xr:uid="{00000000-0005-0000-0000-0000DD580000}"/>
    <cellStyle name="Normal 5 2 4 4 3 2" xfId="38952" xr:uid="{00000000-0005-0000-0000-0000DE580000}"/>
    <cellStyle name="Normal 5 2 4 4 3 3" xfId="23728" xr:uid="{00000000-0005-0000-0000-0000DF580000}"/>
    <cellStyle name="Normal 5 2 4 4 4" xfId="33939" xr:uid="{00000000-0005-0000-0000-0000E0580000}"/>
    <cellStyle name="Normal 5 2 4 4 5" xfId="18715" xr:uid="{00000000-0005-0000-0000-0000E1580000}"/>
    <cellStyle name="Normal 5 2 4 5" xfId="5266" xr:uid="{00000000-0005-0000-0000-0000E2580000}"/>
    <cellStyle name="Normal 5 2 4 5 2" xfId="15318" xr:uid="{00000000-0005-0000-0000-0000E3580000}"/>
    <cellStyle name="Normal 5 2 4 5 2 2" xfId="45640" xr:uid="{00000000-0005-0000-0000-0000E4580000}"/>
    <cellStyle name="Normal 5 2 4 5 2 3" xfId="30416" xr:uid="{00000000-0005-0000-0000-0000E5580000}"/>
    <cellStyle name="Normal 5 2 4 5 3" xfId="10298" xr:uid="{00000000-0005-0000-0000-0000E6580000}"/>
    <cellStyle name="Normal 5 2 4 5 3 2" xfId="40623" xr:uid="{00000000-0005-0000-0000-0000E7580000}"/>
    <cellStyle name="Normal 5 2 4 5 3 3" xfId="25399" xr:uid="{00000000-0005-0000-0000-0000E8580000}"/>
    <cellStyle name="Normal 5 2 4 5 4" xfId="35610" xr:uid="{00000000-0005-0000-0000-0000E9580000}"/>
    <cellStyle name="Normal 5 2 4 5 5" xfId="20386" xr:uid="{00000000-0005-0000-0000-0000EA580000}"/>
    <cellStyle name="Normal 5 2 4 6" xfId="11976" xr:uid="{00000000-0005-0000-0000-0000EB580000}"/>
    <cellStyle name="Normal 5 2 4 6 2" xfId="42298" xr:uid="{00000000-0005-0000-0000-0000EC580000}"/>
    <cellStyle name="Normal 5 2 4 6 3" xfId="27074" xr:uid="{00000000-0005-0000-0000-0000ED580000}"/>
    <cellStyle name="Normal 5 2 4 7" xfId="6955" xr:uid="{00000000-0005-0000-0000-0000EE580000}"/>
    <cellStyle name="Normal 5 2 4 7 2" xfId="37281" xr:uid="{00000000-0005-0000-0000-0000EF580000}"/>
    <cellStyle name="Normal 5 2 4 7 3" xfId="22057" xr:uid="{00000000-0005-0000-0000-0000F0580000}"/>
    <cellStyle name="Normal 5 2 4 8" xfId="32269" xr:uid="{00000000-0005-0000-0000-0000F1580000}"/>
    <cellStyle name="Normal 5 2 4 9" xfId="17044" xr:uid="{00000000-0005-0000-0000-0000F2580000}"/>
    <cellStyle name="Normal 5 2 5" xfId="742" xr:uid="{00000000-0005-0000-0000-0000F3580000}"/>
    <cellStyle name="Normal 5 2 5 2" xfId="2930" xr:uid="{00000000-0005-0000-0000-0000F4580000}"/>
    <cellStyle name="Normal 5 2 5 2 2" xfId="4620" xr:uid="{00000000-0005-0000-0000-0000F5580000}"/>
    <cellStyle name="Normal 5 2 5 2 2 2" xfId="14693" xr:uid="{00000000-0005-0000-0000-0000F6580000}"/>
    <cellStyle name="Normal 5 2 5 2 2 2 2" xfId="45015" xr:uid="{00000000-0005-0000-0000-0000F7580000}"/>
    <cellStyle name="Normal 5 2 5 2 2 2 3" xfId="29791" xr:uid="{00000000-0005-0000-0000-0000F8580000}"/>
    <cellStyle name="Normal 5 2 5 2 2 3" xfId="9673" xr:uid="{00000000-0005-0000-0000-0000F9580000}"/>
    <cellStyle name="Normal 5 2 5 2 2 3 2" xfId="39998" xr:uid="{00000000-0005-0000-0000-0000FA580000}"/>
    <cellStyle name="Normal 5 2 5 2 2 3 3" xfId="24774" xr:uid="{00000000-0005-0000-0000-0000FB580000}"/>
    <cellStyle name="Normal 5 2 5 2 2 4" xfId="34985" xr:uid="{00000000-0005-0000-0000-0000FC580000}"/>
    <cellStyle name="Normal 5 2 5 2 2 5" xfId="19761" xr:uid="{00000000-0005-0000-0000-0000FD580000}"/>
    <cellStyle name="Normal 5 2 5 2 3" xfId="6312" xr:uid="{00000000-0005-0000-0000-0000FE580000}"/>
    <cellStyle name="Normal 5 2 5 2 3 2" xfId="16364" xr:uid="{00000000-0005-0000-0000-0000FF580000}"/>
    <cellStyle name="Normal 5 2 5 2 3 2 2" xfId="46686" xr:uid="{00000000-0005-0000-0000-000000590000}"/>
    <cellStyle name="Normal 5 2 5 2 3 2 3" xfId="31462" xr:uid="{00000000-0005-0000-0000-000001590000}"/>
    <cellStyle name="Normal 5 2 5 2 3 3" xfId="11344" xr:uid="{00000000-0005-0000-0000-000002590000}"/>
    <cellStyle name="Normal 5 2 5 2 3 3 2" xfId="41669" xr:uid="{00000000-0005-0000-0000-000003590000}"/>
    <cellStyle name="Normal 5 2 5 2 3 3 3" xfId="26445" xr:uid="{00000000-0005-0000-0000-000004590000}"/>
    <cellStyle name="Normal 5 2 5 2 3 4" xfId="36656" xr:uid="{00000000-0005-0000-0000-000005590000}"/>
    <cellStyle name="Normal 5 2 5 2 3 5" xfId="21432" xr:uid="{00000000-0005-0000-0000-000006590000}"/>
    <cellStyle name="Normal 5 2 5 2 4" xfId="13022" xr:uid="{00000000-0005-0000-0000-000007590000}"/>
    <cellStyle name="Normal 5 2 5 2 4 2" xfId="43344" xr:uid="{00000000-0005-0000-0000-000008590000}"/>
    <cellStyle name="Normal 5 2 5 2 4 3" xfId="28120" xr:uid="{00000000-0005-0000-0000-000009590000}"/>
    <cellStyle name="Normal 5 2 5 2 5" xfId="8001" xr:uid="{00000000-0005-0000-0000-00000A590000}"/>
    <cellStyle name="Normal 5 2 5 2 5 2" xfId="38327" xr:uid="{00000000-0005-0000-0000-00000B590000}"/>
    <cellStyle name="Normal 5 2 5 2 5 3" xfId="23103" xr:uid="{00000000-0005-0000-0000-00000C590000}"/>
    <cellStyle name="Normal 5 2 5 2 6" xfId="33315" xr:uid="{00000000-0005-0000-0000-00000D590000}"/>
    <cellStyle name="Normal 5 2 5 2 7" xfId="18090" xr:uid="{00000000-0005-0000-0000-00000E590000}"/>
    <cellStyle name="Normal 5 2 5 3" xfId="3783" xr:uid="{00000000-0005-0000-0000-00000F590000}"/>
    <cellStyle name="Normal 5 2 5 3 2" xfId="13857" xr:uid="{00000000-0005-0000-0000-000010590000}"/>
    <cellStyle name="Normal 5 2 5 3 2 2" xfId="44179" xr:uid="{00000000-0005-0000-0000-000011590000}"/>
    <cellStyle name="Normal 5 2 5 3 2 3" xfId="28955" xr:uid="{00000000-0005-0000-0000-000012590000}"/>
    <cellStyle name="Normal 5 2 5 3 3" xfId="8837" xr:uid="{00000000-0005-0000-0000-000013590000}"/>
    <cellStyle name="Normal 5 2 5 3 3 2" xfId="39162" xr:uid="{00000000-0005-0000-0000-000014590000}"/>
    <cellStyle name="Normal 5 2 5 3 3 3" xfId="23938" xr:uid="{00000000-0005-0000-0000-000015590000}"/>
    <cellStyle name="Normal 5 2 5 3 4" xfId="34149" xr:uid="{00000000-0005-0000-0000-000016590000}"/>
    <cellStyle name="Normal 5 2 5 3 5" xfId="18925" xr:uid="{00000000-0005-0000-0000-000017590000}"/>
    <cellStyle name="Normal 5 2 5 4" xfId="5476" xr:uid="{00000000-0005-0000-0000-000018590000}"/>
    <cellStyle name="Normal 5 2 5 4 2" xfId="15528" xr:uid="{00000000-0005-0000-0000-000019590000}"/>
    <cellStyle name="Normal 5 2 5 4 2 2" xfId="45850" xr:uid="{00000000-0005-0000-0000-00001A590000}"/>
    <cellStyle name="Normal 5 2 5 4 2 3" xfId="30626" xr:uid="{00000000-0005-0000-0000-00001B590000}"/>
    <cellStyle name="Normal 5 2 5 4 3" xfId="10508" xr:uid="{00000000-0005-0000-0000-00001C590000}"/>
    <cellStyle name="Normal 5 2 5 4 3 2" xfId="40833" xr:uid="{00000000-0005-0000-0000-00001D590000}"/>
    <cellStyle name="Normal 5 2 5 4 3 3" xfId="25609" xr:uid="{00000000-0005-0000-0000-00001E590000}"/>
    <cellStyle name="Normal 5 2 5 4 4" xfId="35820" xr:uid="{00000000-0005-0000-0000-00001F590000}"/>
    <cellStyle name="Normal 5 2 5 4 5" xfId="20596" xr:uid="{00000000-0005-0000-0000-000020590000}"/>
    <cellStyle name="Normal 5 2 5 5" xfId="12186" xr:uid="{00000000-0005-0000-0000-000021590000}"/>
    <cellStyle name="Normal 5 2 5 5 2" xfId="42508" xr:uid="{00000000-0005-0000-0000-000022590000}"/>
    <cellStyle name="Normal 5 2 5 5 3" xfId="27284" xr:uid="{00000000-0005-0000-0000-000023590000}"/>
    <cellStyle name="Normal 5 2 5 6" xfId="7165" xr:uid="{00000000-0005-0000-0000-000024590000}"/>
    <cellStyle name="Normal 5 2 5 6 2" xfId="37491" xr:uid="{00000000-0005-0000-0000-000025590000}"/>
    <cellStyle name="Normal 5 2 5 6 3" xfId="22267" xr:uid="{00000000-0005-0000-0000-000026590000}"/>
    <cellStyle name="Normal 5 2 5 7" xfId="32479" xr:uid="{00000000-0005-0000-0000-000027590000}"/>
    <cellStyle name="Normal 5 2 5 8" xfId="17254" xr:uid="{00000000-0005-0000-0000-000028590000}"/>
    <cellStyle name="Normal 5 2 5 9" xfId="2089" xr:uid="{00000000-0005-0000-0000-000029590000}"/>
    <cellStyle name="Normal 5 2 6" xfId="2510" xr:uid="{00000000-0005-0000-0000-00002A590000}"/>
    <cellStyle name="Normal 5 2 6 2" xfId="4202" xr:uid="{00000000-0005-0000-0000-00002B590000}"/>
    <cellStyle name="Normal 5 2 6 2 2" xfId="14275" xr:uid="{00000000-0005-0000-0000-00002C590000}"/>
    <cellStyle name="Normal 5 2 6 2 2 2" xfId="44597" xr:uid="{00000000-0005-0000-0000-00002D590000}"/>
    <cellStyle name="Normal 5 2 6 2 2 3" xfId="29373" xr:uid="{00000000-0005-0000-0000-00002E590000}"/>
    <cellStyle name="Normal 5 2 6 2 3" xfId="9255" xr:uid="{00000000-0005-0000-0000-00002F590000}"/>
    <cellStyle name="Normal 5 2 6 2 3 2" xfId="39580" xr:uid="{00000000-0005-0000-0000-000030590000}"/>
    <cellStyle name="Normal 5 2 6 2 3 3" xfId="24356" xr:uid="{00000000-0005-0000-0000-000031590000}"/>
    <cellStyle name="Normal 5 2 6 2 4" xfId="34567" xr:uid="{00000000-0005-0000-0000-000032590000}"/>
    <cellStyle name="Normal 5 2 6 2 5" xfId="19343" xr:uid="{00000000-0005-0000-0000-000033590000}"/>
    <cellStyle name="Normal 5 2 6 3" xfId="5894" xr:uid="{00000000-0005-0000-0000-000034590000}"/>
    <cellStyle name="Normal 5 2 6 3 2" xfId="15946" xr:uid="{00000000-0005-0000-0000-000035590000}"/>
    <cellStyle name="Normal 5 2 6 3 2 2" xfId="46268" xr:uid="{00000000-0005-0000-0000-000036590000}"/>
    <cellStyle name="Normal 5 2 6 3 2 3" xfId="31044" xr:uid="{00000000-0005-0000-0000-000037590000}"/>
    <cellStyle name="Normal 5 2 6 3 3" xfId="10926" xr:uid="{00000000-0005-0000-0000-000038590000}"/>
    <cellStyle name="Normal 5 2 6 3 3 2" xfId="41251" xr:uid="{00000000-0005-0000-0000-000039590000}"/>
    <cellStyle name="Normal 5 2 6 3 3 3" xfId="26027" xr:uid="{00000000-0005-0000-0000-00003A590000}"/>
    <cellStyle name="Normal 5 2 6 3 4" xfId="36238" xr:uid="{00000000-0005-0000-0000-00003B590000}"/>
    <cellStyle name="Normal 5 2 6 3 5" xfId="21014" xr:uid="{00000000-0005-0000-0000-00003C590000}"/>
    <cellStyle name="Normal 5 2 6 4" xfId="12604" xr:uid="{00000000-0005-0000-0000-00003D590000}"/>
    <cellStyle name="Normal 5 2 6 4 2" xfId="42926" xr:uid="{00000000-0005-0000-0000-00003E590000}"/>
    <cellStyle name="Normal 5 2 6 4 3" xfId="27702" xr:uid="{00000000-0005-0000-0000-00003F590000}"/>
    <cellStyle name="Normal 5 2 6 5" xfId="7583" xr:uid="{00000000-0005-0000-0000-000040590000}"/>
    <cellStyle name="Normal 5 2 6 5 2" xfId="37909" xr:uid="{00000000-0005-0000-0000-000041590000}"/>
    <cellStyle name="Normal 5 2 6 5 3" xfId="22685" xr:uid="{00000000-0005-0000-0000-000042590000}"/>
    <cellStyle name="Normal 5 2 6 6" xfId="32897" xr:uid="{00000000-0005-0000-0000-000043590000}"/>
    <cellStyle name="Normal 5 2 6 7" xfId="17672" xr:uid="{00000000-0005-0000-0000-000044590000}"/>
    <cellStyle name="Normal 5 2 7" xfId="3358" xr:uid="{00000000-0005-0000-0000-000045590000}"/>
    <cellStyle name="Normal 5 2 7 2" xfId="13439" xr:uid="{00000000-0005-0000-0000-000046590000}"/>
    <cellStyle name="Normal 5 2 7 2 2" xfId="43761" xr:uid="{00000000-0005-0000-0000-000047590000}"/>
    <cellStyle name="Normal 5 2 7 2 3" xfId="28537" xr:uid="{00000000-0005-0000-0000-000048590000}"/>
    <cellStyle name="Normal 5 2 7 3" xfId="8418" xr:uid="{00000000-0005-0000-0000-000049590000}"/>
    <cellStyle name="Normal 5 2 7 3 2" xfId="38744" xr:uid="{00000000-0005-0000-0000-00004A590000}"/>
    <cellStyle name="Normal 5 2 7 3 3" xfId="23520" xr:uid="{00000000-0005-0000-0000-00004B590000}"/>
    <cellStyle name="Normal 5 2 7 4" xfId="33731" xr:uid="{00000000-0005-0000-0000-00004C590000}"/>
    <cellStyle name="Normal 5 2 7 5" xfId="18507" xr:uid="{00000000-0005-0000-0000-00004D590000}"/>
    <cellStyle name="Normal 5 2 8" xfId="5054" xr:uid="{00000000-0005-0000-0000-00004E590000}"/>
    <cellStyle name="Normal 5 2 8 2" xfId="15110" xr:uid="{00000000-0005-0000-0000-00004F590000}"/>
    <cellStyle name="Normal 5 2 8 2 2" xfId="45432" xr:uid="{00000000-0005-0000-0000-000050590000}"/>
    <cellStyle name="Normal 5 2 8 2 3" xfId="30208" xr:uid="{00000000-0005-0000-0000-000051590000}"/>
    <cellStyle name="Normal 5 2 8 3" xfId="10090" xr:uid="{00000000-0005-0000-0000-000052590000}"/>
    <cellStyle name="Normal 5 2 8 3 2" xfId="40415" xr:uid="{00000000-0005-0000-0000-000053590000}"/>
    <cellStyle name="Normal 5 2 8 3 3" xfId="25191" xr:uid="{00000000-0005-0000-0000-000054590000}"/>
    <cellStyle name="Normal 5 2 8 4" xfId="35402" xr:uid="{00000000-0005-0000-0000-000055590000}"/>
    <cellStyle name="Normal 5 2 8 5" xfId="20178" xr:uid="{00000000-0005-0000-0000-000056590000}"/>
    <cellStyle name="Normal 5 2 9" xfId="11766" xr:uid="{00000000-0005-0000-0000-000057590000}"/>
    <cellStyle name="Normal 5 2 9 2" xfId="42090" xr:uid="{00000000-0005-0000-0000-000058590000}"/>
    <cellStyle name="Normal 5 2 9 3" xfId="26866" xr:uid="{00000000-0005-0000-0000-000059590000}"/>
    <cellStyle name="Normal 5 3" xfId="658" xr:uid="{00000000-0005-0000-0000-00005A590000}"/>
    <cellStyle name="Normal 5 3 10" xfId="6740" xr:uid="{00000000-0005-0000-0000-00005B590000}"/>
    <cellStyle name="Normal 5 3 10 2" xfId="37069" xr:uid="{00000000-0005-0000-0000-00005C590000}"/>
    <cellStyle name="Normal 5 3 10 3" xfId="21845" xr:uid="{00000000-0005-0000-0000-00005D590000}"/>
    <cellStyle name="Normal 5 3 11" xfId="31920" xr:uid="{00000000-0005-0000-0000-00005E590000}"/>
    <cellStyle name="Normal 5 3 12" xfId="16830" xr:uid="{00000000-0005-0000-0000-00005F590000}"/>
    <cellStyle name="Normal 5 3 13" xfId="1096" xr:uid="{00000000-0005-0000-0000-000060590000}"/>
    <cellStyle name="Normal 5 3 2" xfId="711" xr:uid="{00000000-0005-0000-0000-000061590000}"/>
    <cellStyle name="Normal 5 3 2 10" xfId="31929" xr:uid="{00000000-0005-0000-0000-000062590000}"/>
    <cellStyle name="Normal 5 3 2 11" xfId="16884" xr:uid="{00000000-0005-0000-0000-000063590000}"/>
    <cellStyle name="Normal 5 3 2 12" xfId="1704" xr:uid="{00000000-0005-0000-0000-000064590000}"/>
    <cellStyle name="Normal 5 3 2 2" xfId="732" xr:uid="{00000000-0005-0000-0000-000065590000}"/>
    <cellStyle name="Normal 5 3 2 2 10" xfId="16988" xr:uid="{00000000-0005-0000-0000-000066590000}"/>
    <cellStyle name="Normal 5 3 2 2 11" xfId="1813" xr:uid="{00000000-0005-0000-0000-000067590000}"/>
    <cellStyle name="Normal 5 3 2 2 2" xfId="2030" xr:uid="{00000000-0005-0000-0000-000068590000}"/>
    <cellStyle name="Normal 5 3 2 2 2 2" xfId="2451" xr:uid="{00000000-0005-0000-0000-000069590000}"/>
    <cellStyle name="Normal 5 3 2 2 2 2 2" xfId="3290" xr:uid="{00000000-0005-0000-0000-00006A590000}"/>
    <cellStyle name="Normal 5 3 2 2 2 2 2 2" xfId="4980" xr:uid="{00000000-0005-0000-0000-00006B590000}"/>
    <cellStyle name="Normal 5 3 2 2 2 2 2 2 2" xfId="15053" xr:uid="{00000000-0005-0000-0000-00006C590000}"/>
    <cellStyle name="Normal 5 3 2 2 2 2 2 2 2 2" xfId="45375" xr:uid="{00000000-0005-0000-0000-00006D590000}"/>
    <cellStyle name="Normal 5 3 2 2 2 2 2 2 2 3" xfId="30151" xr:uid="{00000000-0005-0000-0000-00006E590000}"/>
    <cellStyle name="Normal 5 3 2 2 2 2 2 2 3" xfId="10033" xr:uid="{00000000-0005-0000-0000-00006F590000}"/>
    <cellStyle name="Normal 5 3 2 2 2 2 2 2 3 2" xfId="40358" xr:uid="{00000000-0005-0000-0000-000070590000}"/>
    <cellStyle name="Normal 5 3 2 2 2 2 2 2 3 3" xfId="25134" xr:uid="{00000000-0005-0000-0000-000071590000}"/>
    <cellStyle name="Normal 5 3 2 2 2 2 2 2 4" xfId="35345" xr:uid="{00000000-0005-0000-0000-000072590000}"/>
    <cellStyle name="Normal 5 3 2 2 2 2 2 2 5" xfId="20121" xr:uid="{00000000-0005-0000-0000-000073590000}"/>
    <cellStyle name="Normal 5 3 2 2 2 2 2 3" xfId="6672" xr:uid="{00000000-0005-0000-0000-000074590000}"/>
    <cellStyle name="Normal 5 3 2 2 2 2 2 3 2" xfId="16724" xr:uid="{00000000-0005-0000-0000-000075590000}"/>
    <cellStyle name="Normal 5 3 2 2 2 2 2 3 2 2" xfId="47046" xr:uid="{00000000-0005-0000-0000-000076590000}"/>
    <cellStyle name="Normal 5 3 2 2 2 2 2 3 2 3" xfId="31822" xr:uid="{00000000-0005-0000-0000-000077590000}"/>
    <cellStyle name="Normal 5 3 2 2 2 2 2 3 3" xfId="11704" xr:uid="{00000000-0005-0000-0000-000078590000}"/>
    <cellStyle name="Normal 5 3 2 2 2 2 2 3 3 2" xfId="42029" xr:uid="{00000000-0005-0000-0000-000079590000}"/>
    <cellStyle name="Normal 5 3 2 2 2 2 2 3 3 3" xfId="26805" xr:uid="{00000000-0005-0000-0000-00007A590000}"/>
    <cellStyle name="Normal 5 3 2 2 2 2 2 3 4" xfId="37016" xr:uid="{00000000-0005-0000-0000-00007B590000}"/>
    <cellStyle name="Normal 5 3 2 2 2 2 2 3 5" xfId="21792" xr:uid="{00000000-0005-0000-0000-00007C590000}"/>
    <cellStyle name="Normal 5 3 2 2 2 2 2 4" xfId="13382" xr:uid="{00000000-0005-0000-0000-00007D590000}"/>
    <cellStyle name="Normal 5 3 2 2 2 2 2 4 2" xfId="43704" xr:uid="{00000000-0005-0000-0000-00007E590000}"/>
    <cellStyle name="Normal 5 3 2 2 2 2 2 4 3" xfId="28480" xr:uid="{00000000-0005-0000-0000-00007F590000}"/>
    <cellStyle name="Normal 5 3 2 2 2 2 2 5" xfId="8361" xr:uid="{00000000-0005-0000-0000-000080590000}"/>
    <cellStyle name="Normal 5 3 2 2 2 2 2 5 2" xfId="38687" xr:uid="{00000000-0005-0000-0000-000081590000}"/>
    <cellStyle name="Normal 5 3 2 2 2 2 2 5 3" xfId="23463" xr:uid="{00000000-0005-0000-0000-000082590000}"/>
    <cellStyle name="Normal 5 3 2 2 2 2 2 6" xfId="33675" xr:uid="{00000000-0005-0000-0000-000083590000}"/>
    <cellStyle name="Normal 5 3 2 2 2 2 2 7" xfId="18450" xr:uid="{00000000-0005-0000-0000-000084590000}"/>
    <cellStyle name="Normal 5 3 2 2 2 2 3" xfId="4143" xr:uid="{00000000-0005-0000-0000-000085590000}"/>
    <cellStyle name="Normal 5 3 2 2 2 2 3 2" xfId="14217" xr:uid="{00000000-0005-0000-0000-000086590000}"/>
    <cellStyle name="Normal 5 3 2 2 2 2 3 2 2" xfId="44539" xr:uid="{00000000-0005-0000-0000-000087590000}"/>
    <cellStyle name="Normal 5 3 2 2 2 2 3 2 3" xfId="29315" xr:uid="{00000000-0005-0000-0000-000088590000}"/>
    <cellStyle name="Normal 5 3 2 2 2 2 3 3" xfId="9197" xr:uid="{00000000-0005-0000-0000-000089590000}"/>
    <cellStyle name="Normal 5 3 2 2 2 2 3 3 2" xfId="39522" xr:uid="{00000000-0005-0000-0000-00008A590000}"/>
    <cellStyle name="Normal 5 3 2 2 2 2 3 3 3" xfId="24298" xr:uid="{00000000-0005-0000-0000-00008B590000}"/>
    <cellStyle name="Normal 5 3 2 2 2 2 3 4" xfId="34509" xr:uid="{00000000-0005-0000-0000-00008C590000}"/>
    <cellStyle name="Normal 5 3 2 2 2 2 3 5" xfId="19285" xr:uid="{00000000-0005-0000-0000-00008D590000}"/>
    <cellStyle name="Normal 5 3 2 2 2 2 4" xfId="5836" xr:uid="{00000000-0005-0000-0000-00008E590000}"/>
    <cellStyle name="Normal 5 3 2 2 2 2 4 2" xfId="15888" xr:uid="{00000000-0005-0000-0000-00008F590000}"/>
    <cellStyle name="Normal 5 3 2 2 2 2 4 2 2" xfId="46210" xr:uid="{00000000-0005-0000-0000-000090590000}"/>
    <cellStyle name="Normal 5 3 2 2 2 2 4 2 3" xfId="30986" xr:uid="{00000000-0005-0000-0000-000091590000}"/>
    <cellStyle name="Normal 5 3 2 2 2 2 4 3" xfId="10868" xr:uid="{00000000-0005-0000-0000-000092590000}"/>
    <cellStyle name="Normal 5 3 2 2 2 2 4 3 2" xfId="41193" xr:uid="{00000000-0005-0000-0000-000093590000}"/>
    <cellStyle name="Normal 5 3 2 2 2 2 4 3 3" xfId="25969" xr:uid="{00000000-0005-0000-0000-000094590000}"/>
    <cellStyle name="Normal 5 3 2 2 2 2 4 4" xfId="36180" xr:uid="{00000000-0005-0000-0000-000095590000}"/>
    <cellStyle name="Normal 5 3 2 2 2 2 4 5" xfId="20956" xr:uid="{00000000-0005-0000-0000-000096590000}"/>
    <cellStyle name="Normal 5 3 2 2 2 2 5" xfId="12546" xr:uid="{00000000-0005-0000-0000-000097590000}"/>
    <cellStyle name="Normal 5 3 2 2 2 2 5 2" xfId="42868" xr:uid="{00000000-0005-0000-0000-000098590000}"/>
    <cellStyle name="Normal 5 3 2 2 2 2 5 3" xfId="27644" xr:uid="{00000000-0005-0000-0000-000099590000}"/>
    <cellStyle name="Normal 5 3 2 2 2 2 6" xfId="7525" xr:uid="{00000000-0005-0000-0000-00009A590000}"/>
    <cellStyle name="Normal 5 3 2 2 2 2 6 2" xfId="37851" xr:uid="{00000000-0005-0000-0000-00009B590000}"/>
    <cellStyle name="Normal 5 3 2 2 2 2 6 3" xfId="22627" xr:uid="{00000000-0005-0000-0000-00009C590000}"/>
    <cellStyle name="Normal 5 3 2 2 2 2 7" xfId="32839" xr:uid="{00000000-0005-0000-0000-00009D590000}"/>
    <cellStyle name="Normal 5 3 2 2 2 2 8" xfId="17614" xr:uid="{00000000-0005-0000-0000-00009E590000}"/>
    <cellStyle name="Normal 5 3 2 2 2 3" xfId="2872" xr:uid="{00000000-0005-0000-0000-00009F590000}"/>
    <cellStyle name="Normal 5 3 2 2 2 3 2" xfId="4562" xr:uid="{00000000-0005-0000-0000-0000A0590000}"/>
    <cellStyle name="Normal 5 3 2 2 2 3 2 2" xfId="14635" xr:uid="{00000000-0005-0000-0000-0000A1590000}"/>
    <cellStyle name="Normal 5 3 2 2 2 3 2 2 2" xfId="44957" xr:uid="{00000000-0005-0000-0000-0000A2590000}"/>
    <cellStyle name="Normal 5 3 2 2 2 3 2 2 3" xfId="29733" xr:uid="{00000000-0005-0000-0000-0000A3590000}"/>
    <cellStyle name="Normal 5 3 2 2 2 3 2 3" xfId="9615" xr:uid="{00000000-0005-0000-0000-0000A4590000}"/>
    <cellStyle name="Normal 5 3 2 2 2 3 2 3 2" xfId="39940" xr:uid="{00000000-0005-0000-0000-0000A5590000}"/>
    <cellStyle name="Normal 5 3 2 2 2 3 2 3 3" xfId="24716" xr:uid="{00000000-0005-0000-0000-0000A6590000}"/>
    <cellStyle name="Normal 5 3 2 2 2 3 2 4" xfId="34927" xr:uid="{00000000-0005-0000-0000-0000A7590000}"/>
    <cellStyle name="Normal 5 3 2 2 2 3 2 5" xfId="19703" xr:uid="{00000000-0005-0000-0000-0000A8590000}"/>
    <cellStyle name="Normal 5 3 2 2 2 3 3" xfId="6254" xr:uid="{00000000-0005-0000-0000-0000A9590000}"/>
    <cellStyle name="Normal 5 3 2 2 2 3 3 2" xfId="16306" xr:uid="{00000000-0005-0000-0000-0000AA590000}"/>
    <cellStyle name="Normal 5 3 2 2 2 3 3 2 2" xfId="46628" xr:uid="{00000000-0005-0000-0000-0000AB590000}"/>
    <cellStyle name="Normal 5 3 2 2 2 3 3 2 3" xfId="31404" xr:uid="{00000000-0005-0000-0000-0000AC590000}"/>
    <cellStyle name="Normal 5 3 2 2 2 3 3 3" xfId="11286" xr:uid="{00000000-0005-0000-0000-0000AD590000}"/>
    <cellStyle name="Normal 5 3 2 2 2 3 3 3 2" xfId="41611" xr:uid="{00000000-0005-0000-0000-0000AE590000}"/>
    <cellStyle name="Normal 5 3 2 2 2 3 3 3 3" xfId="26387" xr:uid="{00000000-0005-0000-0000-0000AF590000}"/>
    <cellStyle name="Normal 5 3 2 2 2 3 3 4" xfId="36598" xr:uid="{00000000-0005-0000-0000-0000B0590000}"/>
    <cellStyle name="Normal 5 3 2 2 2 3 3 5" xfId="21374" xr:uid="{00000000-0005-0000-0000-0000B1590000}"/>
    <cellStyle name="Normal 5 3 2 2 2 3 4" xfId="12964" xr:uid="{00000000-0005-0000-0000-0000B2590000}"/>
    <cellStyle name="Normal 5 3 2 2 2 3 4 2" xfId="43286" xr:uid="{00000000-0005-0000-0000-0000B3590000}"/>
    <cellStyle name="Normal 5 3 2 2 2 3 4 3" xfId="28062" xr:uid="{00000000-0005-0000-0000-0000B4590000}"/>
    <cellStyle name="Normal 5 3 2 2 2 3 5" xfId="7943" xr:uid="{00000000-0005-0000-0000-0000B5590000}"/>
    <cellStyle name="Normal 5 3 2 2 2 3 5 2" xfId="38269" xr:uid="{00000000-0005-0000-0000-0000B6590000}"/>
    <cellStyle name="Normal 5 3 2 2 2 3 5 3" xfId="23045" xr:uid="{00000000-0005-0000-0000-0000B7590000}"/>
    <cellStyle name="Normal 5 3 2 2 2 3 6" xfId="33257" xr:uid="{00000000-0005-0000-0000-0000B8590000}"/>
    <cellStyle name="Normal 5 3 2 2 2 3 7" xfId="18032" xr:uid="{00000000-0005-0000-0000-0000B9590000}"/>
    <cellStyle name="Normal 5 3 2 2 2 4" xfId="3725" xr:uid="{00000000-0005-0000-0000-0000BA590000}"/>
    <cellStyle name="Normal 5 3 2 2 2 4 2" xfId="13799" xr:uid="{00000000-0005-0000-0000-0000BB590000}"/>
    <cellStyle name="Normal 5 3 2 2 2 4 2 2" xfId="44121" xr:uid="{00000000-0005-0000-0000-0000BC590000}"/>
    <cellStyle name="Normal 5 3 2 2 2 4 2 3" xfId="28897" xr:uid="{00000000-0005-0000-0000-0000BD590000}"/>
    <cellStyle name="Normal 5 3 2 2 2 4 3" xfId="8779" xr:uid="{00000000-0005-0000-0000-0000BE590000}"/>
    <cellStyle name="Normal 5 3 2 2 2 4 3 2" xfId="39104" xr:uid="{00000000-0005-0000-0000-0000BF590000}"/>
    <cellStyle name="Normal 5 3 2 2 2 4 3 3" xfId="23880" xr:uid="{00000000-0005-0000-0000-0000C0590000}"/>
    <cellStyle name="Normal 5 3 2 2 2 4 4" xfId="34091" xr:uid="{00000000-0005-0000-0000-0000C1590000}"/>
    <cellStyle name="Normal 5 3 2 2 2 4 5" xfId="18867" xr:uid="{00000000-0005-0000-0000-0000C2590000}"/>
    <cellStyle name="Normal 5 3 2 2 2 5" xfId="5418" xr:uid="{00000000-0005-0000-0000-0000C3590000}"/>
    <cellStyle name="Normal 5 3 2 2 2 5 2" xfId="15470" xr:uid="{00000000-0005-0000-0000-0000C4590000}"/>
    <cellStyle name="Normal 5 3 2 2 2 5 2 2" xfId="45792" xr:uid="{00000000-0005-0000-0000-0000C5590000}"/>
    <cellStyle name="Normal 5 3 2 2 2 5 2 3" xfId="30568" xr:uid="{00000000-0005-0000-0000-0000C6590000}"/>
    <cellStyle name="Normal 5 3 2 2 2 5 3" xfId="10450" xr:uid="{00000000-0005-0000-0000-0000C7590000}"/>
    <cellStyle name="Normal 5 3 2 2 2 5 3 2" xfId="40775" xr:uid="{00000000-0005-0000-0000-0000C8590000}"/>
    <cellStyle name="Normal 5 3 2 2 2 5 3 3" xfId="25551" xr:uid="{00000000-0005-0000-0000-0000C9590000}"/>
    <cellStyle name="Normal 5 3 2 2 2 5 4" xfId="35762" xr:uid="{00000000-0005-0000-0000-0000CA590000}"/>
    <cellStyle name="Normal 5 3 2 2 2 5 5" xfId="20538" xr:uid="{00000000-0005-0000-0000-0000CB590000}"/>
    <cellStyle name="Normal 5 3 2 2 2 6" xfId="12128" xr:uid="{00000000-0005-0000-0000-0000CC590000}"/>
    <cellStyle name="Normal 5 3 2 2 2 6 2" xfId="42450" xr:uid="{00000000-0005-0000-0000-0000CD590000}"/>
    <cellStyle name="Normal 5 3 2 2 2 6 3" xfId="27226" xr:uid="{00000000-0005-0000-0000-0000CE590000}"/>
    <cellStyle name="Normal 5 3 2 2 2 7" xfId="7107" xr:uid="{00000000-0005-0000-0000-0000CF590000}"/>
    <cellStyle name="Normal 5 3 2 2 2 7 2" xfId="37433" xr:uid="{00000000-0005-0000-0000-0000D0590000}"/>
    <cellStyle name="Normal 5 3 2 2 2 7 3" xfId="22209" xr:uid="{00000000-0005-0000-0000-0000D1590000}"/>
    <cellStyle name="Normal 5 3 2 2 2 8" xfId="32421" xr:uid="{00000000-0005-0000-0000-0000D2590000}"/>
    <cellStyle name="Normal 5 3 2 2 2 9" xfId="17196" xr:uid="{00000000-0005-0000-0000-0000D3590000}"/>
    <cellStyle name="Normal 5 3 2 2 3" xfId="2243" xr:uid="{00000000-0005-0000-0000-0000D4590000}"/>
    <cellStyle name="Normal 5 3 2 2 3 2" xfId="3082" xr:uid="{00000000-0005-0000-0000-0000D5590000}"/>
    <cellStyle name="Normal 5 3 2 2 3 2 2" xfId="4772" xr:uid="{00000000-0005-0000-0000-0000D6590000}"/>
    <cellStyle name="Normal 5 3 2 2 3 2 2 2" xfId="14845" xr:uid="{00000000-0005-0000-0000-0000D7590000}"/>
    <cellStyle name="Normal 5 3 2 2 3 2 2 2 2" xfId="45167" xr:uid="{00000000-0005-0000-0000-0000D8590000}"/>
    <cellStyle name="Normal 5 3 2 2 3 2 2 2 3" xfId="29943" xr:uid="{00000000-0005-0000-0000-0000D9590000}"/>
    <cellStyle name="Normal 5 3 2 2 3 2 2 3" xfId="9825" xr:uid="{00000000-0005-0000-0000-0000DA590000}"/>
    <cellStyle name="Normal 5 3 2 2 3 2 2 3 2" xfId="40150" xr:uid="{00000000-0005-0000-0000-0000DB590000}"/>
    <cellStyle name="Normal 5 3 2 2 3 2 2 3 3" xfId="24926" xr:uid="{00000000-0005-0000-0000-0000DC590000}"/>
    <cellStyle name="Normal 5 3 2 2 3 2 2 4" xfId="35137" xr:uid="{00000000-0005-0000-0000-0000DD590000}"/>
    <cellStyle name="Normal 5 3 2 2 3 2 2 5" xfId="19913" xr:uid="{00000000-0005-0000-0000-0000DE590000}"/>
    <cellStyle name="Normal 5 3 2 2 3 2 3" xfId="6464" xr:uid="{00000000-0005-0000-0000-0000DF590000}"/>
    <cellStyle name="Normal 5 3 2 2 3 2 3 2" xfId="16516" xr:uid="{00000000-0005-0000-0000-0000E0590000}"/>
    <cellStyle name="Normal 5 3 2 2 3 2 3 2 2" xfId="46838" xr:uid="{00000000-0005-0000-0000-0000E1590000}"/>
    <cellStyle name="Normal 5 3 2 2 3 2 3 2 3" xfId="31614" xr:uid="{00000000-0005-0000-0000-0000E2590000}"/>
    <cellStyle name="Normal 5 3 2 2 3 2 3 3" xfId="11496" xr:uid="{00000000-0005-0000-0000-0000E3590000}"/>
    <cellStyle name="Normal 5 3 2 2 3 2 3 3 2" xfId="41821" xr:uid="{00000000-0005-0000-0000-0000E4590000}"/>
    <cellStyle name="Normal 5 3 2 2 3 2 3 3 3" xfId="26597" xr:uid="{00000000-0005-0000-0000-0000E5590000}"/>
    <cellStyle name="Normal 5 3 2 2 3 2 3 4" xfId="36808" xr:uid="{00000000-0005-0000-0000-0000E6590000}"/>
    <cellStyle name="Normal 5 3 2 2 3 2 3 5" xfId="21584" xr:uid="{00000000-0005-0000-0000-0000E7590000}"/>
    <cellStyle name="Normal 5 3 2 2 3 2 4" xfId="13174" xr:uid="{00000000-0005-0000-0000-0000E8590000}"/>
    <cellStyle name="Normal 5 3 2 2 3 2 4 2" xfId="43496" xr:uid="{00000000-0005-0000-0000-0000E9590000}"/>
    <cellStyle name="Normal 5 3 2 2 3 2 4 3" xfId="28272" xr:uid="{00000000-0005-0000-0000-0000EA590000}"/>
    <cellStyle name="Normal 5 3 2 2 3 2 5" xfId="8153" xr:uid="{00000000-0005-0000-0000-0000EB590000}"/>
    <cellStyle name="Normal 5 3 2 2 3 2 5 2" xfId="38479" xr:uid="{00000000-0005-0000-0000-0000EC590000}"/>
    <cellStyle name="Normal 5 3 2 2 3 2 5 3" xfId="23255" xr:uid="{00000000-0005-0000-0000-0000ED590000}"/>
    <cellStyle name="Normal 5 3 2 2 3 2 6" xfId="33467" xr:uid="{00000000-0005-0000-0000-0000EE590000}"/>
    <cellStyle name="Normal 5 3 2 2 3 2 7" xfId="18242" xr:uid="{00000000-0005-0000-0000-0000EF590000}"/>
    <cellStyle name="Normal 5 3 2 2 3 3" xfId="3935" xr:uid="{00000000-0005-0000-0000-0000F0590000}"/>
    <cellStyle name="Normal 5 3 2 2 3 3 2" xfId="14009" xr:uid="{00000000-0005-0000-0000-0000F1590000}"/>
    <cellStyle name="Normal 5 3 2 2 3 3 2 2" xfId="44331" xr:uid="{00000000-0005-0000-0000-0000F2590000}"/>
    <cellStyle name="Normal 5 3 2 2 3 3 2 3" xfId="29107" xr:uid="{00000000-0005-0000-0000-0000F3590000}"/>
    <cellStyle name="Normal 5 3 2 2 3 3 3" xfId="8989" xr:uid="{00000000-0005-0000-0000-0000F4590000}"/>
    <cellStyle name="Normal 5 3 2 2 3 3 3 2" xfId="39314" xr:uid="{00000000-0005-0000-0000-0000F5590000}"/>
    <cellStyle name="Normal 5 3 2 2 3 3 3 3" xfId="24090" xr:uid="{00000000-0005-0000-0000-0000F6590000}"/>
    <cellStyle name="Normal 5 3 2 2 3 3 4" xfId="34301" xr:uid="{00000000-0005-0000-0000-0000F7590000}"/>
    <cellStyle name="Normal 5 3 2 2 3 3 5" xfId="19077" xr:uid="{00000000-0005-0000-0000-0000F8590000}"/>
    <cellStyle name="Normal 5 3 2 2 3 4" xfId="5628" xr:uid="{00000000-0005-0000-0000-0000F9590000}"/>
    <cellStyle name="Normal 5 3 2 2 3 4 2" xfId="15680" xr:uid="{00000000-0005-0000-0000-0000FA590000}"/>
    <cellStyle name="Normal 5 3 2 2 3 4 2 2" xfId="46002" xr:uid="{00000000-0005-0000-0000-0000FB590000}"/>
    <cellStyle name="Normal 5 3 2 2 3 4 2 3" xfId="30778" xr:uid="{00000000-0005-0000-0000-0000FC590000}"/>
    <cellStyle name="Normal 5 3 2 2 3 4 3" xfId="10660" xr:uid="{00000000-0005-0000-0000-0000FD590000}"/>
    <cellStyle name="Normal 5 3 2 2 3 4 3 2" xfId="40985" xr:uid="{00000000-0005-0000-0000-0000FE590000}"/>
    <cellStyle name="Normal 5 3 2 2 3 4 3 3" xfId="25761" xr:uid="{00000000-0005-0000-0000-0000FF590000}"/>
    <cellStyle name="Normal 5 3 2 2 3 4 4" xfId="35972" xr:uid="{00000000-0005-0000-0000-0000005A0000}"/>
    <cellStyle name="Normal 5 3 2 2 3 4 5" xfId="20748" xr:uid="{00000000-0005-0000-0000-0000015A0000}"/>
    <cellStyle name="Normal 5 3 2 2 3 5" xfId="12338" xr:uid="{00000000-0005-0000-0000-0000025A0000}"/>
    <cellStyle name="Normal 5 3 2 2 3 5 2" xfId="42660" xr:uid="{00000000-0005-0000-0000-0000035A0000}"/>
    <cellStyle name="Normal 5 3 2 2 3 5 3" xfId="27436" xr:uid="{00000000-0005-0000-0000-0000045A0000}"/>
    <cellStyle name="Normal 5 3 2 2 3 6" xfId="7317" xr:uid="{00000000-0005-0000-0000-0000055A0000}"/>
    <cellStyle name="Normal 5 3 2 2 3 6 2" xfId="37643" xr:uid="{00000000-0005-0000-0000-0000065A0000}"/>
    <cellStyle name="Normal 5 3 2 2 3 6 3" xfId="22419" xr:uid="{00000000-0005-0000-0000-0000075A0000}"/>
    <cellStyle name="Normal 5 3 2 2 3 7" xfId="32631" xr:uid="{00000000-0005-0000-0000-0000085A0000}"/>
    <cellStyle name="Normal 5 3 2 2 3 8" xfId="17406" xr:uid="{00000000-0005-0000-0000-0000095A0000}"/>
    <cellStyle name="Normal 5 3 2 2 4" xfId="2664" xr:uid="{00000000-0005-0000-0000-00000A5A0000}"/>
    <cellStyle name="Normal 5 3 2 2 4 2" xfId="4354" xr:uid="{00000000-0005-0000-0000-00000B5A0000}"/>
    <cellStyle name="Normal 5 3 2 2 4 2 2" xfId="14427" xr:uid="{00000000-0005-0000-0000-00000C5A0000}"/>
    <cellStyle name="Normal 5 3 2 2 4 2 2 2" xfId="44749" xr:uid="{00000000-0005-0000-0000-00000D5A0000}"/>
    <cellStyle name="Normal 5 3 2 2 4 2 2 3" xfId="29525" xr:uid="{00000000-0005-0000-0000-00000E5A0000}"/>
    <cellStyle name="Normal 5 3 2 2 4 2 3" xfId="9407" xr:uid="{00000000-0005-0000-0000-00000F5A0000}"/>
    <cellStyle name="Normal 5 3 2 2 4 2 3 2" xfId="39732" xr:uid="{00000000-0005-0000-0000-0000105A0000}"/>
    <cellStyle name="Normal 5 3 2 2 4 2 3 3" xfId="24508" xr:uid="{00000000-0005-0000-0000-0000115A0000}"/>
    <cellStyle name="Normal 5 3 2 2 4 2 4" xfId="34719" xr:uid="{00000000-0005-0000-0000-0000125A0000}"/>
    <cellStyle name="Normal 5 3 2 2 4 2 5" xfId="19495" xr:uid="{00000000-0005-0000-0000-0000135A0000}"/>
    <cellStyle name="Normal 5 3 2 2 4 3" xfId="6046" xr:uid="{00000000-0005-0000-0000-0000145A0000}"/>
    <cellStyle name="Normal 5 3 2 2 4 3 2" xfId="16098" xr:uid="{00000000-0005-0000-0000-0000155A0000}"/>
    <cellStyle name="Normal 5 3 2 2 4 3 2 2" xfId="46420" xr:uid="{00000000-0005-0000-0000-0000165A0000}"/>
    <cellStyle name="Normal 5 3 2 2 4 3 2 3" xfId="31196" xr:uid="{00000000-0005-0000-0000-0000175A0000}"/>
    <cellStyle name="Normal 5 3 2 2 4 3 3" xfId="11078" xr:uid="{00000000-0005-0000-0000-0000185A0000}"/>
    <cellStyle name="Normal 5 3 2 2 4 3 3 2" xfId="41403" xr:uid="{00000000-0005-0000-0000-0000195A0000}"/>
    <cellStyle name="Normal 5 3 2 2 4 3 3 3" xfId="26179" xr:uid="{00000000-0005-0000-0000-00001A5A0000}"/>
    <cellStyle name="Normal 5 3 2 2 4 3 4" xfId="36390" xr:uid="{00000000-0005-0000-0000-00001B5A0000}"/>
    <cellStyle name="Normal 5 3 2 2 4 3 5" xfId="21166" xr:uid="{00000000-0005-0000-0000-00001C5A0000}"/>
    <cellStyle name="Normal 5 3 2 2 4 4" xfId="12756" xr:uid="{00000000-0005-0000-0000-00001D5A0000}"/>
    <cellStyle name="Normal 5 3 2 2 4 4 2" xfId="43078" xr:uid="{00000000-0005-0000-0000-00001E5A0000}"/>
    <cellStyle name="Normal 5 3 2 2 4 4 3" xfId="27854" xr:uid="{00000000-0005-0000-0000-00001F5A0000}"/>
    <cellStyle name="Normal 5 3 2 2 4 5" xfId="7735" xr:uid="{00000000-0005-0000-0000-0000205A0000}"/>
    <cellStyle name="Normal 5 3 2 2 4 5 2" xfId="38061" xr:uid="{00000000-0005-0000-0000-0000215A0000}"/>
    <cellStyle name="Normal 5 3 2 2 4 5 3" xfId="22837" xr:uid="{00000000-0005-0000-0000-0000225A0000}"/>
    <cellStyle name="Normal 5 3 2 2 4 6" xfId="33049" xr:uid="{00000000-0005-0000-0000-0000235A0000}"/>
    <cellStyle name="Normal 5 3 2 2 4 7" xfId="17824" xr:uid="{00000000-0005-0000-0000-0000245A0000}"/>
    <cellStyle name="Normal 5 3 2 2 5" xfId="3517" xr:uid="{00000000-0005-0000-0000-0000255A0000}"/>
    <cellStyle name="Normal 5 3 2 2 5 2" xfId="13591" xr:uid="{00000000-0005-0000-0000-0000265A0000}"/>
    <cellStyle name="Normal 5 3 2 2 5 2 2" xfId="43913" xr:uid="{00000000-0005-0000-0000-0000275A0000}"/>
    <cellStyle name="Normal 5 3 2 2 5 2 3" xfId="28689" xr:uid="{00000000-0005-0000-0000-0000285A0000}"/>
    <cellStyle name="Normal 5 3 2 2 5 3" xfId="8571" xr:uid="{00000000-0005-0000-0000-0000295A0000}"/>
    <cellStyle name="Normal 5 3 2 2 5 3 2" xfId="38896" xr:uid="{00000000-0005-0000-0000-00002A5A0000}"/>
    <cellStyle name="Normal 5 3 2 2 5 3 3" xfId="23672" xr:uid="{00000000-0005-0000-0000-00002B5A0000}"/>
    <cellStyle name="Normal 5 3 2 2 5 4" xfId="33883" xr:uid="{00000000-0005-0000-0000-00002C5A0000}"/>
    <cellStyle name="Normal 5 3 2 2 5 5" xfId="18659" xr:uid="{00000000-0005-0000-0000-00002D5A0000}"/>
    <cellStyle name="Normal 5 3 2 2 6" xfId="5210" xr:uid="{00000000-0005-0000-0000-00002E5A0000}"/>
    <cellStyle name="Normal 5 3 2 2 6 2" xfId="15262" xr:uid="{00000000-0005-0000-0000-00002F5A0000}"/>
    <cellStyle name="Normal 5 3 2 2 6 2 2" xfId="45584" xr:uid="{00000000-0005-0000-0000-0000305A0000}"/>
    <cellStyle name="Normal 5 3 2 2 6 2 3" xfId="30360" xr:uid="{00000000-0005-0000-0000-0000315A0000}"/>
    <cellStyle name="Normal 5 3 2 2 6 3" xfId="10242" xr:uid="{00000000-0005-0000-0000-0000325A0000}"/>
    <cellStyle name="Normal 5 3 2 2 6 3 2" xfId="40567" xr:uid="{00000000-0005-0000-0000-0000335A0000}"/>
    <cellStyle name="Normal 5 3 2 2 6 3 3" xfId="25343" xr:uid="{00000000-0005-0000-0000-0000345A0000}"/>
    <cellStyle name="Normal 5 3 2 2 6 4" xfId="35554" xr:uid="{00000000-0005-0000-0000-0000355A0000}"/>
    <cellStyle name="Normal 5 3 2 2 6 5" xfId="20330" xr:uid="{00000000-0005-0000-0000-0000365A0000}"/>
    <cellStyle name="Normal 5 3 2 2 7" xfId="11920" xr:uid="{00000000-0005-0000-0000-0000375A0000}"/>
    <cellStyle name="Normal 5 3 2 2 7 2" xfId="42242" xr:uid="{00000000-0005-0000-0000-0000385A0000}"/>
    <cellStyle name="Normal 5 3 2 2 7 3" xfId="27018" xr:uid="{00000000-0005-0000-0000-0000395A0000}"/>
    <cellStyle name="Normal 5 3 2 2 8" xfId="6899" xr:uid="{00000000-0005-0000-0000-00003A5A0000}"/>
    <cellStyle name="Normal 5 3 2 2 8 2" xfId="37225" xr:uid="{00000000-0005-0000-0000-00003B5A0000}"/>
    <cellStyle name="Normal 5 3 2 2 8 3" xfId="22001" xr:uid="{00000000-0005-0000-0000-00003C5A0000}"/>
    <cellStyle name="Normal 5 3 2 2 9" xfId="32214" xr:uid="{00000000-0005-0000-0000-00003D5A0000}"/>
    <cellStyle name="Normal 5 3 2 3" xfId="753" xr:uid="{00000000-0005-0000-0000-00003E5A0000}"/>
    <cellStyle name="Normal 5 3 2 3 10" xfId="1926" xr:uid="{00000000-0005-0000-0000-00003F5A0000}"/>
    <cellStyle name="Normal 5 3 2 3 2" xfId="2347" xr:uid="{00000000-0005-0000-0000-0000405A0000}"/>
    <cellStyle name="Normal 5 3 2 3 2 2" xfId="3186" xr:uid="{00000000-0005-0000-0000-0000415A0000}"/>
    <cellStyle name="Normal 5 3 2 3 2 2 2" xfId="4876" xr:uid="{00000000-0005-0000-0000-0000425A0000}"/>
    <cellStyle name="Normal 5 3 2 3 2 2 2 2" xfId="14949" xr:uid="{00000000-0005-0000-0000-0000435A0000}"/>
    <cellStyle name="Normal 5 3 2 3 2 2 2 2 2" xfId="45271" xr:uid="{00000000-0005-0000-0000-0000445A0000}"/>
    <cellStyle name="Normal 5 3 2 3 2 2 2 2 3" xfId="30047" xr:uid="{00000000-0005-0000-0000-0000455A0000}"/>
    <cellStyle name="Normal 5 3 2 3 2 2 2 3" xfId="9929" xr:uid="{00000000-0005-0000-0000-0000465A0000}"/>
    <cellStyle name="Normal 5 3 2 3 2 2 2 3 2" xfId="40254" xr:uid="{00000000-0005-0000-0000-0000475A0000}"/>
    <cellStyle name="Normal 5 3 2 3 2 2 2 3 3" xfId="25030" xr:uid="{00000000-0005-0000-0000-0000485A0000}"/>
    <cellStyle name="Normal 5 3 2 3 2 2 2 4" xfId="35241" xr:uid="{00000000-0005-0000-0000-0000495A0000}"/>
    <cellStyle name="Normal 5 3 2 3 2 2 2 5" xfId="20017" xr:uid="{00000000-0005-0000-0000-00004A5A0000}"/>
    <cellStyle name="Normal 5 3 2 3 2 2 3" xfId="6568" xr:uid="{00000000-0005-0000-0000-00004B5A0000}"/>
    <cellStyle name="Normal 5 3 2 3 2 2 3 2" xfId="16620" xr:uid="{00000000-0005-0000-0000-00004C5A0000}"/>
    <cellStyle name="Normal 5 3 2 3 2 2 3 2 2" xfId="46942" xr:uid="{00000000-0005-0000-0000-00004D5A0000}"/>
    <cellStyle name="Normal 5 3 2 3 2 2 3 2 3" xfId="31718" xr:uid="{00000000-0005-0000-0000-00004E5A0000}"/>
    <cellStyle name="Normal 5 3 2 3 2 2 3 3" xfId="11600" xr:uid="{00000000-0005-0000-0000-00004F5A0000}"/>
    <cellStyle name="Normal 5 3 2 3 2 2 3 3 2" xfId="41925" xr:uid="{00000000-0005-0000-0000-0000505A0000}"/>
    <cellStyle name="Normal 5 3 2 3 2 2 3 3 3" xfId="26701" xr:uid="{00000000-0005-0000-0000-0000515A0000}"/>
    <cellStyle name="Normal 5 3 2 3 2 2 3 4" xfId="36912" xr:uid="{00000000-0005-0000-0000-0000525A0000}"/>
    <cellStyle name="Normal 5 3 2 3 2 2 3 5" xfId="21688" xr:uid="{00000000-0005-0000-0000-0000535A0000}"/>
    <cellStyle name="Normal 5 3 2 3 2 2 4" xfId="13278" xr:uid="{00000000-0005-0000-0000-0000545A0000}"/>
    <cellStyle name="Normal 5 3 2 3 2 2 4 2" xfId="43600" xr:uid="{00000000-0005-0000-0000-0000555A0000}"/>
    <cellStyle name="Normal 5 3 2 3 2 2 4 3" xfId="28376" xr:uid="{00000000-0005-0000-0000-0000565A0000}"/>
    <cellStyle name="Normal 5 3 2 3 2 2 5" xfId="8257" xr:uid="{00000000-0005-0000-0000-0000575A0000}"/>
    <cellStyle name="Normal 5 3 2 3 2 2 5 2" xfId="38583" xr:uid="{00000000-0005-0000-0000-0000585A0000}"/>
    <cellStyle name="Normal 5 3 2 3 2 2 5 3" xfId="23359" xr:uid="{00000000-0005-0000-0000-0000595A0000}"/>
    <cellStyle name="Normal 5 3 2 3 2 2 6" xfId="33571" xr:uid="{00000000-0005-0000-0000-00005A5A0000}"/>
    <cellStyle name="Normal 5 3 2 3 2 2 7" xfId="18346" xr:uid="{00000000-0005-0000-0000-00005B5A0000}"/>
    <cellStyle name="Normal 5 3 2 3 2 3" xfId="4039" xr:uid="{00000000-0005-0000-0000-00005C5A0000}"/>
    <cellStyle name="Normal 5 3 2 3 2 3 2" xfId="14113" xr:uid="{00000000-0005-0000-0000-00005D5A0000}"/>
    <cellStyle name="Normal 5 3 2 3 2 3 2 2" xfId="44435" xr:uid="{00000000-0005-0000-0000-00005E5A0000}"/>
    <cellStyle name="Normal 5 3 2 3 2 3 2 3" xfId="29211" xr:uid="{00000000-0005-0000-0000-00005F5A0000}"/>
    <cellStyle name="Normal 5 3 2 3 2 3 3" xfId="9093" xr:uid="{00000000-0005-0000-0000-0000605A0000}"/>
    <cellStyle name="Normal 5 3 2 3 2 3 3 2" xfId="39418" xr:uid="{00000000-0005-0000-0000-0000615A0000}"/>
    <cellStyle name="Normal 5 3 2 3 2 3 3 3" xfId="24194" xr:uid="{00000000-0005-0000-0000-0000625A0000}"/>
    <cellStyle name="Normal 5 3 2 3 2 3 4" xfId="34405" xr:uid="{00000000-0005-0000-0000-0000635A0000}"/>
    <cellStyle name="Normal 5 3 2 3 2 3 5" xfId="19181" xr:uid="{00000000-0005-0000-0000-0000645A0000}"/>
    <cellStyle name="Normal 5 3 2 3 2 4" xfId="5732" xr:uid="{00000000-0005-0000-0000-0000655A0000}"/>
    <cellStyle name="Normal 5 3 2 3 2 4 2" xfId="15784" xr:uid="{00000000-0005-0000-0000-0000665A0000}"/>
    <cellStyle name="Normal 5 3 2 3 2 4 2 2" xfId="46106" xr:uid="{00000000-0005-0000-0000-0000675A0000}"/>
    <cellStyle name="Normal 5 3 2 3 2 4 2 3" xfId="30882" xr:uid="{00000000-0005-0000-0000-0000685A0000}"/>
    <cellStyle name="Normal 5 3 2 3 2 4 3" xfId="10764" xr:uid="{00000000-0005-0000-0000-0000695A0000}"/>
    <cellStyle name="Normal 5 3 2 3 2 4 3 2" xfId="41089" xr:uid="{00000000-0005-0000-0000-00006A5A0000}"/>
    <cellStyle name="Normal 5 3 2 3 2 4 3 3" xfId="25865" xr:uid="{00000000-0005-0000-0000-00006B5A0000}"/>
    <cellStyle name="Normal 5 3 2 3 2 4 4" xfId="36076" xr:uid="{00000000-0005-0000-0000-00006C5A0000}"/>
    <cellStyle name="Normal 5 3 2 3 2 4 5" xfId="20852" xr:uid="{00000000-0005-0000-0000-00006D5A0000}"/>
    <cellStyle name="Normal 5 3 2 3 2 5" xfId="12442" xr:uid="{00000000-0005-0000-0000-00006E5A0000}"/>
    <cellStyle name="Normal 5 3 2 3 2 5 2" xfId="42764" xr:uid="{00000000-0005-0000-0000-00006F5A0000}"/>
    <cellStyle name="Normal 5 3 2 3 2 5 3" xfId="27540" xr:uid="{00000000-0005-0000-0000-0000705A0000}"/>
    <cellStyle name="Normal 5 3 2 3 2 6" xfId="7421" xr:uid="{00000000-0005-0000-0000-0000715A0000}"/>
    <cellStyle name="Normal 5 3 2 3 2 6 2" xfId="37747" xr:uid="{00000000-0005-0000-0000-0000725A0000}"/>
    <cellStyle name="Normal 5 3 2 3 2 6 3" xfId="22523" xr:uid="{00000000-0005-0000-0000-0000735A0000}"/>
    <cellStyle name="Normal 5 3 2 3 2 7" xfId="32735" xr:uid="{00000000-0005-0000-0000-0000745A0000}"/>
    <cellStyle name="Normal 5 3 2 3 2 8" xfId="17510" xr:uid="{00000000-0005-0000-0000-0000755A0000}"/>
    <cellStyle name="Normal 5 3 2 3 3" xfId="2768" xr:uid="{00000000-0005-0000-0000-0000765A0000}"/>
    <cellStyle name="Normal 5 3 2 3 3 2" xfId="4458" xr:uid="{00000000-0005-0000-0000-0000775A0000}"/>
    <cellStyle name="Normal 5 3 2 3 3 2 2" xfId="14531" xr:uid="{00000000-0005-0000-0000-0000785A0000}"/>
    <cellStyle name="Normal 5 3 2 3 3 2 2 2" xfId="44853" xr:uid="{00000000-0005-0000-0000-0000795A0000}"/>
    <cellStyle name="Normal 5 3 2 3 3 2 2 3" xfId="29629" xr:uid="{00000000-0005-0000-0000-00007A5A0000}"/>
    <cellStyle name="Normal 5 3 2 3 3 2 3" xfId="9511" xr:uid="{00000000-0005-0000-0000-00007B5A0000}"/>
    <cellStyle name="Normal 5 3 2 3 3 2 3 2" xfId="39836" xr:uid="{00000000-0005-0000-0000-00007C5A0000}"/>
    <cellStyle name="Normal 5 3 2 3 3 2 3 3" xfId="24612" xr:uid="{00000000-0005-0000-0000-00007D5A0000}"/>
    <cellStyle name="Normal 5 3 2 3 3 2 4" xfId="34823" xr:uid="{00000000-0005-0000-0000-00007E5A0000}"/>
    <cellStyle name="Normal 5 3 2 3 3 2 5" xfId="19599" xr:uid="{00000000-0005-0000-0000-00007F5A0000}"/>
    <cellStyle name="Normal 5 3 2 3 3 3" xfId="6150" xr:uid="{00000000-0005-0000-0000-0000805A0000}"/>
    <cellStyle name="Normal 5 3 2 3 3 3 2" xfId="16202" xr:uid="{00000000-0005-0000-0000-0000815A0000}"/>
    <cellStyle name="Normal 5 3 2 3 3 3 2 2" xfId="46524" xr:uid="{00000000-0005-0000-0000-0000825A0000}"/>
    <cellStyle name="Normal 5 3 2 3 3 3 2 3" xfId="31300" xr:uid="{00000000-0005-0000-0000-0000835A0000}"/>
    <cellStyle name="Normal 5 3 2 3 3 3 3" xfId="11182" xr:uid="{00000000-0005-0000-0000-0000845A0000}"/>
    <cellStyle name="Normal 5 3 2 3 3 3 3 2" xfId="41507" xr:uid="{00000000-0005-0000-0000-0000855A0000}"/>
    <cellStyle name="Normal 5 3 2 3 3 3 3 3" xfId="26283" xr:uid="{00000000-0005-0000-0000-0000865A0000}"/>
    <cellStyle name="Normal 5 3 2 3 3 3 4" xfId="36494" xr:uid="{00000000-0005-0000-0000-0000875A0000}"/>
    <cellStyle name="Normal 5 3 2 3 3 3 5" xfId="21270" xr:uid="{00000000-0005-0000-0000-0000885A0000}"/>
    <cellStyle name="Normal 5 3 2 3 3 4" xfId="12860" xr:uid="{00000000-0005-0000-0000-0000895A0000}"/>
    <cellStyle name="Normal 5 3 2 3 3 4 2" xfId="43182" xr:uid="{00000000-0005-0000-0000-00008A5A0000}"/>
    <cellStyle name="Normal 5 3 2 3 3 4 3" xfId="27958" xr:uid="{00000000-0005-0000-0000-00008B5A0000}"/>
    <cellStyle name="Normal 5 3 2 3 3 5" xfId="7839" xr:uid="{00000000-0005-0000-0000-00008C5A0000}"/>
    <cellStyle name="Normal 5 3 2 3 3 5 2" xfId="38165" xr:uid="{00000000-0005-0000-0000-00008D5A0000}"/>
    <cellStyle name="Normal 5 3 2 3 3 5 3" xfId="22941" xr:uid="{00000000-0005-0000-0000-00008E5A0000}"/>
    <cellStyle name="Normal 5 3 2 3 3 6" xfId="33153" xr:uid="{00000000-0005-0000-0000-00008F5A0000}"/>
    <cellStyle name="Normal 5 3 2 3 3 7" xfId="17928" xr:uid="{00000000-0005-0000-0000-0000905A0000}"/>
    <cellStyle name="Normal 5 3 2 3 4" xfId="3621" xr:uid="{00000000-0005-0000-0000-0000915A0000}"/>
    <cellStyle name="Normal 5 3 2 3 4 2" xfId="13695" xr:uid="{00000000-0005-0000-0000-0000925A0000}"/>
    <cellStyle name="Normal 5 3 2 3 4 2 2" xfId="44017" xr:uid="{00000000-0005-0000-0000-0000935A0000}"/>
    <cellStyle name="Normal 5 3 2 3 4 2 3" xfId="28793" xr:uid="{00000000-0005-0000-0000-0000945A0000}"/>
    <cellStyle name="Normal 5 3 2 3 4 3" xfId="8675" xr:uid="{00000000-0005-0000-0000-0000955A0000}"/>
    <cellStyle name="Normal 5 3 2 3 4 3 2" xfId="39000" xr:uid="{00000000-0005-0000-0000-0000965A0000}"/>
    <cellStyle name="Normal 5 3 2 3 4 3 3" xfId="23776" xr:uid="{00000000-0005-0000-0000-0000975A0000}"/>
    <cellStyle name="Normal 5 3 2 3 4 4" xfId="33987" xr:uid="{00000000-0005-0000-0000-0000985A0000}"/>
    <cellStyle name="Normal 5 3 2 3 4 5" xfId="18763" xr:uid="{00000000-0005-0000-0000-0000995A0000}"/>
    <cellStyle name="Normal 5 3 2 3 5" xfId="5314" xr:uid="{00000000-0005-0000-0000-00009A5A0000}"/>
    <cellStyle name="Normal 5 3 2 3 5 2" xfId="15366" xr:uid="{00000000-0005-0000-0000-00009B5A0000}"/>
    <cellStyle name="Normal 5 3 2 3 5 2 2" xfId="45688" xr:uid="{00000000-0005-0000-0000-00009C5A0000}"/>
    <cellStyle name="Normal 5 3 2 3 5 2 3" xfId="30464" xr:uid="{00000000-0005-0000-0000-00009D5A0000}"/>
    <cellStyle name="Normal 5 3 2 3 5 3" xfId="10346" xr:uid="{00000000-0005-0000-0000-00009E5A0000}"/>
    <cellStyle name="Normal 5 3 2 3 5 3 2" xfId="40671" xr:uid="{00000000-0005-0000-0000-00009F5A0000}"/>
    <cellStyle name="Normal 5 3 2 3 5 3 3" xfId="25447" xr:uid="{00000000-0005-0000-0000-0000A05A0000}"/>
    <cellStyle name="Normal 5 3 2 3 5 4" xfId="35658" xr:uid="{00000000-0005-0000-0000-0000A15A0000}"/>
    <cellStyle name="Normal 5 3 2 3 5 5" xfId="20434" xr:uid="{00000000-0005-0000-0000-0000A25A0000}"/>
    <cellStyle name="Normal 5 3 2 3 6" xfId="12024" xr:uid="{00000000-0005-0000-0000-0000A35A0000}"/>
    <cellStyle name="Normal 5 3 2 3 6 2" xfId="42346" xr:uid="{00000000-0005-0000-0000-0000A45A0000}"/>
    <cellStyle name="Normal 5 3 2 3 6 3" xfId="27122" xr:uid="{00000000-0005-0000-0000-0000A55A0000}"/>
    <cellStyle name="Normal 5 3 2 3 7" xfId="7003" xr:uid="{00000000-0005-0000-0000-0000A65A0000}"/>
    <cellStyle name="Normal 5 3 2 3 7 2" xfId="37329" xr:uid="{00000000-0005-0000-0000-0000A75A0000}"/>
    <cellStyle name="Normal 5 3 2 3 7 3" xfId="22105" xr:uid="{00000000-0005-0000-0000-0000A85A0000}"/>
    <cellStyle name="Normal 5 3 2 3 8" xfId="32317" xr:uid="{00000000-0005-0000-0000-0000A95A0000}"/>
    <cellStyle name="Normal 5 3 2 3 9" xfId="17092" xr:uid="{00000000-0005-0000-0000-0000AA5A0000}"/>
    <cellStyle name="Normal 5 3 2 4" xfId="2139" xr:uid="{00000000-0005-0000-0000-0000AB5A0000}"/>
    <cellStyle name="Normal 5 3 2 4 2" xfId="2978" xr:uid="{00000000-0005-0000-0000-0000AC5A0000}"/>
    <cellStyle name="Normal 5 3 2 4 2 2" xfId="4668" xr:uid="{00000000-0005-0000-0000-0000AD5A0000}"/>
    <cellStyle name="Normal 5 3 2 4 2 2 2" xfId="14741" xr:uid="{00000000-0005-0000-0000-0000AE5A0000}"/>
    <cellStyle name="Normal 5 3 2 4 2 2 2 2" xfId="45063" xr:uid="{00000000-0005-0000-0000-0000AF5A0000}"/>
    <cellStyle name="Normal 5 3 2 4 2 2 2 3" xfId="29839" xr:uid="{00000000-0005-0000-0000-0000B05A0000}"/>
    <cellStyle name="Normal 5 3 2 4 2 2 3" xfId="9721" xr:uid="{00000000-0005-0000-0000-0000B15A0000}"/>
    <cellStyle name="Normal 5 3 2 4 2 2 3 2" xfId="40046" xr:uid="{00000000-0005-0000-0000-0000B25A0000}"/>
    <cellStyle name="Normal 5 3 2 4 2 2 3 3" xfId="24822" xr:uid="{00000000-0005-0000-0000-0000B35A0000}"/>
    <cellStyle name="Normal 5 3 2 4 2 2 4" xfId="35033" xr:uid="{00000000-0005-0000-0000-0000B45A0000}"/>
    <cellStyle name="Normal 5 3 2 4 2 2 5" xfId="19809" xr:uid="{00000000-0005-0000-0000-0000B55A0000}"/>
    <cellStyle name="Normal 5 3 2 4 2 3" xfId="6360" xr:uid="{00000000-0005-0000-0000-0000B65A0000}"/>
    <cellStyle name="Normal 5 3 2 4 2 3 2" xfId="16412" xr:uid="{00000000-0005-0000-0000-0000B75A0000}"/>
    <cellStyle name="Normal 5 3 2 4 2 3 2 2" xfId="46734" xr:uid="{00000000-0005-0000-0000-0000B85A0000}"/>
    <cellStyle name="Normal 5 3 2 4 2 3 2 3" xfId="31510" xr:uid="{00000000-0005-0000-0000-0000B95A0000}"/>
    <cellStyle name="Normal 5 3 2 4 2 3 3" xfId="11392" xr:uid="{00000000-0005-0000-0000-0000BA5A0000}"/>
    <cellStyle name="Normal 5 3 2 4 2 3 3 2" xfId="41717" xr:uid="{00000000-0005-0000-0000-0000BB5A0000}"/>
    <cellStyle name="Normal 5 3 2 4 2 3 3 3" xfId="26493" xr:uid="{00000000-0005-0000-0000-0000BC5A0000}"/>
    <cellStyle name="Normal 5 3 2 4 2 3 4" xfId="36704" xr:uid="{00000000-0005-0000-0000-0000BD5A0000}"/>
    <cellStyle name="Normal 5 3 2 4 2 3 5" xfId="21480" xr:uid="{00000000-0005-0000-0000-0000BE5A0000}"/>
    <cellStyle name="Normal 5 3 2 4 2 4" xfId="13070" xr:uid="{00000000-0005-0000-0000-0000BF5A0000}"/>
    <cellStyle name="Normal 5 3 2 4 2 4 2" xfId="43392" xr:uid="{00000000-0005-0000-0000-0000C05A0000}"/>
    <cellStyle name="Normal 5 3 2 4 2 4 3" xfId="28168" xr:uid="{00000000-0005-0000-0000-0000C15A0000}"/>
    <cellStyle name="Normal 5 3 2 4 2 5" xfId="8049" xr:uid="{00000000-0005-0000-0000-0000C25A0000}"/>
    <cellStyle name="Normal 5 3 2 4 2 5 2" xfId="38375" xr:uid="{00000000-0005-0000-0000-0000C35A0000}"/>
    <cellStyle name="Normal 5 3 2 4 2 5 3" xfId="23151" xr:uid="{00000000-0005-0000-0000-0000C45A0000}"/>
    <cellStyle name="Normal 5 3 2 4 2 6" xfId="33363" xr:uid="{00000000-0005-0000-0000-0000C55A0000}"/>
    <cellStyle name="Normal 5 3 2 4 2 7" xfId="18138" xr:uid="{00000000-0005-0000-0000-0000C65A0000}"/>
    <cellStyle name="Normal 5 3 2 4 3" xfId="3831" xr:uid="{00000000-0005-0000-0000-0000C75A0000}"/>
    <cellStyle name="Normal 5 3 2 4 3 2" xfId="13905" xr:uid="{00000000-0005-0000-0000-0000C85A0000}"/>
    <cellStyle name="Normal 5 3 2 4 3 2 2" xfId="44227" xr:uid="{00000000-0005-0000-0000-0000C95A0000}"/>
    <cellStyle name="Normal 5 3 2 4 3 2 3" xfId="29003" xr:uid="{00000000-0005-0000-0000-0000CA5A0000}"/>
    <cellStyle name="Normal 5 3 2 4 3 3" xfId="8885" xr:uid="{00000000-0005-0000-0000-0000CB5A0000}"/>
    <cellStyle name="Normal 5 3 2 4 3 3 2" xfId="39210" xr:uid="{00000000-0005-0000-0000-0000CC5A0000}"/>
    <cellStyle name="Normal 5 3 2 4 3 3 3" xfId="23986" xr:uid="{00000000-0005-0000-0000-0000CD5A0000}"/>
    <cellStyle name="Normal 5 3 2 4 3 4" xfId="34197" xr:uid="{00000000-0005-0000-0000-0000CE5A0000}"/>
    <cellStyle name="Normal 5 3 2 4 3 5" xfId="18973" xr:uid="{00000000-0005-0000-0000-0000CF5A0000}"/>
    <cellStyle name="Normal 5 3 2 4 4" xfId="5524" xr:uid="{00000000-0005-0000-0000-0000D05A0000}"/>
    <cellStyle name="Normal 5 3 2 4 4 2" xfId="15576" xr:uid="{00000000-0005-0000-0000-0000D15A0000}"/>
    <cellStyle name="Normal 5 3 2 4 4 2 2" xfId="45898" xr:uid="{00000000-0005-0000-0000-0000D25A0000}"/>
    <cellStyle name="Normal 5 3 2 4 4 2 3" xfId="30674" xr:uid="{00000000-0005-0000-0000-0000D35A0000}"/>
    <cellStyle name="Normal 5 3 2 4 4 3" xfId="10556" xr:uid="{00000000-0005-0000-0000-0000D45A0000}"/>
    <cellStyle name="Normal 5 3 2 4 4 3 2" xfId="40881" xr:uid="{00000000-0005-0000-0000-0000D55A0000}"/>
    <cellStyle name="Normal 5 3 2 4 4 3 3" xfId="25657" xr:uid="{00000000-0005-0000-0000-0000D65A0000}"/>
    <cellStyle name="Normal 5 3 2 4 4 4" xfId="35868" xr:uid="{00000000-0005-0000-0000-0000D75A0000}"/>
    <cellStyle name="Normal 5 3 2 4 4 5" xfId="20644" xr:uid="{00000000-0005-0000-0000-0000D85A0000}"/>
    <cellStyle name="Normal 5 3 2 4 5" xfId="12234" xr:uid="{00000000-0005-0000-0000-0000D95A0000}"/>
    <cellStyle name="Normal 5 3 2 4 5 2" xfId="42556" xr:uid="{00000000-0005-0000-0000-0000DA5A0000}"/>
    <cellStyle name="Normal 5 3 2 4 5 3" xfId="27332" xr:uid="{00000000-0005-0000-0000-0000DB5A0000}"/>
    <cellStyle name="Normal 5 3 2 4 6" xfId="7213" xr:uid="{00000000-0005-0000-0000-0000DC5A0000}"/>
    <cellStyle name="Normal 5 3 2 4 6 2" xfId="37539" xr:uid="{00000000-0005-0000-0000-0000DD5A0000}"/>
    <cellStyle name="Normal 5 3 2 4 6 3" xfId="22315" xr:uid="{00000000-0005-0000-0000-0000DE5A0000}"/>
    <cellStyle name="Normal 5 3 2 4 7" xfId="32527" xr:uid="{00000000-0005-0000-0000-0000DF5A0000}"/>
    <cellStyle name="Normal 5 3 2 4 8" xfId="17302" xr:uid="{00000000-0005-0000-0000-0000E05A0000}"/>
    <cellStyle name="Normal 5 3 2 5" xfId="2560" xr:uid="{00000000-0005-0000-0000-0000E15A0000}"/>
    <cellStyle name="Normal 5 3 2 5 2" xfId="4250" xr:uid="{00000000-0005-0000-0000-0000E25A0000}"/>
    <cellStyle name="Normal 5 3 2 5 2 2" xfId="14323" xr:uid="{00000000-0005-0000-0000-0000E35A0000}"/>
    <cellStyle name="Normal 5 3 2 5 2 2 2" xfId="44645" xr:uid="{00000000-0005-0000-0000-0000E45A0000}"/>
    <cellStyle name="Normal 5 3 2 5 2 2 3" xfId="29421" xr:uid="{00000000-0005-0000-0000-0000E55A0000}"/>
    <cellStyle name="Normal 5 3 2 5 2 3" xfId="9303" xr:uid="{00000000-0005-0000-0000-0000E65A0000}"/>
    <cellStyle name="Normal 5 3 2 5 2 3 2" xfId="39628" xr:uid="{00000000-0005-0000-0000-0000E75A0000}"/>
    <cellStyle name="Normal 5 3 2 5 2 3 3" xfId="24404" xr:uid="{00000000-0005-0000-0000-0000E85A0000}"/>
    <cellStyle name="Normal 5 3 2 5 2 4" xfId="34615" xr:uid="{00000000-0005-0000-0000-0000E95A0000}"/>
    <cellStyle name="Normal 5 3 2 5 2 5" xfId="19391" xr:uid="{00000000-0005-0000-0000-0000EA5A0000}"/>
    <cellStyle name="Normal 5 3 2 5 3" xfId="5942" xr:uid="{00000000-0005-0000-0000-0000EB5A0000}"/>
    <cellStyle name="Normal 5 3 2 5 3 2" xfId="15994" xr:uid="{00000000-0005-0000-0000-0000EC5A0000}"/>
    <cellStyle name="Normal 5 3 2 5 3 2 2" xfId="46316" xr:uid="{00000000-0005-0000-0000-0000ED5A0000}"/>
    <cellStyle name="Normal 5 3 2 5 3 2 3" xfId="31092" xr:uid="{00000000-0005-0000-0000-0000EE5A0000}"/>
    <cellStyle name="Normal 5 3 2 5 3 3" xfId="10974" xr:uid="{00000000-0005-0000-0000-0000EF5A0000}"/>
    <cellStyle name="Normal 5 3 2 5 3 3 2" xfId="41299" xr:uid="{00000000-0005-0000-0000-0000F05A0000}"/>
    <cellStyle name="Normal 5 3 2 5 3 3 3" xfId="26075" xr:uid="{00000000-0005-0000-0000-0000F15A0000}"/>
    <cellStyle name="Normal 5 3 2 5 3 4" xfId="36286" xr:uid="{00000000-0005-0000-0000-0000F25A0000}"/>
    <cellStyle name="Normal 5 3 2 5 3 5" xfId="21062" xr:uid="{00000000-0005-0000-0000-0000F35A0000}"/>
    <cellStyle name="Normal 5 3 2 5 4" xfId="12652" xr:uid="{00000000-0005-0000-0000-0000F45A0000}"/>
    <cellStyle name="Normal 5 3 2 5 4 2" xfId="42974" xr:uid="{00000000-0005-0000-0000-0000F55A0000}"/>
    <cellStyle name="Normal 5 3 2 5 4 3" xfId="27750" xr:uid="{00000000-0005-0000-0000-0000F65A0000}"/>
    <cellStyle name="Normal 5 3 2 5 5" xfId="7631" xr:uid="{00000000-0005-0000-0000-0000F75A0000}"/>
    <cellStyle name="Normal 5 3 2 5 5 2" xfId="37957" xr:uid="{00000000-0005-0000-0000-0000F85A0000}"/>
    <cellStyle name="Normal 5 3 2 5 5 3" xfId="22733" xr:uid="{00000000-0005-0000-0000-0000F95A0000}"/>
    <cellStyle name="Normal 5 3 2 5 6" xfId="32945" xr:uid="{00000000-0005-0000-0000-0000FA5A0000}"/>
    <cellStyle name="Normal 5 3 2 5 7" xfId="17720" xr:uid="{00000000-0005-0000-0000-0000FB5A0000}"/>
    <cellStyle name="Normal 5 3 2 6" xfId="3413" xr:uid="{00000000-0005-0000-0000-0000FC5A0000}"/>
    <cellStyle name="Normal 5 3 2 6 2" xfId="13487" xr:uid="{00000000-0005-0000-0000-0000FD5A0000}"/>
    <cellStyle name="Normal 5 3 2 6 2 2" xfId="43809" xr:uid="{00000000-0005-0000-0000-0000FE5A0000}"/>
    <cellStyle name="Normal 5 3 2 6 2 3" xfId="28585" xr:uid="{00000000-0005-0000-0000-0000FF5A0000}"/>
    <cellStyle name="Normal 5 3 2 6 3" xfId="8467" xr:uid="{00000000-0005-0000-0000-0000005B0000}"/>
    <cellStyle name="Normal 5 3 2 6 3 2" xfId="38792" xr:uid="{00000000-0005-0000-0000-0000015B0000}"/>
    <cellStyle name="Normal 5 3 2 6 3 3" xfId="23568" xr:uid="{00000000-0005-0000-0000-0000025B0000}"/>
    <cellStyle name="Normal 5 3 2 6 4" xfId="33779" xr:uid="{00000000-0005-0000-0000-0000035B0000}"/>
    <cellStyle name="Normal 5 3 2 6 5" xfId="18555" xr:uid="{00000000-0005-0000-0000-0000045B0000}"/>
    <cellStyle name="Normal 5 3 2 7" xfId="5106" xr:uid="{00000000-0005-0000-0000-0000055B0000}"/>
    <cellStyle name="Normal 5 3 2 7 2" xfId="15158" xr:uid="{00000000-0005-0000-0000-0000065B0000}"/>
    <cellStyle name="Normal 5 3 2 7 2 2" xfId="45480" xr:uid="{00000000-0005-0000-0000-0000075B0000}"/>
    <cellStyle name="Normal 5 3 2 7 2 3" xfId="30256" xr:uid="{00000000-0005-0000-0000-0000085B0000}"/>
    <cellStyle name="Normal 5 3 2 7 3" xfId="10138" xr:uid="{00000000-0005-0000-0000-0000095B0000}"/>
    <cellStyle name="Normal 5 3 2 7 3 2" xfId="40463" xr:uid="{00000000-0005-0000-0000-00000A5B0000}"/>
    <cellStyle name="Normal 5 3 2 7 3 3" xfId="25239" xr:uid="{00000000-0005-0000-0000-00000B5B0000}"/>
    <cellStyle name="Normal 5 3 2 7 4" xfId="35450" xr:uid="{00000000-0005-0000-0000-00000C5B0000}"/>
    <cellStyle name="Normal 5 3 2 7 5" xfId="20226" xr:uid="{00000000-0005-0000-0000-00000D5B0000}"/>
    <cellStyle name="Normal 5 3 2 8" xfId="11816" xr:uid="{00000000-0005-0000-0000-00000E5B0000}"/>
    <cellStyle name="Normal 5 3 2 8 2" xfId="42138" xr:uid="{00000000-0005-0000-0000-00000F5B0000}"/>
    <cellStyle name="Normal 5 3 2 8 3" xfId="26914" xr:uid="{00000000-0005-0000-0000-0000105B0000}"/>
    <cellStyle name="Normal 5 3 2 9" xfId="6795" xr:uid="{00000000-0005-0000-0000-0000115B0000}"/>
    <cellStyle name="Normal 5 3 2 9 2" xfId="37121" xr:uid="{00000000-0005-0000-0000-0000125B0000}"/>
    <cellStyle name="Normal 5 3 2 9 3" xfId="21897" xr:uid="{00000000-0005-0000-0000-0000135B0000}"/>
    <cellStyle name="Normal 5 3 3" xfId="723" xr:uid="{00000000-0005-0000-0000-0000145B0000}"/>
    <cellStyle name="Normal 5 3 3 10" xfId="16936" xr:uid="{00000000-0005-0000-0000-0000155B0000}"/>
    <cellStyle name="Normal 5 3 3 11" xfId="1759" xr:uid="{00000000-0005-0000-0000-0000165B0000}"/>
    <cellStyle name="Normal 5 3 3 2" xfId="1978" xr:uid="{00000000-0005-0000-0000-0000175B0000}"/>
    <cellStyle name="Normal 5 3 3 2 2" xfId="2399" xr:uid="{00000000-0005-0000-0000-0000185B0000}"/>
    <cellStyle name="Normal 5 3 3 2 2 2" xfId="3238" xr:uid="{00000000-0005-0000-0000-0000195B0000}"/>
    <cellStyle name="Normal 5 3 3 2 2 2 2" xfId="4928" xr:uid="{00000000-0005-0000-0000-00001A5B0000}"/>
    <cellStyle name="Normal 5 3 3 2 2 2 2 2" xfId="15001" xr:uid="{00000000-0005-0000-0000-00001B5B0000}"/>
    <cellStyle name="Normal 5 3 3 2 2 2 2 2 2" xfId="45323" xr:uid="{00000000-0005-0000-0000-00001C5B0000}"/>
    <cellStyle name="Normal 5 3 3 2 2 2 2 2 3" xfId="30099" xr:uid="{00000000-0005-0000-0000-00001D5B0000}"/>
    <cellStyle name="Normal 5 3 3 2 2 2 2 3" xfId="9981" xr:uid="{00000000-0005-0000-0000-00001E5B0000}"/>
    <cellStyle name="Normal 5 3 3 2 2 2 2 3 2" xfId="40306" xr:uid="{00000000-0005-0000-0000-00001F5B0000}"/>
    <cellStyle name="Normal 5 3 3 2 2 2 2 3 3" xfId="25082" xr:uid="{00000000-0005-0000-0000-0000205B0000}"/>
    <cellStyle name="Normal 5 3 3 2 2 2 2 4" xfId="35293" xr:uid="{00000000-0005-0000-0000-0000215B0000}"/>
    <cellStyle name="Normal 5 3 3 2 2 2 2 5" xfId="20069" xr:uid="{00000000-0005-0000-0000-0000225B0000}"/>
    <cellStyle name="Normal 5 3 3 2 2 2 3" xfId="6620" xr:uid="{00000000-0005-0000-0000-0000235B0000}"/>
    <cellStyle name="Normal 5 3 3 2 2 2 3 2" xfId="16672" xr:uid="{00000000-0005-0000-0000-0000245B0000}"/>
    <cellStyle name="Normal 5 3 3 2 2 2 3 2 2" xfId="46994" xr:uid="{00000000-0005-0000-0000-0000255B0000}"/>
    <cellStyle name="Normal 5 3 3 2 2 2 3 2 3" xfId="31770" xr:uid="{00000000-0005-0000-0000-0000265B0000}"/>
    <cellStyle name="Normal 5 3 3 2 2 2 3 3" xfId="11652" xr:uid="{00000000-0005-0000-0000-0000275B0000}"/>
    <cellStyle name="Normal 5 3 3 2 2 2 3 3 2" xfId="41977" xr:uid="{00000000-0005-0000-0000-0000285B0000}"/>
    <cellStyle name="Normal 5 3 3 2 2 2 3 3 3" xfId="26753" xr:uid="{00000000-0005-0000-0000-0000295B0000}"/>
    <cellStyle name="Normal 5 3 3 2 2 2 3 4" xfId="36964" xr:uid="{00000000-0005-0000-0000-00002A5B0000}"/>
    <cellStyle name="Normal 5 3 3 2 2 2 3 5" xfId="21740" xr:uid="{00000000-0005-0000-0000-00002B5B0000}"/>
    <cellStyle name="Normal 5 3 3 2 2 2 4" xfId="13330" xr:uid="{00000000-0005-0000-0000-00002C5B0000}"/>
    <cellStyle name="Normal 5 3 3 2 2 2 4 2" xfId="43652" xr:uid="{00000000-0005-0000-0000-00002D5B0000}"/>
    <cellStyle name="Normal 5 3 3 2 2 2 4 3" xfId="28428" xr:uid="{00000000-0005-0000-0000-00002E5B0000}"/>
    <cellStyle name="Normal 5 3 3 2 2 2 5" xfId="8309" xr:uid="{00000000-0005-0000-0000-00002F5B0000}"/>
    <cellStyle name="Normal 5 3 3 2 2 2 5 2" xfId="38635" xr:uid="{00000000-0005-0000-0000-0000305B0000}"/>
    <cellStyle name="Normal 5 3 3 2 2 2 5 3" xfId="23411" xr:uid="{00000000-0005-0000-0000-0000315B0000}"/>
    <cellStyle name="Normal 5 3 3 2 2 2 6" xfId="33623" xr:uid="{00000000-0005-0000-0000-0000325B0000}"/>
    <cellStyle name="Normal 5 3 3 2 2 2 7" xfId="18398" xr:uid="{00000000-0005-0000-0000-0000335B0000}"/>
    <cellStyle name="Normal 5 3 3 2 2 3" xfId="4091" xr:uid="{00000000-0005-0000-0000-0000345B0000}"/>
    <cellStyle name="Normal 5 3 3 2 2 3 2" xfId="14165" xr:uid="{00000000-0005-0000-0000-0000355B0000}"/>
    <cellStyle name="Normal 5 3 3 2 2 3 2 2" xfId="44487" xr:uid="{00000000-0005-0000-0000-0000365B0000}"/>
    <cellStyle name="Normal 5 3 3 2 2 3 2 3" xfId="29263" xr:uid="{00000000-0005-0000-0000-0000375B0000}"/>
    <cellStyle name="Normal 5 3 3 2 2 3 3" xfId="9145" xr:uid="{00000000-0005-0000-0000-0000385B0000}"/>
    <cellStyle name="Normal 5 3 3 2 2 3 3 2" xfId="39470" xr:uid="{00000000-0005-0000-0000-0000395B0000}"/>
    <cellStyle name="Normal 5 3 3 2 2 3 3 3" xfId="24246" xr:uid="{00000000-0005-0000-0000-00003A5B0000}"/>
    <cellStyle name="Normal 5 3 3 2 2 3 4" xfId="34457" xr:uid="{00000000-0005-0000-0000-00003B5B0000}"/>
    <cellStyle name="Normal 5 3 3 2 2 3 5" xfId="19233" xr:uid="{00000000-0005-0000-0000-00003C5B0000}"/>
    <cellStyle name="Normal 5 3 3 2 2 4" xfId="5784" xr:uid="{00000000-0005-0000-0000-00003D5B0000}"/>
    <cellStyle name="Normal 5 3 3 2 2 4 2" xfId="15836" xr:uid="{00000000-0005-0000-0000-00003E5B0000}"/>
    <cellStyle name="Normal 5 3 3 2 2 4 2 2" xfId="46158" xr:uid="{00000000-0005-0000-0000-00003F5B0000}"/>
    <cellStyle name="Normal 5 3 3 2 2 4 2 3" xfId="30934" xr:uid="{00000000-0005-0000-0000-0000405B0000}"/>
    <cellStyle name="Normal 5 3 3 2 2 4 3" xfId="10816" xr:uid="{00000000-0005-0000-0000-0000415B0000}"/>
    <cellStyle name="Normal 5 3 3 2 2 4 3 2" xfId="41141" xr:uid="{00000000-0005-0000-0000-0000425B0000}"/>
    <cellStyle name="Normal 5 3 3 2 2 4 3 3" xfId="25917" xr:uid="{00000000-0005-0000-0000-0000435B0000}"/>
    <cellStyle name="Normal 5 3 3 2 2 4 4" xfId="36128" xr:uid="{00000000-0005-0000-0000-0000445B0000}"/>
    <cellStyle name="Normal 5 3 3 2 2 4 5" xfId="20904" xr:uid="{00000000-0005-0000-0000-0000455B0000}"/>
    <cellStyle name="Normal 5 3 3 2 2 5" xfId="12494" xr:uid="{00000000-0005-0000-0000-0000465B0000}"/>
    <cellStyle name="Normal 5 3 3 2 2 5 2" xfId="42816" xr:uid="{00000000-0005-0000-0000-0000475B0000}"/>
    <cellStyle name="Normal 5 3 3 2 2 5 3" xfId="27592" xr:uid="{00000000-0005-0000-0000-0000485B0000}"/>
    <cellStyle name="Normal 5 3 3 2 2 6" xfId="7473" xr:uid="{00000000-0005-0000-0000-0000495B0000}"/>
    <cellStyle name="Normal 5 3 3 2 2 6 2" xfId="37799" xr:uid="{00000000-0005-0000-0000-00004A5B0000}"/>
    <cellStyle name="Normal 5 3 3 2 2 6 3" xfId="22575" xr:uid="{00000000-0005-0000-0000-00004B5B0000}"/>
    <cellStyle name="Normal 5 3 3 2 2 7" xfId="32787" xr:uid="{00000000-0005-0000-0000-00004C5B0000}"/>
    <cellStyle name="Normal 5 3 3 2 2 8" xfId="17562" xr:uid="{00000000-0005-0000-0000-00004D5B0000}"/>
    <cellStyle name="Normal 5 3 3 2 3" xfId="2820" xr:uid="{00000000-0005-0000-0000-00004E5B0000}"/>
    <cellStyle name="Normal 5 3 3 2 3 2" xfId="4510" xr:uid="{00000000-0005-0000-0000-00004F5B0000}"/>
    <cellStyle name="Normal 5 3 3 2 3 2 2" xfId="14583" xr:uid="{00000000-0005-0000-0000-0000505B0000}"/>
    <cellStyle name="Normal 5 3 3 2 3 2 2 2" xfId="44905" xr:uid="{00000000-0005-0000-0000-0000515B0000}"/>
    <cellStyle name="Normal 5 3 3 2 3 2 2 3" xfId="29681" xr:uid="{00000000-0005-0000-0000-0000525B0000}"/>
    <cellStyle name="Normal 5 3 3 2 3 2 3" xfId="9563" xr:uid="{00000000-0005-0000-0000-0000535B0000}"/>
    <cellStyle name="Normal 5 3 3 2 3 2 3 2" xfId="39888" xr:uid="{00000000-0005-0000-0000-0000545B0000}"/>
    <cellStyle name="Normal 5 3 3 2 3 2 3 3" xfId="24664" xr:uid="{00000000-0005-0000-0000-0000555B0000}"/>
    <cellStyle name="Normal 5 3 3 2 3 2 4" xfId="34875" xr:uid="{00000000-0005-0000-0000-0000565B0000}"/>
    <cellStyle name="Normal 5 3 3 2 3 2 5" xfId="19651" xr:uid="{00000000-0005-0000-0000-0000575B0000}"/>
    <cellStyle name="Normal 5 3 3 2 3 3" xfId="6202" xr:uid="{00000000-0005-0000-0000-0000585B0000}"/>
    <cellStyle name="Normal 5 3 3 2 3 3 2" xfId="16254" xr:uid="{00000000-0005-0000-0000-0000595B0000}"/>
    <cellStyle name="Normal 5 3 3 2 3 3 2 2" xfId="46576" xr:uid="{00000000-0005-0000-0000-00005A5B0000}"/>
    <cellStyle name="Normal 5 3 3 2 3 3 2 3" xfId="31352" xr:uid="{00000000-0005-0000-0000-00005B5B0000}"/>
    <cellStyle name="Normal 5 3 3 2 3 3 3" xfId="11234" xr:uid="{00000000-0005-0000-0000-00005C5B0000}"/>
    <cellStyle name="Normal 5 3 3 2 3 3 3 2" xfId="41559" xr:uid="{00000000-0005-0000-0000-00005D5B0000}"/>
    <cellStyle name="Normal 5 3 3 2 3 3 3 3" xfId="26335" xr:uid="{00000000-0005-0000-0000-00005E5B0000}"/>
    <cellStyle name="Normal 5 3 3 2 3 3 4" xfId="36546" xr:uid="{00000000-0005-0000-0000-00005F5B0000}"/>
    <cellStyle name="Normal 5 3 3 2 3 3 5" xfId="21322" xr:uid="{00000000-0005-0000-0000-0000605B0000}"/>
    <cellStyle name="Normal 5 3 3 2 3 4" xfId="12912" xr:uid="{00000000-0005-0000-0000-0000615B0000}"/>
    <cellStyle name="Normal 5 3 3 2 3 4 2" xfId="43234" xr:uid="{00000000-0005-0000-0000-0000625B0000}"/>
    <cellStyle name="Normal 5 3 3 2 3 4 3" xfId="28010" xr:uid="{00000000-0005-0000-0000-0000635B0000}"/>
    <cellStyle name="Normal 5 3 3 2 3 5" xfId="7891" xr:uid="{00000000-0005-0000-0000-0000645B0000}"/>
    <cellStyle name="Normal 5 3 3 2 3 5 2" xfId="38217" xr:uid="{00000000-0005-0000-0000-0000655B0000}"/>
    <cellStyle name="Normal 5 3 3 2 3 5 3" xfId="22993" xr:uid="{00000000-0005-0000-0000-0000665B0000}"/>
    <cellStyle name="Normal 5 3 3 2 3 6" xfId="33205" xr:uid="{00000000-0005-0000-0000-0000675B0000}"/>
    <cellStyle name="Normal 5 3 3 2 3 7" xfId="17980" xr:uid="{00000000-0005-0000-0000-0000685B0000}"/>
    <cellStyle name="Normal 5 3 3 2 4" xfId="3673" xr:uid="{00000000-0005-0000-0000-0000695B0000}"/>
    <cellStyle name="Normal 5 3 3 2 4 2" xfId="13747" xr:uid="{00000000-0005-0000-0000-00006A5B0000}"/>
    <cellStyle name="Normal 5 3 3 2 4 2 2" xfId="44069" xr:uid="{00000000-0005-0000-0000-00006B5B0000}"/>
    <cellStyle name="Normal 5 3 3 2 4 2 3" xfId="28845" xr:uid="{00000000-0005-0000-0000-00006C5B0000}"/>
    <cellStyle name="Normal 5 3 3 2 4 3" xfId="8727" xr:uid="{00000000-0005-0000-0000-00006D5B0000}"/>
    <cellStyle name="Normal 5 3 3 2 4 3 2" xfId="39052" xr:uid="{00000000-0005-0000-0000-00006E5B0000}"/>
    <cellStyle name="Normal 5 3 3 2 4 3 3" xfId="23828" xr:uid="{00000000-0005-0000-0000-00006F5B0000}"/>
    <cellStyle name="Normal 5 3 3 2 4 4" xfId="34039" xr:uid="{00000000-0005-0000-0000-0000705B0000}"/>
    <cellStyle name="Normal 5 3 3 2 4 5" xfId="18815" xr:uid="{00000000-0005-0000-0000-0000715B0000}"/>
    <cellStyle name="Normal 5 3 3 2 5" xfId="5366" xr:uid="{00000000-0005-0000-0000-0000725B0000}"/>
    <cellStyle name="Normal 5 3 3 2 5 2" xfId="15418" xr:uid="{00000000-0005-0000-0000-0000735B0000}"/>
    <cellStyle name="Normal 5 3 3 2 5 2 2" xfId="45740" xr:uid="{00000000-0005-0000-0000-0000745B0000}"/>
    <cellStyle name="Normal 5 3 3 2 5 2 3" xfId="30516" xr:uid="{00000000-0005-0000-0000-0000755B0000}"/>
    <cellStyle name="Normal 5 3 3 2 5 3" xfId="10398" xr:uid="{00000000-0005-0000-0000-0000765B0000}"/>
    <cellStyle name="Normal 5 3 3 2 5 3 2" xfId="40723" xr:uid="{00000000-0005-0000-0000-0000775B0000}"/>
    <cellStyle name="Normal 5 3 3 2 5 3 3" xfId="25499" xr:uid="{00000000-0005-0000-0000-0000785B0000}"/>
    <cellStyle name="Normal 5 3 3 2 5 4" xfId="35710" xr:uid="{00000000-0005-0000-0000-0000795B0000}"/>
    <cellStyle name="Normal 5 3 3 2 5 5" xfId="20486" xr:uid="{00000000-0005-0000-0000-00007A5B0000}"/>
    <cellStyle name="Normal 5 3 3 2 6" xfId="12076" xr:uid="{00000000-0005-0000-0000-00007B5B0000}"/>
    <cellStyle name="Normal 5 3 3 2 6 2" xfId="42398" xr:uid="{00000000-0005-0000-0000-00007C5B0000}"/>
    <cellStyle name="Normal 5 3 3 2 6 3" xfId="27174" xr:uid="{00000000-0005-0000-0000-00007D5B0000}"/>
    <cellStyle name="Normal 5 3 3 2 7" xfId="7055" xr:uid="{00000000-0005-0000-0000-00007E5B0000}"/>
    <cellStyle name="Normal 5 3 3 2 7 2" xfId="37381" xr:uid="{00000000-0005-0000-0000-00007F5B0000}"/>
    <cellStyle name="Normal 5 3 3 2 7 3" xfId="22157" xr:uid="{00000000-0005-0000-0000-0000805B0000}"/>
    <cellStyle name="Normal 5 3 3 2 8" xfId="32369" xr:uid="{00000000-0005-0000-0000-0000815B0000}"/>
    <cellStyle name="Normal 5 3 3 2 9" xfId="17144" xr:uid="{00000000-0005-0000-0000-0000825B0000}"/>
    <cellStyle name="Normal 5 3 3 3" xfId="2191" xr:uid="{00000000-0005-0000-0000-0000835B0000}"/>
    <cellStyle name="Normal 5 3 3 3 2" xfId="3030" xr:uid="{00000000-0005-0000-0000-0000845B0000}"/>
    <cellStyle name="Normal 5 3 3 3 2 2" xfId="4720" xr:uid="{00000000-0005-0000-0000-0000855B0000}"/>
    <cellStyle name="Normal 5 3 3 3 2 2 2" xfId="14793" xr:uid="{00000000-0005-0000-0000-0000865B0000}"/>
    <cellStyle name="Normal 5 3 3 3 2 2 2 2" xfId="45115" xr:uid="{00000000-0005-0000-0000-0000875B0000}"/>
    <cellStyle name="Normal 5 3 3 3 2 2 2 3" xfId="29891" xr:uid="{00000000-0005-0000-0000-0000885B0000}"/>
    <cellStyle name="Normal 5 3 3 3 2 2 3" xfId="9773" xr:uid="{00000000-0005-0000-0000-0000895B0000}"/>
    <cellStyle name="Normal 5 3 3 3 2 2 3 2" xfId="40098" xr:uid="{00000000-0005-0000-0000-00008A5B0000}"/>
    <cellStyle name="Normal 5 3 3 3 2 2 3 3" xfId="24874" xr:uid="{00000000-0005-0000-0000-00008B5B0000}"/>
    <cellStyle name="Normal 5 3 3 3 2 2 4" xfId="35085" xr:uid="{00000000-0005-0000-0000-00008C5B0000}"/>
    <cellStyle name="Normal 5 3 3 3 2 2 5" xfId="19861" xr:uid="{00000000-0005-0000-0000-00008D5B0000}"/>
    <cellStyle name="Normal 5 3 3 3 2 3" xfId="6412" xr:uid="{00000000-0005-0000-0000-00008E5B0000}"/>
    <cellStyle name="Normal 5 3 3 3 2 3 2" xfId="16464" xr:uid="{00000000-0005-0000-0000-00008F5B0000}"/>
    <cellStyle name="Normal 5 3 3 3 2 3 2 2" xfId="46786" xr:uid="{00000000-0005-0000-0000-0000905B0000}"/>
    <cellStyle name="Normal 5 3 3 3 2 3 2 3" xfId="31562" xr:uid="{00000000-0005-0000-0000-0000915B0000}"/>
    <cellStyle name="Normal 5 3 3 3 2 3 3" xfId="11444" xr:uid="{00000000-0005-0000-0000-0000925B0000}"/>
    <cellStyle name="Normal 5 3 3 3 2 3 3 2" xfId="41769" xr:uid="{00000000-0005-0000-0000-0000935B0000}"/>
    <cellStyle name="Normal 5 3 3 3 2 3 3 3" xfId="26545" xr:uid="{00000000-0005-0000-0000-0000945B0000}"/>
    <cellStyle name="Normal 5 3 3 3 2 3 4" xfId="36756" xr:uid="{00000000-0005-0000-0000-0000955B0000}"/>
    <cellStyle name="Normal 5 3 3 3 2 3 5" xfId="21532" xr:uid="{00000000-0005-0000-0000-0000965B0000}"/>
    <cellStyle name="Normal 5 3 3 3 2 4" xfId="13122" xr:uid="{00000000-0005-0000-0000-0000975B0000}"/>
    <cellStyle name="Normal 5 3 3 3 2 4 2" xfId="43444" xr:uid="{00000000-0005-0000-0000-0000985B0000}"/>
    <cellStyle name="Normal 5 3 3 3 2 4 3" xfId="28220" xr:uid="{00000000-0005-0000-0000-0000995B0000}"/>
    <cellStyle name="Normal 5 3 3 3 2 5" xfId="8101" xr:uid="{00000000-0005-0000-0000-00009A5B0000}"/>
    <cellStyle name="Normal 5 3 3 3 2 5 2" xfId="38427" xr:uid="{00000000-0005-0000-0000-00009B5B0000}"/>
    <cellStyle name="Normal 5 3 3 3 2 5 3" xfId="23203" xr:uid="{00000000-0005-0000-0000-00009C5B0000}"/>
    <cellStyle name="Normal 5 3 3 3 2 6" xfId="33415" xr:uid="{00000000-0005-0000-0000-00009D5B0000}"/>
    <cellStyle name="Normal 5 3 3 3 2 7" xfId="18190" xr:uid="{00000000-0005-0000-0000-00009E5B0000}"/>
    <cellStyle name="Normal 5 3 3 3 3" xfId="3883" xr:uid="{00000000-0005-0000-0000-00009F5B0000}"/>
    <cellStyle name="Normal 5 3 3 3 3 2" xfId="13957" xr:uid="{00000000-0005-0000-0000-0000A05B0000}"/>
    <cellStyle name="Normal 5 3 3 3 3 2 2" xfId="44279" xr:uid="{00000000-0005-0000-0000-0000A15B0000}"/>
    <cellStyle name="Normal 5 3 3 3 3 2 3" xfId="29055" xr:uid="{00000000-0005-0000-0000-0000A25B0000}"/>
    <cellStyle name="Normal 5 3 3 3 3 3" xfId="8937" xr:uid="{00000000-0005-0000-0000-0000A35B0000}"/>
    <cellStyle name="Normal 5 3 3 3 3 3 2" xfId="39262" xr:uid="{00000000-0005-0000-0000-0000A45B0000}"/>
    <cellStyle name="Normal 5 3 3 3 3 3 3" xfId="24038" xr:uid="{00000000-0005-0000-0000-0000A55B0000}"/>
    <cellStyle name="Normal 5 3 3 3 3 4" xfId="34249" xr:uid="{00000000-0005-0000-0000-0000A65B0000}"/>
    <cellStyle name="Normal 5 3 3 3 3 5" xfId="19025" xr:uid="{00000000-0005-0000-0000-0000A75B0000}"/>
    <cellStyle name="Normal 5 3 3 3 4" xfId="5576" xr:uid="{00000000-0005-0000-0000-0000A85B0000}"/>
    <cellStyle name="Normal 5 3 3 3 4 2" xfId="15628" xr:uid="{00000000-0005-0000-0000-0000A95B0000}"/>
    <cellStyle name="Normal 5 3 3 3 4 2 2" xfId="45950" xr:uid="{00000000-0005-0000-0000-0000AA5B0000}"/>
    <cellStyle name="Normal 5 3 3 3 4 2 3" xfId="30726" xr:uid="{00000000-0005-0000-0000-0000AB5B0000}"/>
    <cellStyle name="Normal 5 3 3 3 4 3" xfId="10608" xr:uid="{00000000-0005-0000-0000-0000AC5B0000}"/>
    <cellStyle name="Normal 5 3 3 3 4 3 2" xfId="40933" xr:uid="{00000000-0005-0000-0000-0000AD5B0000}"/>
    <cellStyle name="Normal 5 3 3 3 4 3 3" xfId="25709" xr:uid="{00000000-0005-0000-0000-0000AE5B0000}"/>
    <cellStyle name="Normal 5 3 3 3 4 4" xfId="35920" xr:uid="{00000000-0005-0000-0000-0000AF5B0000}"/>
    <cellStyle name="Normal 5 3 3 3 4 5" xfId="20696" xr:uid="{00000000-0005-0000-0000-0000B05B0000}"/>
    <cellStyle name="Normal 5 3 3 3 5" xfId="12286" xr:uid="{00000000-0005-0000-0000-0000B15B0000}"/>
    <cellStyle name="Normal 5 3 3 3 5 2" xfId="42608" xr:uid="{00000000-0005-0000-0000-0000B25B0000}"/>
    <cellStyle name="Normal 5 3 3 3 5 3" xfId="27384" xr:uid="{00000000-0005-0000-0000-0000B35B0000}"/>
    <cellStyle name="Normal 5 3 3 3 6" xfId="7265" xr:uid="{00000000-0005-0000-0000-0000B45B0000}"/>
    <cellStyle name="Normal 5 3 3 3 6 2" xfId="37591" xr:uid="{00000000-0005-0000-0000-0000B55B0000}"/>
    <cellStyle name="Normal 5 3 3 3 6 3" xfId="22367" xr:uid="{00000000-0005-0000-0000-0000B65B0000}"/>
    <cellStyle name="Normal 5 3 3 3 7" xfId="32579" xr:uid="{00000000-0005-0000-0000-0000B75B0000}"/>
    <cellStyle name="Normal 5 3 3 3 8" xfId="17354" xr:uid="{00000000-0005-0000-0000-0000B85B0000}"/>
    <cellStyle name="Normal 5 3 3 4" xfId="2612" xr:uid="{00000000-0005-0000-0000-0000B95B0000}"/>
    <cellStyle name="Normal 5 3 3 4 2" xfId="4302" xr:uid="{00000000-0005-0000-0000-0000BA5B0000}"/>
    <cellStyle name="Normal 5 3 3 4 2 2" xfId="14375" xr:uid="{00000000-0005-0000-0000-0000BB5B0000}"/>
    <cellStyle name="Normal 5 3 3 4 2 2 2" xfId="44697" xr:uid="{00000000-0005-0000-0000-0000BC5B0000}"/>
    <cellStyle name="Normal 5 3 3 4 2 2 3" xfId="29473" xr:uid="{00000000-0005-0000-0000-0000BD5B0000}"/>
    <cellStyle name="Normal 5 3 3 4 2 3" xfId="9355" xr:uid="{00000000-0005-0000-0000-0000BE5B0000}"/>
    <cellStyle name="Normal 5 3 3 4 2 3 2" xfId="39680" xr:uid="{00000000-0005-0000-0000-0000BF5B0000}"/>
    <cellStyle name="Normal 5 3 3 4 2 3 3" xfId="24456" xr:uid="{00000000-0005-0000-0000-0000C05B0000}"/>
    <cellStyle name="Normal 5 3 3 4 2 4" xfId="34667" xr:uid="{00000000-0005-0000-0000-0000C15B0000}"/>
    <cellStyle name="Normal 5 3 3 4 2 5" xfId="19443" xr:uid="{00000000-0005-0000-0000-0000C25B0000}"/>
    <cellStyle name="Normal 5 3 3 4 3" xfId="5994" xr:uid="{00000000-0005-0000-0000-0000C35B0000}"/>
    <cellStyle name="Normal 5 3 3 4 3 2" xfId="16046" xr:uid="{00000000-0005-0000-0000-0000C45B0000}"/>
    <cellStyle name="Normal 5 3 3 4 3 2 2" xfId="46368" xr:uid="{00000000-0005-0000-0000-0000C55B0000}"/>
    <cellStyle name="Normal 5 3 3 4 3 2 3" xfId="31144" xr:uid="{00000000-0005-0000-0000-0000C65B0000}"/>
    <cellStyle name="Normal 5 3 3 4 3 3" xfId="11026" xr:uid="{00000000-0005-0000-0000-0000C75B0000}"/>
    <cellStyle name="Normal 5 3 3 4 3 3 2" xfId="41351" xr:uid="{00000000-0005-0000-0000-0000C85B0000}"/>
    <cellStyle name="Normal 5 3 3 4 3 3 3" xfId="26127" xr:uid="{00000000-0005-0000-0000-0000C95B0000}"/>
    <cellStyle name="Normal 5 3 3 4 3 4" xfId="36338" xr:uid="{00000000-0005-0000-0000-0000CA5B0000}"/>
    <cellStyle name="Normal 5 3 3 4 3 5" xfId="21114" xr:uid="{00000000-0005-0000-0000-0000CB5B0000}"/>
    <cellStyle name="Normal 5 3 3 4 4" xfId="12704" xr:uid="{00000000-0005-0000-0000-0000CC5B0000}"/>
    <cellStyle name="Normal 5 3 3 4 4 2" xfId="43026" xr:uid="{00000000-0005-0000-0000-0000CD5B0000}"/>
    <cellStyle name="Normal 5 3 3 4 4 3" xfId="27802" xr:uid="{00000000-0005-0000-0000-0000CE5B0000}"/>
    <cellStyle name="Normal 5 3 3 4 5" xfId="7683" xr:uid="{00000000-0005-0000-0000-0000CF5B0000}"/>
    <cellStyle name="Normal 5 3 3 4 5 2" xfId="38009" xr:uid="{00000000-0005-0000-0000-0000D05B0000}"/>
    <cellStyle name="Normal 5 3 3 4 5 3" xfId="22785" xr:uid="{00000000-0005-0000-0000-0000D15B0000}"/>
    <cellStyle name="Normal 5 3 3 4 6" xfId="32997" xr:uid="{00000000-0005-0000-0000-0000D25B0000}"/>
    <cellStyle name="Normal 5 3 3 4 7" xfId="17772" xr:uid="{00000000-0005-0000-0000-0000D35B0000}"/>
    <cellStyle name="Normal 5 3 3 5" xfId="3465" xr:uid="{00000000-0005-0000-0000-0000D45B0000}"/>
    <cellStyle name="Normal 5 3 3 5 2" xfId="13539" xr:uid="{00000000-0005-0000-0000-0000D55B0000}"/>
    <cellStyle name="Normal 5 3 3 5 2 2" xfId="43861" xr:uid="{00000000-0005-0000-0000-0000D65B0000}"/>
    <cellStyle name="Normal 5 3 3 5 2 3" xfId="28637" xr:uid="{00000000-0005-0000-0000-0000D75B0000}"/>
    <cellStyle name="Normal 5 3 3 5 3" xfId="8519" xr:uid="{00000000-0005-0000-0000-0000D85B0000}"/>
    <cellStyle name="Normal 5 3 3 5 3 2" xfId="38844" xr:uid="{00000000-0005-0000-0000-0000D95B0000}"/>
    <cellStyle name="Normal 5 3 3 5 3 3" xfId="23620" xr:uid="{00000000-0005-0000-0000-0000DA5B0000}"/>
    <cellStyle name="Normal 5 3 3 5 4" xfId="33831" xr:uid="{00000000-0005-0000-0000-0000DB5B0000}"/>
    <cellStyle name="Normal 5 3 3 5 5" xfId="18607" xr:uid="{00000000-0005-0000-0000-0000DC5B0000}"/>
    <cellStyle name="Normal 5 3 3 6" xfId="5158" xr:uid="{00000000-0005-0000-0000-0000DD5B0000}"/>
    <cellStyle name="Normal 5 3 3 6 2" xfId="15210" xr:uid="{00000000-0005-0000-0000-0000DE5B0000}"/>
    <cellStyle name="Normal 5 3 3 6 2 2" xfId="45532" xr:uid="{00000000-0005-0000-0000-0000DF5B0000}"/>
    <cellStyle name="Normal 5 3 3 6 2 3" xfId="30308" xr:uid="{00000000-0005-0000-0000-0000E05B0000}"/>
    <cellStyle name="Normal 5 3 3 6 3" xfId="10190" xr:uid="{00000000-0005-0000-0000-0000E15B0000}"/>
    <cellStyle name="Normal 5 3 3 6 3 2" xfId="40515" xr:uid="{00000000-0005-0000-0000-0000E25B0000}"/>
    <cellStyle name="Normal 5 3 3 6 3 3" xfId="25291" xr:uid="{00000000-0005-0000-0000-0000E35B0000}"/>
    <cellStyle name="Normal 5 3 3 6 4" xfId="35502" xr:uid="{00000000-0005-0000-0000-0000E45B0000}"/>
    <cellStyle name="Normal 5 3 3 6 5" xfId="20278" xr:uid="{00000000-0005-0000-0000-0000E55B0000}"/>
    <cellStyle name="Normal 5 3 3 7" xfId="11868" xr:uid="{00000000-0005-0000-0000-0000E65B0000}"/>
    <cellStyle name="Normal 5 3 3 7 2" xfId="42190" xr:uid="{00000000-0005-0000-0000-0000E75B0000}"/>
    <cellStyle name="Normal 5 3 3 7 3" xfId="26966" xr:uid="{00000000-0005-0000-0000-0000E85B0000}"/>
    <cellStyle name="Normal 5 3 3 8" xfId="6847" xr:uid="{00000000-0005-0000-0000-0000E95B0000}"/>
    <cellStyle name="Normal 5 3 3 8 2" xfId="37173" xr:uid="{00000000-0005-0000-0000-0000EA5B0000}"/>
    <cellStyle name="Normal 5 3 3 8 3" xfId="21949" xr:uid="{00000000-0005-0000-0000-0000EB5B0000}"/>
    <cellStyle name="Normal 5 3 3 9" xfId="32163" xr:uid="{00000000-0005-0000-0000-0000EC5B0000}"/>
    <cellStyle name="Normal 5 3 4" xfId="744" xr:uid="{00000000-0005-0000-0000-0000ED5B0000}"/>
    <cellStyle name="Normal 5 3 4 10" xfId="1872" xr:uid="{00000000-0005-0000-0000-0000EE5B0000}"/>
    <cellStyle name="Normal 5 3 4 2" xfId="2295" xr:uid="{00000000-0005-0000-0000-0000EF5B0000}"/>
    <cellStyle name="Normal 5 3 4 2 2" xfId="3134" xr:uid="{00000000-0005-0000-0000-0000F05B0000}"/>
    <cellStyle name="Normal 5 3 4 2 2 2" xfId="4824" xr:uid="{00000000-0005-0000-0000-0000F15B0000}"/>
    <cellStyle name="Normal 5 3 4 2 2 2 2" xfId="14897" xr:uid="{00000000-0005-0000-0000-0000F25B0000}"/>
    <cellStyle name="Normal 5 3 4 2 2 2 2 2" xfId="45219" xr:uid="{00000000-0005-0000-0000-0000F35B0000}"/>
    <cellStyle name="Normal 5 3 4 2 2 2 2 3" xfId="29995" xr:uid="{00000000-0005-0000-0000-0000F45B0000}"/>
    <cellStyle name="Normal 5 3 4 2 2 2 3" xfId="9877" xr:uid="{00000000-0005-0000-0000-0000F55B0000}"/>
    <cellStyle name="Normal 5 3 4 2 2 2 3 2" xfId="40202" xr:uid="{00000000-0005-0000-0000-0000F65B0000}"/>
    <cellStyle name="Normal 5 3 4 2 2 2 3 3" xfId="24978" xr:uid="{00000000-0005-0000-0000-0000F75B0000}"/>
    <cellStyle name="Normal 5 3 4 2 2 2 4" xfId="35189" xr:uid="{00000000-0005-0000-0000-0000F85B0000}"/>
    <cellStyle name="Normal 5 3 4 2 2 2 5" xfId="19965" xr:uid="{00000000-0005-0000-0000-0000F95B0000}"/>
    <cellStyle name="Normal 5 3 4 2 2 3" xfId="6516" xr:uid="{00000000-0005-0000-0000-0000FA5B0000}"/>
    <cellStyle name="Normal 5 3 4 2 2 3 2" xfId="16568" xr:uid="{00000000-0005-0000-0000-0000FB5B0000}"/>
    <cellStyle name="Normal 5 3 4 2 2 3 2 2" xfId="46890" xr:uid="{00000000-0005-0000-0000-0000FC5B0000}"/>
    <cellStyle name="Normal 5 3 4 2 2 3 2 3" xfId="31666" xr:uid="{00000000-0005-0000-0000-0000FD5B0000}"/>
    <cellStyle name="Normal 5 3 4 2 2 3 3" xfId="11548" xr:uid="{00000000-0005-0000-0000-0000FE5B0000}"/>
    <cellStyle name="Normal 5 3 4 2 2 3 3 2" xfId="41873" xr:uid="{00000000-0005-0000-0000-0000FF5B0000}"/>
    <cellStyle name="Normal 5 3 4 2 2 3 3 3" xfId="26649" xr:uid="{00000000-0005-0000-0000-0000005C0000}"/>
    <cellStyle name="Normal 5 3 4 2 2 3 4" xfId="36860" xr:uid="{00000000-0005-0000-0000-0000015C0000}"/>
    <cellStyle name="Normal 5 3 4 2 2 3 5" xfId="21636" xr:uid="{00000000-0005-0000-0000-0000025C0000}"/>
    <cellStyle name="Normal 5 3 4 2 2 4" xfId="13226" xr:uid="{00000000-0005-0000-0000-0000035C0000}"/>
    <cellStyle name="Normal 5 3 4 2 2 4 2" xfId="43548" xr:uid="{00000000-0005-0000-0000-0000045C0000}"/>
    <cellStyle name="Normal 5 3 4 2 2 4 3" xfId="28324" xr:uid="{00000000-0005-0000-0000-0000055C0000}"/>
    <cellStyle name="Normal 5 3 4 2 2 5" xfId="8205" xr:uid="{00000000-0005-0000-0000-0000065C0000}"/>
    <cellStyle name="Normal 5 3 4 2 2 5 2" xfId="38531" xr:uid="{00000000-0005-0000-0000-0000075C0000}"/>
    <cellStyle name="Normal 5 3 4 2 2 5 3" xfId="23307" xr:uid="{00000000-0005-0000-0000-0000085C0000}"/>
    <cellStyle name="Normal 5 3 4 2 2 6" xfId="33519" xr:uid="{00000000-0005-0000-0000-0000095C0000}"/>
    <cellStyle name="Normal 5 3 4 2 2 7" xfId="18294" xr:uid="{00000000-0005-0000-0000-00000A5C0000}"/>
    <cellStyle name="Normal 5 3 4 2 3" xfId="3987" xr:uid="{00000000-0005-0000-0000-00000B5C0000}"/>
    <cellStyle name="Normal 5 3 4 2 3 2" xfId="14061" xr:uid="{00000000-0005-0000-0000-00000C5C0000}"/>
    <cellStyle name="Normal 5 3 4 2 3 2 2" xfId="44383" xr:uid="{00000000-0005-0000-0000-00000D5C0000}"/>
    <cellStyle name="Normal 5 3 4 2 3 2 3" xfId="29159" xr:uid="{00000000-0005-0000-0000-00000E5C0000}"/>
    <cellStyle name="Normal 5 3 4 2 3 3" xfId="9041" xr:uid="{00000000-0005-0000-0000-00000F5C0000}"/>
    <cellStyle name="Normal 5 3 4 2 3 3 2" xfId="39366" xr:uid="{00000000-0005-0000-0000-0000105C0000}"/>
    <cellStyle name="Normal 5 3 4 2 3 3 3" xfId="24142" xr:uid="{00000000-0005-0000-0000-0000115C0000}"/>
    <cellStyle name="Normal 5 3 4 2 3 4" xfId="34353" xr:uid="{00000000-0005-0000-0000-0000125C0000}"/>
    <cellStyle name="Normal 5 3 4 2 3 5" xfId="19129" xr:uid="{00000000-0005-0000-0000-0000135C0000}"/>
    <cellStyle name="Normal 5 3 4 2 4" xfId="5680" xr:uid="{00000000-0005-0000-0000-0000145C0000}"/>
    <cellStyle name="Normal 5 3 4 2 4 2" xfId="15732" xr:uid="{00000000-0005-0000-0000-0000155C0000}"/>
    <cellStyle name="Normal 5 3 4 2 4 2 2" xfId="46054" xr:uid="{00000000-0005-0000-0000-0000165C0000}"/>
    <cellStyle name="Normal 5 3 4 2 4 2 3" xfId="30830" xr:uid="{00000000-0005-0000-0000-0000175C0000}"/>
    <cellStyle name="Normal 5 3 4 2 4 3" xfId="10712" xr:uid="{00000000-0005-0000-0000-0000185C0000}"/>
    <cellStyle name="Normal 5 3 4 2 4 3 2" xfId="41037" xr:uid="{00000000-0005-0000-0000-0000195C0000}"/>
    <cellStyle name="Normal 5 3 4 2 4 3 3" xfId="25813" xr:uid="{00000000-0005-0000-0000-00001A5C0000}"/>
    <cellStyle name="Normal 5 3 4 2 4 4" xfId="36024" xr:uid="{00000000-0005-0000-0000-00001B5C0000}"/>
    <cellStyle name="Normal 5 3 4 2 4 5" xfId="20800" xr:uid="{00000000-0005-0000-0000-00001C5C0000}"/>
    <cellStyle name="Normal 5 3 4 2 5" xfId="12390" xr:uid="{00000000-0005-0000-0000-00001D5C0000}"/>
    <cellStyle name="Normal 5 3 4 2 5 2" xfId="42712" xr:uid="{00000000-0005-0000-0000-00001E5C0000}"/>
    <cellStyle name="Normal 5 3 4 2 5 3" xfId="27488" xr:uid="{00000000-0005-0000-0000-00001F5C0000}"/>
    <cellStyle name="Normal 5 3 4 2 6" xfId="7369" xr:uid="{00000000-0005-0000-0000-0000205C0000}"/>
    <cellStyle name="Normal 5 3 4 2 6 2" xfId="37695" xr:uid="{00000000-0005-0000-0000-0000215C0000}"/>
    <cellStyle name="Normal 5 3 4 2 6 3" xfId="22471" xr:uid="{00000000-0005-0000-0000-0000225C0000}"/>
    <cellStyle name="Normal 5 3 4 2 7" xfId="32683" xr:uid="{00000000-0005-0000-0000-0000235C0000}"/>
    <cellStyle name="Normal 5 3 4 2 8" xfId="17458" xr:uid="{00000000-0005-0000-0000-0000245C0000}"/>
    <cellStyle name="Normal 5 3 4 3" xfId="2716" xr:uid="{00000000-0005-0000-0000-0000255C0000}"/>
    <cellStyle name="Normal 5 3 4 3 2" xfId="4406" xr:uid="{00000000-0005-0000-0000-0000265C0000}"/>
    <cellStyle name="Normal 5 3 4 3 2 2" xfId="14479" xr:uid="{00000000-0005-0000-0000-0000275C0000}"/>
    <cellStyle name="Normal 5 3 4 3 2 2 2" xfId="44801" xr:uid="{00000000-0005-0000-0000-0000285C0000}"/>
    <cellStyle name="Normal 5 3 4 3 2 2 3" xfId="29577" xr:uid="{00000000-0005-0000-0000-0000295C0000}"/>
    <cellStyle name="Normal 5 3 4 3 2 3" xfId="9459" xr:uid="{00000000-0005-0000-0000-00002A5C0000}"/>
    <cellStyle name="Normal 5 3 4 3 2 3 2" xfId="39784" xr:uid="{00000000-0005-0000-0000-00002B5C0000}"/>
    <cellStyle name="Normal 5 3 4 3 2 3 3" xfId="24560" xr:uid="{00000000-0005-0000-0000-00002C5C0000}"/>
    <cellStyle name="Normal 5 3 4 3 2 4" xfId="34771" xr:uid="{00000000-0005-0000-0000-00002D5C0000}"/>
    <cellStyle name="Normal 5 3 4 3 2 5" xfId="19547" xr:uid="{00000000-0005-0000-0000-00002E5C0000}"/>
    <cellStyle name="Normal 5 3 4 3 3" xfId="6098" xr:uid="{00000000-0005-0000-0000-00002F5C0000}"/>
    <cellStyle name="Normal 5 3 4 3 3 2" xfId="16150" xr:uid="{00000000-0005-0000-0000-0000305C0000}"/>
    <cellStyle name="Normal 5 3 4 3 3 2 2" xfId="46472" xr:uid="{00000000-0005-0000-0000-0000315C0000}"/>
    <cellStyle name="Normal 5 3 4 3 3 2 3" xfId="31248" xr:uid="{00000000-0005-0000-0000-0000325C0000}"/>
    <cellStyle name="Normal 5 3 4 3 3 3" xfId="11130" xr:uid="{00000000-0005-0000-0000-0000335C0000}"/>
    <cellStyle name="Normal 5 3 4 3 3 3 2" xfId="41455" xr:uid="{00000000-0005-0000-0000-0000345C0000}"/>
    <cellStyle name="Normal 5 3 4 3 3 3 3" xfId="26231" xr:uid="{00000000-0005-0000-0000-0000355C0000}"/>
    <cellStyle name="Normal 5 3 4 3 3 4" xfId="36442" xr:uid="{00000000-0005-0000-0000-0000365C0000}"/>
    <cellStyle name="Normal 5 3 4 3 3 5" xfId="21218" xr:uid="{00000000-0005-0000-0000-0000375C0000}"/>
    <cellStyle name="Normal 5 3 4 3 4" xfId="12808" xr:uid="{00000000-0005-0000-0000-0000385C0000}"/>
    <cellStyle name="Normal 5 3 4 3 4 2" xfId="43130" xr:uid="{00000000-0005-0000-0000-0000395C0000}"/>
    <cellStyle name="Normal 5 3 4 3 4 3" xfId="27906" xr:uid="{00000000-0005-0000-0000-00003A5C0000}"/>
    <cellStyle name="Normal 5 3 4 3 5" xfId="7787" xr:uid="{00000000-0005-0000-0000-00003B5C0000}"/>
    <cellStyle name="Normal 5 3 4 3 5 2" xfId="38113" xr:uid="{00000000-0005-0000-0000-00003C5C0000}"/>
    <cellStyle name="Normal 5 3 4 3 5 3" xfId="22889" xr:uid="{00000000-0005-0000-0000-00003D5C0000}"/>
    <cellStyle name="Normal 5 3 4 3 6" xfId="33101" xr:uid="{00000000-0005-0000-0000-00003E5C0000}"/>
    <cellStyle name="Normal 5 3 4 3 7" xfId="17876" xr:uid="{00000000-0005-0000-0000-00003F5C0000}"/>
    <cellStyle name="Normal 5 3 4 4" xfId="3569" xr:uid="{00000000-0005-0000-0000-0000405C0000}"/>
    <cellStyle name="Normal 5 3 4 4 2" xfId="13643" xr:uid="{00000000-0005-0000-0000-0000415C0000}"/>
    <cellStyle name="Normal 5 3 4 4 2 2" xfId="43965" xr:uid="{00000000-0005-0000-0000-0000425C0000}"/>
    <cellStyle name="Normal 5 3 4 4 2 3" xfId="28741" xr:uid="{00000000-0005-0000-0000-0000435C0000}"/>
    <cellStyle name="Normal 5 3 4 4 3" xfId="8623" xr:uid="{00000000-0005-0000-0000-0000445C0000}"/>
    <cellStyle name="Normal 5 3 4 4 3 2" xfId="38948" xr:uid="{00000000-0005-0000-0000-0000455C0000}"/>
    <cellStyle name="Normal 5 3 4 4 3 3" xfId="23724" xr:uid="{00000000-0005-0000-0000-0000465C0000}"/>
    <cellStyle name="Normal 5 3 4 4 4" xfId="33935" xr:uid="{00000000-0005-0000-0000-0000475C0000}"/>
    <cellStyle name="Normal 5 3 4 4 5" xfId="18711" xr:uid="{00000000-0005-0000-0000-0000485C0000}"/>
    <cellStyle name="Normal 5 3 4 5" xfId="5262" xr:uid="{00000000-0005-0000-0000-0000495C0000}"/>
    <cellStyle name="Normal 5 3 4 5 2" xfId="15314" xr:uid="{00000000-0005-0000-0000-00004A5C0000}"/>
    <cellStyle name="Normal 5 3 4 5 2 2" xfId="45636" xr:uid="{00000000-0005-0000-0000-00004B5C0000}"/>
    <cellStyle name="Normal 5 3 4 5 2 3" xfId="30412" xr:uid="{00000000-0005-0000-0000-00004C5C0000}"/>
    <cellStyle name="Normal 5 3 4 5 3" xfId="10294" xr:uid="{00000000-0005-0000-0000-00004D5C0000}"/>
    <cellStyle name="Normal 5 3 4 5 3 2" xfId="40619" xr:uid="{00000000-0005-0000-0000-00004E5C0000}"/>
    <cellStyle name="Normal 5 3 4 5 3 3" xfId="25395" xr:uid="{00000000-0005-0000-0000-00004F5C0000}"/>
    <cellStyle name="Normal 5 3 4 5 4" xfId="35606" xr:uid="{00000000-0005-0000-0000-0000505C0000}"/>
    <cellStyle name="Normal 5 3 4 5 5" xfId="20382" xr:uid="{00000000-0005-0000-0000-0000515C0000}"/>
    <cellStyle name="Normal 5 3 4 6" xfId="11972" xr:uid="{00000000-0005-0000-0000-0000525C0000}"/>
    <cellStyle name="Normal 5 3 4 6 2" xfId="42294" xr:uid="{00000000-0005-0000-0000-0000535C0000}"/>
    <cellStyle name="Normal 5 3 4 6 3" xfId="27070" xr:uid="{00000000-0005-0000-0000-0000545C0000}"/>
    <cellStyle name="Normal 5 3 4 7" xfId="6951" xr:uid="{00000000-0005-0000-0000-0000555C0000}"/>
    <cellStyle name="Normal 5 3 4 7 2" xfId="37277" xr:uid="{00000000-0005-0000-0000-0000565C0000}"/>
    <cellStyle name="Normal 5 3 4 7 3" xfId="22053" xr:uid="{00000000-0005-0000-0000-0000575C0000}"/>
    <cellStyle name="Normal 5 3 4 8" xfId="32265" xr:uid="{00000000-0005-0000-0000-0000585C0000}"/>
    <cellStyle name="Normal 5 3 4 9" xfId="17040" xr:uid="{00000000-0005-0000-0000-0000595C0000}"/>
    <cellStyle name="Normal 5 3 5" xfId="2085" xr:uid="{00000000-0005-0000-0000-00005A5C0000}"/>
    <cellStyle name="Normal 5 3 5 2" xfId="2926" xr:uid="{00000000-0005-0000-0000-00005B5C0000}"/>
    <cellStyle name="Normal 5 3 5 2 2" xfId="4616" xr:uid="{00000000-0005-0000-0000-00005C5C0000}"/>
    <cellStyle name="Normal 5 3 5 2 2 2" xfId="14689" xr:uid="{00000000-0005-0000-0000-00005D5C0000}"/>
    <cellStyle name="Normal 5 3 5 2 2 2 2" xfId="45011" xr:uid="{00000000-0005-0000-0000-00005E5C0000}"/>
    <cellStyle name="Normal 5 3 5 2 2 2 3" xfId="29787" xr:uid="{00000000-0005-0000-0000-00005F5C0000}"/>
    <cellStyle name="Normal 5 3 5 2 2 3" xfId="9669" xr:uid="{00000000-0005-0000-0000-0000605C0000}"/>
    <cellStyle name="Normal 5 3 5 2 2 3 2" xfId="39994" xr:uid="{00000000-0005-0000-0000-0000615C0000}"/>
    <cellStyle name="Normal 5 3 5 2 2 3 3" xfId="24770" xr:uid="{00000000-0005-0000-0000-0000625C0000}"/>
    <cellStyle name="Normal 5 3 5 2 2 4" xfId="34981" xr:uid="{00000000-0005-0000-0000-0000635C0000}"/>
    <cellStyle name="Normal 5 3 5 2 2 5" xfId="19757" xr:uid="{00000000-0005-0000-0000-0000645C0000}"/>
    <cellStyle name="Normal 5 3 5 2 3" xfId="6308" xr:uid="{00000000-0005-0000-0000-0000655C0000}"/>
    <cellStyle name="Normal 5 3 5 2 3 2" xfId="16360" xr:uid="{00000000-0005-0000-0000-0000665C0000}"/>
    <cellStyle name="Normal 5 3 5 2 3 2 2" xfId="46682" xr:uid="{00000000-0005-0000-0000-0000675C0000}"/>
    <cellStyle name="Normal 5 3 5 2 3 2 3" xfId="31458" xr:uid="{00000000-0005-0000-0000-0000685C0000}"/>
    <cellStyle name="Normal 5 3 5 2 3 3" xfId="11340" xr:uid="{00000000-0005-0000-0000-0000695C0000}"/>
    <cellStyle name="Normal 5 3 5 2 3 3 2" xfId="41665" xr:uid="{00000000-0005-0000-0000-00006A5C0000}"/>
    <cellStyle name="Normal 5 3 5 2 3 3 3" xfId="26441" xr:uid="{00000000-0005-0000-0000-00006B5C0000}"/>
    <cellStyle name="Normal 5 3 5 2 3 4" xfId="36652" xr:uid="{00000000-0005-0000-0000-00006C5C0000}"/>
    <cellStyle name="Normal 5 3 5 2 3 5" xfId="21428" xr:uid="{00000000-0005-0000-0000-00006D5C0000}"/>
    <cellStyle name="Normal 5 3 5 2 4" xfId="13018" xr:uid="{00000000-0005-0000-0000-00006E5C0000}"/>
    <cellStyle name="Normal 5 3 5 2 4 2" xfId="43340" xr:uid="{00000000-0005-0000-0000-00006F5C0000}"/>
    <cellStyle name="Normal 5 3 5 2 4 3" xfId="28116" xr:uid="{00000000-0005-0000-0000-0000705C0000}"/>
    <cellStyle name="Normal 5 3 5 2 5" xfId="7997" xr:uid="{00000000-0005-0000-0000-0000715C0000}"/>
    <cellStyle name="Normal 5 3 5 2 5 2" xfId="38323" xr:uid="{00000000-0005-0000-0000-0000725C0000}"/>
    <cellStyle name="Normal 5 3 5 2 5 3" xfId="23099" xr:uid="{00000000-0005-0000-0000-0000735C0000}"/>
    <cellStyle name="Normal 5 3 5 2 6" xfId="33311" xr:uid="{00000000-0005-0000-0000-0000745C0000}"/>
    <cellStyle name="Normal 5 3 5 2 7" xfId="18086" xr:uid="{00000000-0005-0000-0000-0000755C0000}"/>
    <cellStyle name="Normal 5 3 5 3" xfId="3779" xr:uid="{00000000-0005-0000-0000-0000765C0000}"/>
    <cellStyle name="Normal 5 3 5 3 2" xfId="13853" xr:uid="{00000000-0005-0000-0000-0000775C0000}"/>
    <cellStyle name="Normal 5 3 5 3 2 2" xfId="44175" xr:uid="{00000000-0005-0000-0000-0000785C0000}"/>
    <cellStyle name="Normal 5 3 5 3 2 3" xfId="28951" xr:uid="{00000000-0005-0000-0000-0000795C0000}"/>
    <cellStyle name="Normal 5 3 5 3 3" xfId="8833" xr:uid="{00000000-0005-0000-0000-00007A5C0000}"/>
    <cellStyle name="Normal 5 3 5 3 3 2" xfId="39158" xr:uid="{00000000-0005-0000-0000-00007B5C0000}"/>
    <cellStyle name="Normal 5 3 5 3 3 3" xfId="23934" xr:uid="{00000000-0005-0000-0000-00007C5C0000}"/>
    <cellStyle name="Normal 5 3 5 3 4" xfId="34145" xr:uid="{00000000-0005-0000-0000-00007D5C0000}"/>
    <cellStyle name="Normal 5 3 5 3 5" xfId="18921" xr:uid="{00000000-0005-0000-0000-00007E5C0000}"/>
    <cellStyle name="Normal 5 3 5 4" xfId="5472" xr:uid="{00000000-0005-0000-0000-00007F5C0000}"/>
    <cellStyle name="Normal 5 3 5 4 2" xfId="15524" xr:uid="{00000000-0005-0000-0000-0000805C0000}"/>
    <cellStyle name="Normal 5 3 5 4 2 2" xfId="45846" xr:uid="{00000000-0005-0000-0000-0000815C0000}"/>
    <cellStyle name="Normal 5 3 5 4 2 3" xfId="30622" xr:uid="{00000000-0005-0000-0000-0000825C0000}"/>
    <cellStyle name="Normal 5 3 5 4 3" xfId="10504" xr:uid="{00000000-0005-0000-0000-0000835C0000}"/>
    <cellStyle name="Normal 5 3 5 4 3 2" xfId="40829" xr:uid="{00000000-0005-0000-0000-0000845C0000}"/>
    <cellStyle name="Normal 5 3 5 4 3 3" xfId="25605" xr:uid="{00000000-0005-0000-0000-0000855C0000}"/>
    <cellStyle name="Normal 5 3 5 4 4" xfId="35816" xr:uid="{00000000-0005-0000-0000-0000865C0000}"/>
    <cellStyle name="Normal 5 3 5 4 5" xfId="20592" xr:uid="{00000000-0005-0000-0000-0000875C0000}"/>
    <cellStyle name="Normal 5 3 5 5" xfId="12182" xr:uid="{00000000-0005-0000-0000-0000885C0000}"/>
    <cellStyle name="Normal 5 3 5 5 2" xfId="42504" xr:uid="{00000000-0005-0000-0000-0000895C0000}"/>
    <cellStyle name="Normal 5 3 5 5 3" xfId="27280" xr:uid="{00000000-0005-0000-0000-00008A5C0000}"/>
    <cellStyle name="Normal 5 3 5 6" xfId="7161" xr:uid="{00000000-0005-0000-0000-00008B5C0000}"/>
    <cellStyle name="Normal 5 3 5 6 2" xfId="37487" xr:uid="{00000000-0005-0000-0000-00008C5C0000}"/>
    <cellStyle name="Normal 5 3 5 6 3" xfId="22263" xr:uid="{00000000-0005-0000-0000-00008D5C0000}"/>
    <cellStyle name="Normal 5 3 5 7" xfId="32475" xr:uid="{00000000-0005-0000-0000-00008E5C0000}"/>
    <cellStyle name="Normal 5 3 5 8" xfId="17250" xr:uid="{00000000-0005-0000-0000-00008F5C0000}"/>
    <cellStyle name="Normal 5 3 6" xfId="2506" xr:uid="{00000000-0005-0000-0000-0000905C0000}"/>
    <cellStyle name="Normal 5 3 6 2" xfId="4198" xr:uid="{00000000-0005-0000-0000-0000915C0000}"/>
    <cellStyle name="Normal 5 3 6 2 2" xfId="14271" xr:uid="{00000000-0005-0000-0000-0000925C0000}"/>
    <cellStyle name="Normal 5 3 6 2 2 2" xfId="44593" xr:uid="{00000000-0005-0000-0000-0000935C0000}"/>
    <cellStyle name="Normal 5 3 6 2 2 3" xfId="29369" xr:uid="{00000000-0005-0000-0000-0000945C0000}"/>
    <cellStyle name="Normal 5 3 6 2 3" xfId="9251" xr:uid="{00000000-0005-0000-0000-0000955C0000}"/>
    <cellStyle name="Normal 5 3 6 2 3 2" xfId="39576" xr:uid="{00000000-0005-0000-0000-0000965C0000}"/>
    <cellStyle name="Normal 5 3 6 2 3 3" xfId="24352" xr:uid="{00000000-0005-0000-0000-0000975C0000}"/>
    <cellStyle name="Normal 5 3 6 2 4" xfId="34563" xr:uid="{00000000-0005-0000-0000-0000985C0000}"/>
    <cellStyle name="Normal 5 3 6 2 5" xfId="19339" xr:uid="{00000000-0005-0000-0000-0000995C0000}"/>
    <cellStyle name="Normal 5 3 6 3" xfId="5890" xr:uid="{00000000-0005-0000-0000-00009A5C0000}"/>
    <cellStyle name="Normal 5 3 6 3 2" xfId="15942" xr:uid="{00000000-0005-0000-0000-00009B5C0000}"/>
    <cellStyle name="Normal 5 3 6 3 2 2" xfId="46264" xr:uid="{00000000-0005-0000-0000-00009C5C0000}"/>
    <cellStyle name="Normal 5 3 6 3 2 3" xfId="31040" xr:uid="{00000000-0005-0000-0000-00009D5C0000}"/>
    <cellStyle name="Normal 5 3 6 3 3" xfId="10922" xr:uid="{00000000-0005-0000-0000-00009E5C0000}"/>
    <cellStyle name="Normal 5 3 6 3 3 2" xfId="41247" xr:uid="{00000000-0005-0000-0000-00009F5C0000}"/>
    <cellStyle name="Normal 5 3 6 3 3 3" xfId="26023" xr:uid="{00000000-0005-0000-0000-0000A05C0000}"/>
    <cellStyle name="Normal 5 3 6 3 4" xfId="36234" xr:uid="{00000000-0005-0000-0000-0000A15C0000}"/>
    <cellStyle name="Normal 5 3 6 3 5" xfId="21010" xr:uid="{00000000-0005-0000-0000-0000A25C0000}"/>
    <cellStyle name="Normal 5 3 6 4" xfId="12600" xr:uid="{00000000-0005-0000-0000-0000A35C0000}"/>
    <cellStyle name="Normal 5 3 6 4 2" xfId="42922" xr:uid="{00000000-0005-0000-0000-0000A45C0000}"/>
    <cellStyle name="Normal 5 3 6 4 3" xfId="27698" xr:uid="{00000000-0005-0000-0000-0000A55C0000}"/>
    <cellStyle name="Normal 5 3 6 5" xfId="7579" xr:uid="{00000000-0005-0000-0000-0000A65C0000}"/>
    <cellStyle name="Normal 5 3 6 5 2" xfId="37905" xr:uid="{00000000-0005-0000-0000-0000A75C0000}"/>
    <cellStyle name="Normal 5 3 6 5 3" xfId="22681" xr:uid="{00000000-0005-0000-0000-0000A85C0000}"/>
    <cellStyle name="Normal 5 3 6 6" xfId="32893" xr:uid="{00000000-0005-0000-0000-0000A95C0000}"/>
    <cellStyle name="Normal 5 3 6 7" xfId="17668" xr:uid="{00000000-0005-0000-0000-0000AA5C0000}"/>
    <cellStyle name="Normal 5 3 7" xfId="3352" xr:uid="{00000000-0005-0000-0000-0000AB5C0000}"/>
    <cellStyle name="Normal 5 3 7 2" xfId="13435" xr:uid="{00000000-0005-0000-0000-0000AC5C0000}"/>
    <cellStyle name="Normal 5 3 7 2 2" xfId="43757" xr:uid="{00000000-0005-0000-0000-0000AD5C0000}"/>
    <cellStyle name="Normal 5 3 7 2 3" xfId="28533" xr:uid="{00000000-0005-0000-0000-0000AE5C0000}"/>
    <cellStyle name="Normal 5 3 7 3" xfId="8414" xr:uid="{00000000-0005-0000-0000-0000AF5C0000}"/>
    <cellStyle name="Normal 5 3 7 3 2" xfId="38740" xr:uid="{00000000-0005-0000-0000-0000B05C0000}"/>
    <cellStyle name="Normal 5 3 7 3 3" xfId="23516" xr:uid="{00000000-0005-0000-0000-0000B15C0000}"/>
    <cellStyle name="Normal 5 3 7 4" xfId="33727" xr:uid="{00000000-0005-0000-0000-0000B25C0000}"/>
    <cellStyle name="Normal 5 3 7 5" xfId="18503" xr:uid="{00000000-0005-0000-0000-0000B35C0000}"/>
    <cellStyle name="Normal 5 3 8" xfId="5050" xr:uid="{00000000-0005-0000-0000-0000B45C0000}"/>
    <cellStyle name="Normal 5 3 8 2" xfId="15106" xr:uid="{00000000-0005-0000-0000-0000B55C0000}"/>
    <cellStyle name="Normal 5 3 8 2 2" xfId="45428" xr:uid="{00000000-0005-0000-0000-0000B65C0000}"/>
    <cellStyle name="Normal 5 3 8 2 3" xfId="30204" xr:uid="{00000000-0005-0000-0000-0000B75C0000}"/>
    <cellStyle name="Normal 5 3 8 3" xfId="10086" xr:uid="{00000000-0005-0000-0000-0000B85C0000}"/>
    <cellStyle name="Normal 5 3 8 3 2" xfId="40411" xr:uid="{00000000-0005-0000-0000-0000B95C0000}"/>
    <cellStyle name="Normal 5 3 8 3 3" xfId="25187" xr:uid="{00000000-0005-0000-0000-0000BA5C0000}"/>
    <cellStyle name="Normal 5 3 8 4" xfId="35398" xr:uid="{00000000-0005-0000-0000-0000BB5C0000}"/>
    <cellStyle name="Normal 5 3 8 5" xfId="20174" xr:uid="{00000000-0005-0000-0000-0000BC5C0000}"/>
    <cellStyle name="Normal 5 3 9" xfId="11762" xr:uid="{00000000-0005-0000-0000-0000BD5C0000}"/>
    <cellStyle name="Normal 5 3 9 2" xfId="42086" xr:uid="{00000000-0005-0000-0000-0000BE5C0000}"/>
    <cellStyle name="Normal 5 3 9 3" xfId="26862" xr:uid="{00000000-0005-0000-0000-0000BF5C0000}"/>
    <cellStyle name="Normal 5 4" xfId="707" xr:uid="{00000000-0005-0000-0000-0000C05C0000}"/>
    <cellStyle name="Normal 5 4 2" xfId="728" xr:uid="{00000000-0005-0000-0000-0000C15C0000}"/>
    <cellStyle name="Normal 5 4 3" xfId="749" xr:uid="{00000000-0005-0000-0000-0000C25C0000}"/>
    <cellStyle name="Normal 5 4 4" xfId="31925" xr:uid="{00000000-0005-0000-0000-0000C35C0000}"/>
    <cellStyle name="Normal 5 5" xfId="719" xr:uid="{00000000-0005-0000-0000-0000C45C0000}"/>
    <cellStyle name="Normal 5 5 2" xfId="31957" xr:uid="{00000000-0005-0000-0000-0000C55C0000}"/>
    <cellStyle name="Normal 5 6" xfId="740" xr:uid="{00000000-0005-0000-0000-0000C65C0000}"/>
    <cellStyle name="Normal 5 6 2" xfId="31916" xr:uid="{00000000-0005-0000-0000-0000C75C0000}"/>
    <cellStyle name="Normal 5 7" xfId="780" xr:uid="{00000000-0005-0000-0000-0000C85C0000}"/>
    <cellStyle name="Normal 5 8" xfId="487" xr:uid="{00000000-0005-0000-0000-0000C95C0000}"/>
    <cellStyle name="Normal 5 9" xfId="971" xr:uid="{00000000-0005-0000-0000-0000CA5C0000}"/>
    <cellStyle name="Normal 50" xfId="1052" xr:uid="{00000000-0005-0000-0000-0000CB5C0000}"/>
    <cellStyle name="Normal 50 2" xfId="1449" xr:uid="{00000000-0005-0000-0000-0000CC5C0000}"/>
    <cellStyle name="Normal 50 2 2" xfId="47561" xr:uid="{00000000-0005-0000-0000-0000CD5C0000}"/>
    <cellStyle name="Normal 50 3" xfId="47469" xr:uid="{00000000-0005-0000-0000-0000CE5C0000}"/>
    <cellStyle name="Normal 51" xfId="1450" xr:uid="{00000000-0005-0000-0000-0000CF5C0000}"/>
    <cellStyle name="Normal 51 10" xfId="6771" xr:uid="{00000000-0005-0000-0000-0000D05C0000}"/>
    <cellStyle name="Normal 51 10 2" xfId="37099" xr:uid="{00000000-0005-0000-0000-0000D15C0000}"/>
    <cellStyle name="Normal 51 10 3" xfId="21875" xr:uid="{00000000-0005-0000-0000-0000D25C0000}"/>
    <cellStyle name="Normal 51 11" xfId="32090" xr:uid="{00000000-0005-0000-0000-0000D35C0000}"/>
    <cellStyle name="Normal 51 12" xfId="16860" xr:uid="{00000000-0005-0000-0000-0000D45C0000}"/>
    <cellStyle name="Normal 51 13" xfId="47116" xr:uid="{00000000-0005-0000-0000-0000D55C0000}"/>
    <cellStyle name="Normal 51 14" xfId="47301" xr:uid="{00000000-0005-0000-0000-0000D65C0000}"/>
    <cellStyle name="Normal 51 15" xfId="47470" xr:uid="{00000000-0005-0000-0000-0000D75C0000}"/>
    <cellStyle name="Normal 51 2" xfId="1735" xr:uid="{00000000-0005-0000-0000-0000D85C0000}"/>
    <cellStyle name="Normal 51 2 10" xfId="32142" xr:uid="{00000000-0005-0000-0000-0000D95C0000}"/>
    <cellStyle name="Normal 51 2 11" xfId="16914" xr:uid="{00000000-0005-0000-0000-0000DA5C0000}"/>
    <cellStyle name="Normal 51 2 12" xfId="47562" xr:uid="{00000000-0005-0000-0000-0000DB5C0000}"/>
    <cellStyle name="Normal 51 2 2" xfId="1843" xr:uid="{00000000-0005-0000-0000-0000DC5C0000}"/>
    <cellStyle name="Normal 51 2 2 10" xfId="17018" xr:uid="{00000000-0005-0000-0000-0000DD5C0000}"/>
    <cellStyle name="Normal 51 2 2 2" xfId="2060" xr:uid="{00000000-0005-0000-0000-0000DE5C0000}"/>
    <cellStyle name="Normal 51 2 2 2 2" xfId="2481" xr:uid="{00000000-0005-0000-0000-0000DF5C0000}"/>
    <cellStyle name="Normal 51 2 2 2 2 2" xfId="3320" xr:uid="{00000000-0005-0000-0000-0000E05C0000}"/>
    <cellStyle name="Normal 51 2 2 2 2 2 2" xfId="5010" xr:uid="{00000000-0005-0000-0000-0000E15C0000}"/>
    <cellStyle name="Normal 51 2 2 2 2 2 2 2" xfId="15083" xr:uid="{00000000-0005-0000-0000-0000E25C0000}"/>
    <cellStyle name="Normal 51 2 2 2 2 2 2 2 2" xfId="45405" xr:uid="{00000000-0005-0000-0000-0000E35C0000}"/>
    <cellStyle name="Normal 51 2 2 2 2 2 2 2 3" xfId="30181" xr:uid="{00000000-0005-0000-0000-0000E45C0000}"/>
    <cellStyle name="Normal 51 2 2 2 2 2 2 3" xfId="10063" xr:uid="{00000000-0005-0000-0000-0000E55C0000}"/>
    <cellStyle name="Normal 51 2 2 2 2 2 2 3 2" xfId="40388" xr:uid="{00000000-0005-0000-0000-0000E65C0000}"/>
    <cellStyle name="Normal 51 2 2 2 2 2 2 3 3" xfId="25164" xr:uid="{00000000-0005-0000-0000-0000E75C0000}"/>
    <cellStyle name="Normal 51 2 2 2 2 2 2 4" xfId="35375" xr:uid="{00000000-0005-0000-0000-0000E85C0000}"/>
    <cellStyle name="Normal 51 2 2 2 2 2 2 5" xfId="20151" xr:uid="{00000000-0005-0000-0000-0000E95C0000}"/>
    <cellStyle name="Normal 51 2 2 2 2 2 3" xfId="6702" xr:uid="{00000000-0005-0000-0000-0000EA5C0000}"/>
    <cellStyle name="Normal 51 2 2 2 2 2 3 2" xfId="16754" xr:uid="{00000000-0005-0000-0000-0000EB5C0000}"/>
    <cellStyle name="Normal 51 2 2 2 2 2 3 2 2" xfId="47076" xr:uid="{00000000-0005-0000-0000-0000EC5C0000}"/>
    <cellStyle name="Normal 51 2 2 2 2 2 3 2 3" xfId="31852" xr:uid="{00000000-0005-0000-0000-0000ED5C0000}"/>
    <cellStyle name="Normal 51 2 2 2 2 2 3 3" xfId="11734" xr:uid="{00000000-0005-0000-0000-0000EE5C0000}"/>
    <cellStyle name="Normal 51 2 2 2 2 2 3 3 2" xfId="42059" xr:uid="{00000000-0005-0000-0000-0000EF5C0000}"/>
    <cellStyle name="Normal 51 2 2 2 2 2 3 3 3" xfId="26835" xr:uid="{00000000-0005-0000-0000-0000F05C0000}"/>
    <cellStyle name="Normal 51 2 2 2 2 2 3 4" xfId="37046" xr:uid="{00000000-0005-0000-0000-0000F15C0000}"/>
    <cellStyle name="Normal 51 2 2 2 2 2 3 5" xfId="21822" xr:uid="{00000000-0005-0000-0000-0000F25C0000}"/>
    <cellStyle name="Normal 51 2 2 2 2 2 4" xfId="13412" xr:uid="{00000000-0005-0000-0000-0000F35C0000}"/>
    <cellStyle name="Normal 51 2 2 2 2 2 4 2" xfId="43734" xr:uid="{00000000-0005-0000-0000-0000F45C0000}"/>
    <cellStyle name="Normal 51 2 2 2 2 2 4 3" xfId="28510" xr:uid="{00000000-0005-0000-0000-0000F55C0000}"/>
    <cellStyle name="Normal 51 2 2 2 2 2 5" xfId="8391" xr:uid="{00000000-0005-0000-0000-0000F65C0000}"/>
    <cellStyle name="Normal 51 2 2 2 2 2 5 2" xfId="38717" xr:uid="{00000000-0005-0000-0000-0000F75C0000}"/>
    <cellStyle name="Normal 51 2 2 2 2 2 5 3" xfId="23493" xr:uid="{00000000-0005-0000-0000-0000F85C0000}"/>
    <cellStyle name="Normal 51 2 2 2 2 2 6" xfId="33705" xr:uid="{00000000-0005-0000-0000-0000F95C0000}"/>
    <cellStyle name="Normal 51 2 2 2 2 2 7" xfId="18480" xr:uid="{00000000-0005-0000-0000-0000FA5C0000}"/>
    <cellStyle name="Normal 51 2 2 2 2 3" xfId="4173" xr:uid="{00000000-0005-0000-0000-0000FB5C0000}"/>
    <cellStyle name="Normal 51 2 2 2 2 3 2" xfId="14247" xr:uid="{00000000-0005-0000-0000-0000FC5C0000}"/>
    <cellStyle name="Normal 51 2 2 2 2 3 2 2" xfId="44569" xr:uid="{00000000-0005-0000-0000-0000FD5C0000}"/>
    <cellStyle name="Normal 51 2 2 2 2 3 2 3" xfId="29345" xr:uid="{00000000-0005-0000-0000-0000FE5C0000}"/>
    <cellStyle name="Normal 51 2 2 2 2 3 3" xfId="9227" xr:uid="{00000000-0005-0000-0000-0000FF5C0000}"/>
    <cellStyle name="Normal 51 2 2 2 2 3 3 2" xfId="39552" xr:uid="{00000000-0005-0000-0000-0000005D0000}"/>
    <cellStyle name="Normal 51 2 2 2 2 3 3 3" xfId="24328" xr:uid="{00000000-0005-0000-0000-0000015D0000}"/>
    <cellStyle name="Normal 51 2 2 2 2 3 4" xfId="34539" xr:uid="{00000000-0005-0000-0000-0000025D0000}"/>
    <cellStyle name="Normal 51 2 2 2 2 3 5" xfId="19315" xr:uid="{00000000-0005-0000-0000-0000035D0000}"/>
    <cellStyle name="Normal 51 2 2 2 2 4" xfId="5866" xr:uid="{00000000-0005-0000-0000-0000045D0000}"/>
    <cellStyle name="Normal 51 2 2 2 2 4 2" xfId="15918" xr:uid="{00000000-0005-0000-0000-0000055D0000}"/>
    <cellStyle name="Normal 51 2 2 2 2 4 2 2" xfId="46240" xr:uid="{00000000-0005-0000-0000-0000065D0000}"/>
    <cellStyle name="Normal 51 2 2 2 2 4 2 3" xfId="31016" xr:uid="{00000000-0005-0000-0000-0000075D0000}"/>
    <cellStyle name="Normal 51 2 2 2 2 4 3" xfId="10898" xr:uid="{00000000-0005-0000-0000-0000085D0000}"/>
    <cellStyle name="Normal 51 2 2 2 2 4 3 2" xfId="41223" xr:uid="{00000000-0005-0000-0000-0000095D0000}"/>
    <cellStyle name="Normal 51 2 2 2 2 4 3 3" xfId="25999" xr:uid="{00000000-0005-0000-0000-00000A5D0000}"/>
    <cellStyle name="Normal 51 2 2 2 2 4 4" xfId="36210" xr:uid="{00000000-0005-0000-0000-00000B5D0000}"/>
    <cellStyle name="Normal 51 2 2 2 2 4 5" xfId="20986" xr:uid="{00000000-0005-0000-0000-00000C5D0000}"/>
    <cellStyle name="Normal 51 2 2 2 2 5" xfId="12576" xr:uid="{00000000-0005-0000-0000-00000D5D0000}"/>
    <cellStyle name="Normal 51 2 2 2 2 5 2" xfId="42898" xr:uid="{00000000-0005-0000-0000-00000E5D0000}"/>
    <cellStyle name="Normal 51 2 2 2 2 5 3" xfId="27674" xr:uid="{00000000-0005-0000-0000-00000F5D0000}"/>
    <cellStyle name="Normal 51 2 2 2 2 6" xfId="7555" xr:uid="{00000000-0005-0000-0000-0000105D0000}"/>
    <cellStyle name="Normal 51 2 2 2 2 6 2" xfId="37881" xr:uid="{00000000-0005-0000-0000-0000115D0000}"/>
    <cellStyle name="Normal 51 2 2 2 2 6 3" xfId="22657" xr:uid="{00000000-0005-0000-0000-0000125D0000}"/>
    <cellStyle name="Normal 51 2 2 2 2 7" xfId="32869" xr:uid="{00000000-0005-0000-0000-0000135D0000}"/>
    <cellStyle name="Normal 51 2 2 2 2 8" xfId="17644" xr:uid="{00000000-0005-0000-0000-0000145D0000}"/>
    <cellStyle name="Normal 51 2 2 2 3" xfId="2902" xr:uid="{00000000-0005-0000-0000-0000155D0000}"/>
    <cellStyle name="Normal 51 2 2 2 3 2" xfId="4592" xr:uid="{00000000-0005-0000-0000-0000165D0000}"/>
    <cellStyle name="Normal 51 2 2 2 3 2 2" xfId="14665" xr:uid="{00000000-0005-0000-0000-0000175D0000}"/>
    <cellStyle name="Normal 51 2 2 2 3 2 2 2" xfId="44987" xr:uid="{00000000-0005-0000-0000-0000185D0000}"/>
    <cellStyle name="Normal 51 2 2 2 3 2 2 3" xfId="29763" xr:uid="{00000000-0005-0000-0000-0000195D0000}"/>
    <cellStyle name="Normal 51 2 2 2 3 2 3" xfId="9645" xr:uid="{00000000-0005-0000-0000-00001A5D0000}"/>
    <cellStyle name="Normal 51 2 2 2 3 2 3 2" xfId="39970" xr:uid="{00000000-0005-0000-0000-00001B5D0000}"/>
    <cellStyle name="Normal 51 2 2 2 3 2 3 3" xfId="24746" xr:uid="{00000000-0005-0000-0000-00001C5D0000}"/>
    <cellStyle name="Normal 51 2 2 2 3 2 4" xfId="34957" xr:uid="{00000000-0005-0000-0000-00001D5D0000}"/>
    <cellStyle name="Normal 51 2 2 2 3 2 5" xfId="19733" xr:uid="{00000000-0005-0000-0000-00001E5D0000}"/>
    <cellStyle name="Normal 51 2 2 2 3 3" xfId="6284" xr:uid="{00000000-0005-0000-0000-00001F5D0000}"/>
    <cellStyle name="Normal 51 2 2 2 3 3 2" xfId="16336" xr:uid="{00000000-0005-0000-0000-0000205D0000}"/>
    <cellStyle name="Normal 51 2 2 2 3 3 2 2" xfId="46658" xr:uid="{00000000-0005-0000-0000-0000215D0000}"/>
    <cellStyle name="Normal 51 2 2 2 3 3 2 3" xfId="31434" xr:uid="{00000000-0005-0000-0000-0000225D0000}"/>
    <cellStyle name="Normal 51 2 2 2 3 3 3" xfId="11316" xr:uid="{00000000-0005-0000-0000-0000235D0000}"/>
    <cellStyle name="Normal 51 2 2 2 3 3 3 2" xfId="41641" xr:uid="{00000000-0005-0000-0000-0000245D0000}"/>
    <cellStyle name="Normal 51 2 2 2 3 3 3 3" xfId="26417" xr:uid="{00000000-0005-0000-0000-0000255D0000}"/>
    <cellStyle name="Normal 51 2 2 2 3 3 4" xfId="36628" xr:uid="{00000000-0005-0000-0000-0000265D0000}"/>
    <cellStyle name="Normal 51 2 2 2 3 3 5" xfId="21404" xr:uid="{00000000-0005-0000-0000-0000275D0000}"/>
    <cellStyle name="Normal 51 2 2 2 3 4" xfId="12994" xr:uid="{00000000-0005-0000-0000-0000285D0000}"/>
    <cellStyle name="Normal 51 2 2 2 3 4 2" xfId="43316" xr:uid="{00000000-0005-0000-0000-0000295D0000}"/>
    <cellStyle name="Normal 51 2 2 2 3 4 3" xfId="28092" xr:uid="{00000000-0005-0000-0000-00002A5D0000}"/>
    <cellStyle name="Normal 51 2 2 2 3 5" xfId="7973" xr:uid="{00000000-0005-0000-0000-00002B5D0000}"/>
    <cellStyle name="Normal 51 2 2 2 3 5 2" xfId="38299" xr:uid="{00000000-0005-0000-0000-00002C5D0000}"/>
    <cellStyle name="Normal 51 2 2 2 3 5 3" xfId="23075" xr:uid="{00000000-0005-0000-0000-00002D5D0000}"/>
    <cellStyle name="Normal 51 2 2 2 3 6" xfId="33287" xr:uid="{00000000-0005-0000-0000-00002E5D0000}"/>
    <cellStyle name="Normal 51 2 2 2 3 7" xfId="18062" xr:uid="{00000000-0005-0000-0000-00002F5D0000}"/>
    <cellStyle name="Normal 51 2 2 2 4" xfId="3755" xr:uid="{00000000-0005-0000-0000-0000305D0000}"/>
    <cellStyle name="Normal 51 2 2 2 4 2" xfId="13829" xr:uid="{00000000-0005-0000-0000-0000315D0000}"/>
    <cellStyle name="Normal 51 2 2 2 4 2 2" xfId="44151" xr:uid="{00000000-0005-0000-0000-0000325D0000}"/>
    <cellStyle name="Normal 51 2 2 2 4 2 3" xfId="28927" xr:uid="{00000000-0005-0000-0000-0000335D0000}"/>
    <cellStyle name="Normal 51 2 2 2 4 3" xfId="8809" xr:uid="{00000000-0005-0000-0000-0000345D0000}"/>
    <cellStyle name="Normal 51 2 2 2 4 3 2" xfId="39134" xr:uid="{00000000-0005-0000-0000-0000355D0000}"/>
    <cellStyle name="Normal 51 2 2 2 4 3 3" xfId="23910" xr:uid="{00000000-0005-0000-0000-0000365D0000}"/>
    <cellStyle name="Normal 51 2 2 2 4 4" xfId="34121" xr:uid="{00000000-0005-0000-0000-0000375D0000}"/>
    <cellStyle name="Normal 51 2 2 2 4 5" xfId="18897" xr:uid="{00000000-0005-0000-0000-0000385D0000}"/>
    <cellStyle name="Normal 51 2 2 2 5" xfId="5448" xr:uid="{00000000-0005-0000-0000-0000395D0000}"/>
    <cellStyle name="Normal 51 2 2 2 5 2" xfId="15500" xr:uid="{00000000-0005-0000-0000-00003A5D0000}"/>
    <cellStyle name="Normal 51 2 2 2 5 2 2" xfId="45822" xr:uid="{00000000-0005-0000-0000-00003B5D0000}"/>
    <cellStyle name="Normal 51 2 2 2 5 2 3" xfId="30598" xr:uid="{00000000-0005-0000-0000-00003C5D0000}"/>
    <cellStyle name="Normal 51 2 2 2 5 3" xfId="10480" xr:uid="{00000000-0005-0000-0000-00003D5D0000}"/>
    <cellStyle name="Normal 51 2 2 2 5 3 2" xfId="40805" xr:uid="{00000000-0005-0000-0000-00003E5D0000}"/>
    <cellStyle name="Normal 51 2 2 2 5 3 3" xfId="25581" xr:uid="{00000000-0005-0000-0000-00003F5D0000}"/>
    <cellStyle name="Normal 51 2 2 2 5 4" xfId="35792" xr:uid="{00000000-0005-0000-0000-0000405D0000}"/>
    <cellStyle name="Normal 51 2 2 2 5 5" xfId="20568" xr:uid="{00000000-0005-0000-0000-0000415D0000}"/>
    <cellStyle name="Normal 51 2 2 2 6" xfId="12158" xr:uid="{00000000-0005-0000-0000-0000425D0000}"/>
    <cellStyle name="Normal 51 2 2 2 6 2" xfId="42480" xr:uid="{00000000-0005-0000-0000-0000435D0000}"/>
    <cellStyle name="Normal 51 2 2 2 6 3" xfId="27256" xr:uid="{00000000-0005-0000-0000-0000445D0000}"/>
    <cellStyle name="Normal 51 2 2 2 7" xfId="7137" xr:uid="{00000000-0005-0000-0000-0000455D0000}"/>
    <cellStyle name="Normal 51 2 2 2 7 2" xfId="37463" xr:uid="{00000000-0005-0000-0000-0000465D0000}"/>
    <cellStyle name="Normal 51 2 2 2 7 3" xfId="22239" xr:uid="{00000000-0005-0000-0000-0000475D0000}"/>
    <cellStyle name="Normal 51 2 2 2 8" xfId="32451" xr:uid="{00000000-0005-0000-0000-0000485D0000}"/>
    <cellStyle name="Normal 51 2 2 2 9" xfId="17226" xr:uid="{00000000-0005-0000-0000-0000495D0000}"/>
    <cellStyle name="Normal 51 2 2 3" xfId="2273" xr:uid="{00000000-0005-0000-0000-00004A5D0000}"/>
    <cellStyle name="Normal 51 2 2 3 2" xfId="3112" xr:uid="{00000000-0005-0000-0000-00004B5D0000}"/>
    <cellStyle name="Normal 51 2 2 3 2 2" xfId="4802" xr:uid="{00000000-0005-0000-0000-00004C5D0000}"/>
    <cellStyle name="Normal 51 2 2 3 2 2 2" xfId="14875" xr:uid="{00000000-0005-0000-0000-00004D5D0000}"/>
    <cellStyle name="Normal 51 2 2 3 2 2 2 2" xfId="45197" xr:uid="{00000000-0005-0000-0000-00004E5D0000}"/>
    <cellStyle name="Normal 51 2 2 3 2 2 2 3" xfId="29973" xr:uid="{00000000-0005-0000-0000-00004F5D0000}"/>
    <cellStyle name="Normal 51 2 2 3 2 2 3" xfId="9855" xr:uid="{00000000-0005-0000-0000-0000505D0000}"/>
    <cellStyle name="Normal 51 2 2 3 2 2 3 2" xfId="40180" xr:uid="{00000000-0005-0000-0000-0000515D0000}"/>
    <cellStyle name="Normal 51 2 2 3 2 2 3 3" xfId="24956" xr:uid="{00000000-0005-0000-0000-0000525D0000}"/>
    <cellStyle name="Normal 51 2 2 3 2 2 4" xfId="35167" xr:uid="{00000000-0005-0000-0000-0000535D0000}"/>
    <cellStyle name="Normal 51 2 2 3 2 2 5" xfId="19943" xr:uid="{00000000-0005-0000-0000-0000545D0000}"/>
    <cellStyle name="Normal 51 2 2 3 2 3" xfId="6494" xr:uid="{00000000-0005-0000-0000-0000555D0000}"/>
    <cellStyle name="Normal 51 2 2 3 2 3 2" xfId="16546" xr:uid="{00000000-0005-0000-0000-0000565D0000}"/>
    <cellStyle name="Normal 51 2 2 3 2 3 2 2" xfId="46868" xr:uid="{00000000-0005-0000-0000-0000575D0000}"/>
    <cellStyle name="Normal 51 2 2 3 2 3 2 3" xfId="31644" xr:uid="{00000000-0005-0000-0000-0000585D0000}"/>
    <cellStyle name="Normal 51 2 2 3 2 3 3" xfId="11526" xr:uid="{00000000-0005-0000-0000-0000595D0000}"/>
    <cellStyle name="Normal 51 2 2 3 2 3 3 2" xfId="41851" xr:uid="{00000000-0005-0000-0000-00005A5D0000}"/>
    <cellStyle name="Normal 51 2 2 3 2 3 3 3" xfId="26627" xr:uid="{00000000-0005-0000-0000-00005B5D0000}"/>
    <cellStyle name="Normal 51 2 2 3 2 3 4" xfId="36838" xr:uid="{00000000-0005-0000-0000-00005C5D0000}"/>
    <cellStyle name="Normal 51 2 2 3 2 3 5" xfId="21614" xr:uid="{00000000-0005-0000-0000-00005D5D0000}"/>
    <cellStyle name="Normal 51 2 2 3 2 4" xfId="13204" xr:uid="{00000000-0005-0000-0000-00005E5D0000}"/>
    <cellStyle name="Normal 51 2 2 3 2 4 2" xfId="43526" xr:uid="{00000000-0005-0000-0000-00005F5D0000}"/>
    <cellStyle name="Normal 51 2 2 3 2 4 3" xfId="28302" xr:uid="{00000000-0005-0000-0000-0000605D0000}"/>
    <cellStyle name="Normal 51 2 2 3 2 5" xfId="8183" xr:uid="{00000000-0005-0000-0000-0000615D0000}"/>
    <cellStyle name="Normal 51 2 2 3 2 5 2" xfId="38509" xr:uid="{00000000-0005-0000-0000-0000625D0000}"/>
    <cellStyle name="Normal 51 2 2 3 2 5 3" xfId="23285" xr:uid="{00000000-0005-0000-0000-0000635D0000}"/>
    <cellStyle name="Normal 51 2 2 3 2 6" xfId="33497" xr:uid="{00000000-0005-0000-0000-0000645D0000}"/>
    <cellStyle name="Normal 51 2 2 3 2 7" xfId="18272" xr:uid="{00000000-0005-0000-0000-0000655D0000}"/>
    <cellStyle name="Normal 51 2 2 3 3" xfId="3965" xr:uid="{00000000-0005-0000-0000-0000665D0000}"/>
    <cellStyle name="Normal 51 2 2 3 3 2" xfId="14039" xr:uid="{00000000-0005-0000-0000-0000675D0000}"/>
    <cellStyle name="Normal 51 2 2 3 3 2 2" xfId="44361" xr:uid="{00000000-0005-0000-0000-0000685D0000}"/>
    <cellStyle name="Normal 51 2 2 3 3 2 3" xfId="29137" xr:uid="{00000000-0005-0000-0000-0000695D0000}"/>
    <cellStyle name="Normal 51 2 2 3 3 3" xfId="9019" xr:uid="{00000000-0005-0000-0000-00006A5D0000}"/>
    <cellStyle name="Normal 51 2 2 3 3 3 2" xfId="39344" xr:uid="{00000000-0005-0000-0000-00006B5D0000}"/>
    <cellStyle name="Normal 51 2 2 3 3 3 3" xfId="24120" xr:uid="{00000000-0005-0000-0000-00006C5D0000}"/>
    <cellStyle name="Normal 51 2 2 3 3 4" xfId="34331" xr:uid="{00000000-0005-0000-0000-00006D5D0000}"/>
    <cellStyle name="Normal 51 2 2 3 3 5" xfId="19107" xr:uid="{00000000-0005-0000-0000-00006E5D0000}"/>
    <cellStyle name="Normal 51 2 2 3 4" xfId="5658" xr:uid="{00000000-0005-0000-0000-00006F5D0000}"/>
    <cellStyle name="Normal 51 2 2 3 4 2" xfId="15710" xr:uid="{00000000-0005-0000-0000-0000705D0000}"/>
    <cellStyle name="Normal 51 2 2 3 4 2 2" xfId="46032" xr:uid="{00000000-0005-0000-0000-0000715D0000}"/>
    <cellStyle name="Normal 51 2 2 3 4 2 3" xfId="30808" xr:uid="{00000000-0005-0000-0000-0000725D0000}"/>
    <cellStyle name="Normal 51 2 2 3 4 3" xfId="10690" xr:uid="{00000000-0005-0000-0000-0000735D0000}"/>
    <cellStyle name="Normal 51 2 2 3 4 3 2" xfId="41015" xr:uid="{00000000-0005-0000-0000-0000745D0000}"/>
    <cellStyle name="Normal 51 2 2 3 4 3 3" xfId="25791" xr:uid="{00000000-0005-0000-0000-0000755D0000}"/>
    <cellStyle name="Normal 51 2 2 3 4 4" xfId="36002" xr:uid="{00000000-0005-0000-0000-0000765D0000}"/>
    <cellStyle name="Normal 51 2 2 3 4 5" xfId="20778" xr:uid="{00000000-0005-0000-0000-0000775D0000}"/>
    <cellStyle name="Normal 51 2 2 3 5" xfId="12368" xr:uid="{00000000-0005-0000-0000-0000785D0000}"/>
    <cellStyle name="Normal 51 2 2 3 5 2" xfId="42690" xr:uid="{00000000-0005-0000-0000-0000795D0000}"/>
    <cellStyle name="Normal 51 2 2 3 5 3" xfId="27466" xr:uid="{00000000-0005-0000-0000-00007A5D0000}"/>
    <cellStyle name="Normal 51 2 2 3 6" xfId="7347" xr:uid="{00000000-0005-0000-0000-00007B5D0000}"/>
    <cellStyle name="Normal 51 2 2 3 6 2" xfId="37673" xr:uid="{00000000-0005-0000-0000-00007C5D0000}"/>
    <cellStyle name="Normal 51 2 2 3 6 3" xfId="22449" xr:uid="{00000000-0005-0000-0000-00007D5D0000}"/>
    <cellStyle name="Normal 51 2 2 3 7" xfId="32661" xr:uid="{00000000-0005-0000-0000-00007E5D0000}"/>
    <cellStyle name="Normal 51 2 2 3 8" xfId="17436" xr:uid="{00000000-0005-0000-0000-00007F5D0000}"/>
    <cellStyle name="Normal 51 2 2 4" xfId="2694" xr:uid="{00000000-0005-0000-0000-0000805D0000}"/>
    <cellStyle name="Normal 51 2 2 4 2" xfId="4384" xr:uid="{00000000-0005-0000-0000-0000815D0000}"/>
    <cellStyle name="Normal 51 2 2 4 2 2" xfId="14457" xr:uid="{00000000-0005-0000-0000-0000825D0000}"/>
    <cellStyle name="Normal 51 2 2 4 2 2 2" xfId="44779" xr:uid="{00000000-0005-0000-0000-0000835D0000}"/>
    <cellStyle name="Normal 51 2 2 4 2 2 3" xfId="29555" xr:uid="{00000000-0005-0000-0000-0000845D0000}"/>
    <cellStyle name="Normal 51 2 2 4 2 3" xfId="9437" xr:uid="{00000000-0005-0000-0000-0000855D0000}"/>
    <cellStyle name="Normal 51 2 2 4 2 3 2" xfId="39762" xr:uid="{00000000-0005-0000-0000-0000865D0000}"/>
    <cellStyle name="Normal 51 2 2 4 2 3 3" xfId="24538" xr:uid="{00000000-0005-0000-0000-0000875D0000}"/>
    <cellStyle name="Normal 51 2 2 4 2 4" xfId="34749" xr:uid="{00000000-0005-0000-0000-0000885D0000}"/>
    <cellStyle name="Normal 51 2 2 4 2 5" xfId="19525" xr:uid="{00000000-0005-0000-0000-0000895D0000}"/>
    <cellStyle name="Normal 51 2 2 4 3" xfId="6076" xr:uid="{00000000-0005-0000-0000-00008A5D0000}"/>
    <cellStyle name="Normal 51 2 2 4 3 2" xfId="16128" xr:uid="{00000000-0005-0000-0000-00008B5D0000}"/>
    <cellStyle name="Normal 51 2 2 4 3 2 2" xfId="46450" xr:uid="{00000000-0005-0000-0000-00008C5D0000}"/>
    <cellStyle name="Normal 51 2 2 4 3 2 3" xfId="31226" xr:uid="{00000000-0005-0000-0000-00008D5D0000}"/>
    <cellStyle name="Normal 51 2 2 4 3 3" xfId="11108" xr:uid="{00000000-0005-0000-0000-00008E5D0000}"/>
    <cellStyle name="Normal 51 2 2 4 3 3 2" xfId="41433" xr:uid="{00000000-0005-0000-0000-00008F5D0000}"/>
    <cellStyle name="Normal 51 2 2 4 3 3 3" xfId="26209" xr:uid="{00000000-0005-0000-0000-0000905D0000}"/>
    <cellStyle name="Normal 51 2 2 4 3 4" xfId="36420" xr:uid="{00000000-0005-0000-0000-0000915D0000}"/>
    <cellStyle name="Normal 51 2 2 4 3 5" xfId="21196" xr:uid="{00000000-0005-0000-0000-0000925D0000}"/>
    <cellStyle name="Normal 51 2 2 4 4" xfId="12786" xr:uid="{00000000-0005-0000-0000-0000935D0000}"/>
    <cellStyle name="Normal 51 2 2 4 4 2" xfId="43108" xr:uid="{00000000-0005-0000-0000-0000945D0000}"/>
    <cellStyle name="Normal 51 2 2 4 4 3" xfId="27884" xr:uid="{00000000-0005-0000-0000-0000955D0000}"/>
    <cellStyle name="Normal 51 2 2 4 5" xfId="7765" xr:uid="{00000000-0005-0000-0000-0000965D0000}"/>
    <cellStyle name="Normal 51 2 2 4 5 2" xfId="38091" xr:uid="{00000000-0005-0000-0000-0000975D0000}"/>
    <cellStyle name="Normal 51 2 2 4 5 3" xfId="22867" xr:uid="{00000000-0005-0000-0000-0000985D0000}"/>
    <cellStyle name="Normal 51 2 2 4 6" xfId="33079" xr:uid="{00000000-0005-0000-0000-0000995D0000}"/>
    <cellStyle name="Normal 51 2 2 4 7" xfId="17854" xr:uid="{00000000-0005-0000-0000-00009A5D0000}"/>
    <cellStyle name="Normal 51 2 2 5" xfId="3547" xr:uid="{00000000-0005-0000-0000-00009B5D0000}"/>
    <cellStyle name="Normal 51 2 2 5 2" xfId="13621" xr:uid="{00000000-0005-0000-0000-00009C5D0000}"/>
    <cellStyle name="Normal 51 2 2 5 2 2" xfId="43943" xr:uid="{00000000-0005-0000-0000-00009D5D0000}"/>
    <cellStyle name="Normal 51 2 2 5 2 3" xfId="28719" xr:uid="{00000000-0005-0000-0000-00009E5D0000}"/>
    <cellStyle name="Normal 51 2 2 5 3" xfId="8601" xr:uid="{00000000-0005-0000-0000-00009F5D0000}"/>
    <cellStyle name="Normal 51 2 2 5 3 2" xfId="38926" xr:uid="{00000000-0005-0000-0000-0000A05D0000}"/>
    <cellStyle name="Normal 51 2 2 5 3 3" xfId="23702" xr:uid="{00000000-0005-0000-0000-0000A15D0000}"/>
    <cellStyle name="Normal 51 2 2 5 4" xfId="33913" xr:uid="{00000000-0005-0000-0000-0000A25D0000}"/>
    <cellStyle name="Normal 51 2 2 5 5" xfId="18689" xr:uid="{00000000-0005-0000-0000-0000A35D0000}"/>
    <cellStyle name="Normal 51 2 2 6" xfId="5240" xr:uid="{00000000-0005-0000-0000-0000A45D0000}"/>
    <cellStyle name="Normal 51 2 2 6 2" xfId="15292" xr:uid="{00000000-0005-0000-0000-0000A55D0000}"/>
    <cellStyle name="Normal 51 2 2 6 2 2" xfId="45614" xr:uid="{00000000-0005-0000-0000-0000A65D0000}"/>
    <cellStyle name="Normal 51 2 2 6 2 3" xfId="30390" xr:uid="{00000000-0005-0000-0000-0000A75D0000}"/>
    <cellStyle name="Normal 51 2 2 6 3" xfId="10272" xr:uid="{00000000-0005-0000-0000-0000A85D0000}"/>
    <cellStyle name="Normal 51 2 2 6 3 2" xfId="40597" xr:uid="{00000000-0005-0000-0000-0000A95D0000}"/>
    <cellStyle name="Normal 51 2 2 6 3 3" xfId="25373" xr:uid="{00000000-0005-0000-0000-0000AA5D0000}"/>
    <cellStyle name="Normal 51 2 2 6 4" xfId="35584" xr:uid="{00000000-0005-0000-0000-0000AB5D0000}"/>
    <cellStyle name="Normal 51 2 2 6 5" xfId="20360" xr:uid="{00000000-0005-0000-0000-0000AC5D0000}"/>
    <cellStyle name="Normal 51 2 2 7" xfId="11950" xr:uid="{00000000-0005-0000-0000-0000AD5D0000}"/>
    <cellStyle name="Normal 51 2 2 7 2" xfId="42272" xr:uid="{00000000-0005-0000-0000-0000AE5D0000}"/>
    <cellStyle name="Normal 51 2 2 7 3" xfId="27048" xr:uid="{00000000-0005-0000-0000-0000AF5D0000}"/>
    <cellStyle name="Normal 51 2 2 8" xfId="6929" xr:uid="{00000000-0005-0000-0000-0000B05D0000}"/>
    <cellStyle name="Normal 51 2 2 8 2" xfId="37255" xr:uid="{00000000-0005-0000-0000-0000B15D0000}"/>
    <cellStyle name="Normal 51 2 2 8 3" xfId="22031" xr:uid="{00000000-0005-0000-0000-0000B25D0000}"/>
    <cellStyle name="Normal 51 2 2 9" xfId="32243" xr:uid="{00000000-0005-0000-0000-0000B35D0000}"/>
    <cellStyle name="Normal 51 2 3" xfId="1956" xr:uid="{00000000-0005-0000-0000-0000B45D0000}"/>
    <cellStyle name="Normal 51 2 3 2" xfId="2377" xr:uid="{00000000-0005-0000-0000-0000B55D0000}"/>
    <cellStyle name="Normal 51 2 3 2 2" xfId="3216" xr:uid="{00000000-0005-0000-0000-0000B65D0000}"/>
    <cellStyle name="Normal 51 2 3 2 2 2" xfId="4906" xr:uid="{00000000-0005-0000-0000-0000B75D0000}"/>
    <cellStyle name="Normal 51 2 3 2 2 2 2" xfId="14979" xr:uid="{00000000-0005-0000-0000-0000B85D0000}"/>
    <cellStyle name="Normal 51 2 3 2 2 2 2 2" xfId="45301" xr:uid="{00000000-0005-0000-0000-0000B95D0000}"/>
    <cellStyle name="Normal 51 2 3 2 2 2 2 3" xfId="30077" xr:uid="{00000000-0005-0000-0000-0000BA5D0000}"/>
    <cellStyle name="Normal 51 2 3 2 2 2 3" xfId="9959" xr:uid="{00000000-0005-0000-0000-0000BB5D0000}"/>
    <cellStyle name="Normal 51 2 3 2 2 2 3 2" xfId="40284" xr:uid="{00000000-0005-0000-0000-0000BC5D0000}"/>
    <cellStyle name="Normal 51 2 3 2 2 2 3 3" xfId="25060" xr:uid="{00000000-0005-0000-0000-0000BD5D0000}"/>
    <cellStyle name="Normal 51 2 3 2 2 2 4" xfId="35271" xr:uid="{00000000-0005-0000-0000-0000BE5D0000}"/>
    <cellStyle name="Normal 51 2 3 2 2 2 5" xfId="20047" xr:uid="{00000000-0005-0000-0000-0000BF5D0000}"/>
    <cellStyle name="Normal 51 2 3 2 2 3" xfId="6598" xr:uid="{00000000-0005-0000-0000-0000C05D0000}"/>
    <cellStyle name="Normal 51 2 3 2 2 3 2" xfId="16650" xr:uid="{00000000-0005-0000-0000-0000C15D0000}"/>
    <cellStyle name="Normal 51 2 3 2 2 3 2 2" xfId="46972" xr:uid="{00000000-0005-0000-0000-0000C25D0000}"/>
    <cellStyle name="Normal 51 2 3 2 2 3 2 3" xfId="31748" xr:uid="{00000000-0005-0000-0000-0000C35D0000}"/>
    <cellStyle name="Normal 51 2 3 2 2 3 3" xfId="11630" xr:uid="{00000000-0005-0000-0000-0000C45D0000}"/>
    <cellStyle name="Normal 51 2 3 2 2 3 3 2" xfId="41955" xr:uid="{00000000-0005-0000-0000-0000C55D0000}"/>
    <cellStyle name="Normal 51 2 3 2 2 3 3 3" xfId="26731" xr:uid="{00000000-0005-0000-0000-0000C65D0000}"/>
    <cellStyle name="Normal 51 2 3 2 2 3 4" xfId="36942" xr:uid="{00000000-0005-0000-0000-0000C75D0000}"/>
    <cellStyle name="Normal 51 2 3 2 2 3 5" xfId="21718" xr:uid="{00000000-0005-0000-0000-0000C85D0000}"/>
    <cellStyle name="Normal 51 2 3 2 2 4" xfId="13308" xr:uid="{00000000-0005-0000-0000-0000C95D0000}"/>
    <cellStyle name="Normal 51 2 3 2 2 4 2" xfId="43630" xr:uid="{00000000-0005-0000-0000-0000CA5D0000}"/>
    <cellStyle name="Normal 51 2 3 2 2 4 3" xfId="28406" xr:uid="{00000000-0005-0000-0000-0000CB5D0000}"/>
    <cellStyle name="Normal 51 2 3 2 2 5" xfId="8287" xr:uid="{00000000-0005-0000-0000-0000CC5D0000}"/>
    <cellStyle name="Normal 51 2 3 2 2 5 2" xfId="38613" xr:uid="{00000000-0005-0000-0000-0000CD5D0000}"/>
    <cellStyle name="Normal 51 2 3 2 2 5 3" xfId="23389" xr:uid="{00000000-0005-0000-0000-0000CE5D0000}"/>
    <cellStyle name="Normal 51 2 3 2 2 6" xfId="33601" xr:uid="{00000000-0005-0000-0000-0000CF5D0000}"/>
    <cellStyle name="Normal 51 2 3 2 2 7" xfId="18376" xr:uid="{00000000-0005-0000-0000-0000D05D0000}"/>
    <cellStyle name="Normal 51 2 3 2 3" xfId="4069" xr:uid="{00000000-0005-0000-0000-0000D15D0000}"/>
    <cellStyle name="Normal 51 2 3 2 3 2" xfId="14143" xr:uid="{00000000-0005-0000-0000-0000D25D0000}"/>
    <cellStyle name="Normal 51 2 3 2 3 2 2" xfId="44465" xr:uid="{00000000-0005-0000-0000-0000D35D0000}"/>
    <cellStyle name="Normal 51 2 3 2 3 2 3" xfId="29241" xr:uid="{00000000-0005-0000-0000-0000D45D0000}"/>
    <cellStyle name="Normal 51 2 3 2 3 3" xfId="9123" xr:uid="{00000000-0005-0000-0000-0000D55D0000}"/>
    <cellStyle name="Normal 51 2 3 2 3 3 2" xfId="39448" xr:uid="{00000000-0005-0000-0000-0000D65D0000}"/>
    <cellStyle name="Normal 51 2 3 2 3 3 3" xfId="24224" xr:uid="{00000000-0005-0000-0000-0000D75D0000}"/>
    <cellStyle name="Normal 51 2 3 2 3 4" xfId="34435" xr:uid="{00000000-0005-0000-0000-0000D85D0000}"/>
    <cellStyle name="Normal 51 2 3 2 3 5" xfId="19211" xr:uid="{00000000-0005-0000-0000-0000D95D0000}"/>
    <cellStyle name="Normal 51 2 3 2 4" xfId="5762" xr:uid="{00000000-0005-0000-0000-0000DA5D0000}"/>
    <cellStyle name="Normal 51 2 3 2 4 2" xfId="15814" xr:uid="{00000000-0005-0000-0000-0000DB5D0000}"/>
    <cellStyle name="Normal 51 2 3 2 4 2 2" xfId="46136" xr:uid="{00000000-0005-0000-0000-0000DC5D0000}"/>
    <cellStyle name="Normal 51 2 3 2 4 2 3" xfId="30912" xr:uid="{00000000-0005-0000-0000-0000DD5D0000}"/>
    <cellStyle name="Normal 51 2 3 2 4 3" xfId="10794" xr:uid="{00000000-0005-0000-0000-0000DE5D0000}"/>
    <cellStyle name="Normal 51 2 3 2 4 3 2" xfId="41119" xr:uid="{00000000-0005-0000-0000-0000DF5D0000}"/>
    <cellStyle name="Normal 51 2 3 2 4 3 3" xfId="25895" xr:uid="{00000000-0005-0000-0000-0000E05D0000}"/>
    <cellStyle name="Normal 51 2 3 2 4 4" xfId="36106" xr:uid="{00000000-0005-0000-0000-0000E15D0000}"/>
    <cellStyle name="Normal 51 2 3 2 4 5" xfId="20882" xr:uid="{00000000-0005-0000-0000-0000E25D0000}"/>
    <cellStyle name="Normal 51 2 3 2 5" xfId="12472" xr:uid="{00000000-0005-0000-0000-0000E35D0000}"/>
    <cellStyle name="Normal 51 2 3 2 5 2" xfId="42794" xr:uid="{00000000-0005-0000-0000-0000E45D0000}"/>
    <cellStyle name="Normal 51 2 3 2 5 3" xfId="27570" xr:uid="{00000000-0005-0000-0000-0000E55D0000}"/>
    <cellStyle name="Normal 51 2 3 2 6" xfId="7451" xr:uid="{00000000-0005-0000-0000-0000E65D0000}"/>
    <cellStyle name="Normal 51 2 3 2 6 2" xfId="37777" xr:uid="{00000000-0005-0000-0000-0000E75D0000}"/>
    <cellStyle name="Normal 51 2 3 2 6 3" xfId="22553" xr:uid="{00000000-0005-0000-0000-0000E85D0000}"/>
    <cellStyle name="Normal 51 2 3 2 7" xfId="32765" xr:uid="{00000000-0005-0000-0000-0000E95D0000}"/>
    <cellStyle name="Normal 51 2 3 2 8" xfId="17540" xr:uid="{00000000-0005-0000-0000-0000EA5D0000}"/>
    <cellStyle name="Normal 51 2 3 3" xfId="2798" xr:uid="{00000000-0005-0000-0000-0000EB5D0000}"/>
    <cellStyle name="Normal 51 2 3 3 2" xfId="4488" xr:uid="{00000000-0005-0000-0000-0000EC5D0000}"/>
    <cellStyle name="Normal 51 2 3 3 2 2" xfId="14561" xr:uid="{00000000-0005-0000-0000-0000ED5D0000}"/>
    <cellStyle name="Normal 51 2 3 3 2 2 2" xfId="44883" xr:uid="{00000000-0005-0000-0000-0000EE5D0000}"/>
    <cellStyle name="Normal 51 2 3 3 2 2 3" xfId="29659" xr:uid="{00000000-0005-0000-0000-0000EF5D0000}"/>
    <cellStyle name="Normal 51 2 3 3 2 3" xfId="9541" xr:uid="{00000000-0005-0000-0000-0000F05D0000}"/>
    <cellStyle name="Normal 51 2 3 3 2 3 2" xfId="39866" xr:uid="{00000000-0005-0000-0000-0000F15D0000}"/>
    <cellStyle name="Normal 51 2 3 3 2 3 3" xfId="24642" xr:uid="{00000000-0005-0000-0000-0000F25D0000}"/>
    <cellStyle name="Normal 51 2 3 3 2 4" xfId="34853" xr:uid="{00000000-0005-0000-0000-0000F35D0000}"/>
    <cellStyle name="Normal 51 2 3 3 2 5" xfId="19629" xr:uid="{00000000-0005-0000-0000-0000F45D0000}"/>
    <cellStyle name="Normal 51 2 3 3 3" xfId="6180" xr:uid="{00000000-0005-0000-0000-0000F55D0000}"/>
    <cellStyle name="Normal 51 2 3 3 3 2" xfId="16232" xr:uid="{00000000-0005-0000-0000-0000F65D0000}"/>
    <cellStyle name="Normal 51 2 3 3 3 2 2" xfId="46554" xr:uid="{00000000-0005-0000-0000-0000F75D0000}"/>
    <cellStyle name="Normal 51 2 3 3 3 2 3" xfId="31330" xr:uid="{00000000-0005-0000-0000-0000F85D0000}"/>
    <cellStyle name="Normal 51 2 3 3 3 3" xfId="11212" xr:uid="{00000000-0005-0000-0000-0000F95D0000}"/>
    <cellStyle name="Normal 51 2 3 3 3 3 2" xfId="41537" xr:uid="{00000000-0005-0000-0000-0000FA5D0000}"/>
    <cellStyle name="Normal 51 2 3 3 3 3 3" xfId="26313" xr:uid="{00000000-0005-0000-0000-0000FB5D0000}"/>
    <cellStyle name="Normal 51 2 3 3 3 4" xfId="36524" xr:uid="{00000000-0005-0000-0000-0000FC5D0000}"/>
    <cellStyle name="Normal 51 2 3 3 3 5" xfId="21300" xr:uid="{00000000-0005-0000-0000-0000FD5D0000}"/>
    <cellStyle name="Normal 51 2 3 3 4" xfId="12890" xr:uid="{00000000-0005-0000-0000-0000FE5D0000}"/>
    <cellStyle name="Normal 51 2 3 3 4 2" xfId="43212" xr:uid="{00000000-0005-0000-0000-0000FF5D0000}"/>
    <cellStyle name="Normal 51 2 3 3 4 3" xfId="27988" xr:uid="{00000000-0005-0000-0000-0000005E0000}"/>
    <cellStyle name="Normal 51 2 3 3 5" xfId="7869" xr:uid="{00000000-0005-0000-0000-0000015E0000}"/>
    <cellStyle name="Normal 51 2 3 3 5 2" xfId="38195" xr:uid="{00000000-0005-0000-0000-0000025E0000}"/>
    <cellStyle name="Normal 51 2 3 3 5 3" xfId="22971" xr:uid="{00000000-0005-0000-0000-0000035E0000}"/>
    <cellStyle name="Normal 51 2 3 3 6" xfId="33183" xr:uid="{00000000-0005-0000-0000-0000045E0000}"/>
    <cellStyle name="Normal 51 2 3 3 7" xfId="17958" xr:uid="{00000000-0005-0000-0000-0000055E0000}"/>
    <cellStyle name="Normal 51 2 3 4" xfId="3651" xr:uid="{00000000-0005-0000-0000-0000065E0000}"/>
    <cellStyle name="Normal 51 2 3 4 2" xfId="13725" xr:uid="{00000000-0005-0000-0000-0000075E0000}"/>
    <cellStyle name="Normal 51 2 3 4 2 2" xfId="44047" xr:uid="{00000000-0005-0000-0000-0000085E0000}"/>
    <cellStyle name="Normal 51 2 3 4 2 3" xfId="28823" xr:uid="{00000000-0005-0000-0000-0000095E0000}"/>
    <cellStyle name="Normal 51 2 3 4 3" xfId="8705" xr:uid="{00000000-0005-0000-0000-00000A5E0000}"/>
    <cellStyle name="Normal 51 2 3 4 3 2" xfId="39030" xr:uid="{00000000-0005-0000-0000-00000B5E0000}"/>
    <cellStyle name="Normal 51 2 3 4 3 3" xfId="23806" xr:uid="{00000000-0005-0000-0000-00000C5E0000}"/>
    <cellStyle name="Normal 51 2 3 4 4" xfId="34017" xr:uid="{00000000-0005-0000-0000-00000D5E0000}"/>
    <cellStyle name="Normal 51 2 3 4 5" xfId="18793" xr:uid="{00000000-0005-0000-0000-00000E5E0000}"/>
    <cellStyle name="Normal 51 2 3 5" xfId="5344" xr:uid="{00000000-0005-0000-0000-00000F5E0000}"/>
    <cellStyle name="Normal 51 2 3 5 2" xfId="15396" xr:uid="{00000000-0005-0000-0000-0000105E0000}"/>
    <cellStyle name="Normal 51 2 3 5 2 2" xfId="45718" xr:uid="{00000000-0005-0000-0000-0000115E0000}"/>
    <cellStyle name="Normal 51 2 3 5 2 3" xfId="30494" xr:uid="{00000000-0005-0000-0000-0000125E0000}"/>
    <cellStyle name="Normal 51 2 3 5 3" xfId="10376" xr:uid="{00000000-0005-0000-0000-0000135E0000}"/>
    <cellStyle name="Normal 51 2 3 5 3 2" xfId="40701" xr:uid="{00000000-0005-0000-0000-0000145E0000}"/>
    <cellStyle name="Normal 51 2 3 5 3 3" xfId="25477" xr:uid="{00000000-0005-0000-0000-0000155E0000}"/>
    <cellStyle name="Normal 51 2 3 5 4" xfId="35688" xr:uid="{00000000-0005-0000-0000-0000165E0000}"/>
    <cellStyle name="Normal 51 2 3 5 5" xfId="20464" xr:uid="{00000000-0005-0000-0000-0000175E0000}"/>
    <cellStyle name="Normal 51 2 3 6" xfId="12054" xr:uid="{00000000-0005-0000-0000-0000185E0000}"/>
    <cellStyle name="Normal 51 2 3 6 2" xfId="42376" xr:uid="{00000000-0005-0000-0000-0000195E0000}"/>
    <cellStyle name="Normal 51 2 3 6 3" xfId="27152" xr:uid="{00000000-0005-0000-0000-00001A5E0000}"/>
    <cellStyle name="Normal 51 2 3 7" xfId="7033" xr:uid="{00000000-0005-0000-0000-00001B5E0000}"/>
    <cellStyle name="Normal 51 2 3 7 2" xfId="37359" xr:uid="{00000000-0005-0000-0000-00001C5E0000}"/>
    <cellStyle name="Normal 51 2 3 7 3" xfId="22135" xr:uid="{00000000-0005-0000-0000-00001D5E0000}"/>
    <cellStyle name="Normal 51 2 3 8" xfId="32347" xr:uid="{00000000-0005-0000-0000-00001E5E0000}"/>
    <cellStyle name="Normal 51 2 3 9" xfId="17122" xr:uid="{00000000-0005-0000-0000-00001F5E0000}"/>
    <cellStyle name="Normal 51 2 4" xfId="2169" xr:uid="{00000000-0005-0000-0000-0000205E0000}"/>
    <cellStyle name="Normal 51 2 4 2" xfId="3008" xr:uid="{00000000-0005-0000-0000-0000215E0000}"/>
    <cellStyle name="Normal 51 2 4 2 2" xfId="4698" xr:uid="{00000000-0005-0000-0000-0000225E0000}"/>
    <cellStyle name="Normal 51 2 4 2 2 2" xfId="14771" xr:uid="{00000000-0005-0000-0000-0000235E0000}"/>
    <cellStyle name="Normal 51 2 4 2 2 2 2" xfId="45093" xr:uid="{00000000-0005-0000-0000-0000245E0000}"/>
    <cellStyle name="Normal 51 2 4 2 2 2 3" xfId="29869" xr:uid="{00000000-0005-0000-0000-0000255E0000}"/>
    <cellStyle name="Normal 51 2 4 2 2 3" xfId="9751" xr:uid="{00000000-0005-0000-0000-0000265E0000}"/>
    <cellStyle name="Normal 51 2 4 2 2 3 2" xfId="40076" xr:uid="{00000000-0005-0000-0000-0000275E0000}"/>
    <cellStyle name="Normal 51 2 4 2 2 3 3" xfId="24852" xr:uid="{00000000-0005-0000-0000-0000285E0000}"/>
    <cellStyle name="Normal 51 2 4 2 2 4" xfId="35063" xr:uid="{00000000-0005-0000-0000-0000295E0000}"/>
    <cellStyle name="Normal 51 2 4 2 2 5" xfId="19839" xr:uid="{00000000-0005-0000-0000-00002A5E0000}"/>
    <cellStyle name="Normal 51 2 4 2 3" xfId="6390" xr:uid="{00000000-0005-0000-0000-00002B5E0000}"/>
    <cellStyle name="Normal 51 2 4 2 3 2" xfId="16442" xr:uid="{00000000-0005-0000-0000-00002C5E0000}"/>
    <cellStyle name="Normal 51 2 4 2 3 2 2" xfId="46764" xr:uid="{00000000-0005-0000-0000-00002D5E0000}"/>
    <cellStyle name="Normal 51 2 4 2 3 2 3" xfId="31540" xr:uid="{00000000-0005-0000-0000-00002E5E0000}"/>
    <cellStyle name="Normal 51 2 4 2 3 3" xfId="11422" xr:uid="{00000000-0005-0000-0000-00002F5E0000}"/>
    <cellStyle name="Normal 51 2 4 2 3 3 2" xfId="41747" xr:uid="{00000000-0005-0000-0000-0000305E0000}"/>
    <cellStyle name="Normal 51 2 4 2 3 3 3" xfId="26523" xr:uid="{00000000-0005-0000-0000-0000315E0000}"/>
    <cellStyle name="Normal 51 2 4 2 3 4" xfId="36734" xr:uid="{00000000-0005-0000-0000-0000325E0000}"/>
    <cellStyle name="Normal 51 2 4 2 3 5" xfId="21510" xr:uid="{00000000-0005-0000-0000-0000335E0000}"/>
    <cellStyle name="Normal 51 2 4 2 4" xfId="13100" xr:uid="{00000000-0005-0000-0000-0000345E0000}"/>
    <cellStyle name="Normal 51 2 4 2 4 2" xfId="43422" xr:uid="{00000000-0005-0000-0000-0000355E0000}"/>
    <cellStyle name="Normal 51 2 4 2 4 3" xfId="28198" xr:uid="{00000000-0005-0000-0000-0000365E0000}"/>
    <cellStyle name="Normal 51 2 4 2 5" xfId="8079" xr:uid="{00000000-0005-0000-0000-0000375E0000}"/>
    <cellStyle name="Normal 51 2 4 2 5 2" xfId="38405" xr:uid="{00000000-0005-0000-0000-0000385E0000}"/>
    <cellStyle name="Normal 51 2 4 2 5 3" xfId="23181" xr:uid="{00000000-0005-0000-0000-0000395E0000}"/>
    <cellStyle name="Normal 51 2 4 2 6" xfId="33393" xr:uid="{00000000-0005-0000-0000-00003A5E0000}"/>
    <cellStyle name="Normal 51 2 4 2 7" xfId="18168" xr:uid="{00000000-0005-0000-0000-00003B5E0000}"/>
    <cellStyle name="Normal 51 2 4 3" xfId="3861" xr:uid="{00000000-0005-0000-0000-00003C5E0000}"/>
    <cellStyle name="Normal 51 2 4 3 2" xfId="13935" xr:uid="{00000000-0005-0000-0000-00003D5E0000}"/>
    <cellStyle name="Normal 51 2 4 3 2 2" xfId="44257" xr:uid="{00000000-0005-0000-0000-00003E5E0000}"/>
    <cellStyle name="Normal 51 2 4 3 2 3" xfId="29033" xr:uid="{00000000-0005-0000-0000-00003F5E0000}"/>
    <cellStyle name="Normal 51 2 4 3 3" xfId="8915" xr:uid="{00000000-0005-0000-0000-0000405E0000}"/>
    <cellStyle name="Normal 51 2 4 3 3 2" xfId="39240" xr:uid="{00000000-0005-0000-0000-0000415E0000}"/>
    <cellStyle name="Normal 51 2 4 3 3 3" xfId="24016" xr:uid="{00000000-0005-0000-0000-0000425E0000}"/>
    <cellStyle name="Normal 51 2 4 3 4" xfId="34227" xr:uid="{00000000-0005-0000-0000-0000435E0000}"/>
    <cellStyle name="Normal 51 2 4 3 5" xfId="19003" xr:uid="{00000000-0005-0000-0000-0000445E0000}"/>
    <cellStyle name="Normal 51 2 4 4" xfId="5554" xr:uid="{00000000-0005-0000-0000-0000455E0000}"/>
    <cellStyle name="Normal 51 2 4 4 2" xfId="15606" xr:uid="{00000000-0005-0000-0000-0000465E0000}"/>
    <cellStyle name="Normal 51 2 4 4 2 2" xfId="45928" xr:uid="{00000000-0005-0000-0000-0000475E0000}"/>
    <cellStyle name="Normal 51 2 4 4 2 3" xfId="30704" xr:uid="{00000000-0005-0000-0000-0000485E0000}"/>
    <cellStyle name="Normal 51 2 4 4 3" xfId="10586" xr:uid="{00000000-0005-0000-0000-0000495E0000}"/>
    <cellStyle name="Normal 51 2 4 4 3 2" xfId="40911" xr:uid="{00000000-0005-0000-0000-00004A5E0000}"/>
    <cellStyle name="Normal 51 2 4 4 3 3" xfId="25687" xr:uid="{00000000-0005-0000-0000-00004B5E0000}"/>
    <cellStyle name="Normal 51 2 4 4 4" xfId="35898" xr:uid="{00000000-0005-0000-0000-00004C5E0000}"/>
    <cellStyle name="Normal 51 2 4 4 5" xfId="20674" xr:uid="{00000000-0005-0000-0000-00004D5E0000}"/>
    <cellStyle name="Normal 51 2 4 5" xfId="12264" xr:uid="{00000000-0005-0000-0000-00004E5E0000}"/>
    <cellStyle name="Normal 51 2 4 5 2" xfId="42586" xr:uid="{00000000-0005-0000-0000-00004F5E0000}"/>
    <cellStyle name="Normal 51 2 4 5 3" xfId="27362" xr:uid="{00000000-0005-0000-0000-0000505E0000}"/>
    <cellStyle name="Normal 51 2 4 6" xfId="7243" xr:uid="{00000000-0005-0000-0000-0000515E0000}"/>
    <cellStyle name="Normal 51 2 4 6 2" xfId="37569" xr:uid="{00000000-0005-0000-0000-0000525E0000}"/>
    <cellStyle name="Normal 51 2 4 6 3" xfId="22345" xr:uid="{00000000-0005-0000-0000-0000535E0000}"/>
    <cellStyle name="Normal 51 2 4 7" xfId="32557" xr:uid="{00000000-0005-0000-0000-0000545E0000}"/>
    <cellStyle name="Normal 51 2 4 8" xfId="17332" xr:uid="{00000000-0005-0000-0000-0000555E0000}"/>
    <cellStyle name="Normal 51 2 5" xfId="2590" xr:uid="{00000000-0005-0000-0000-0000565E0000}"/>
    <cellStyle name="Normal 51 2 5 2" xfId="4280" xr:uid="{00000000-0005-0000-0000-0000575E0000}"/>
    <cellStyle name="Normal 51 2 5 2 2" xfId="14353" xr:uid="{00000000-0005-0000-0000-0000585E0000}"/>
    <cellStyle name="Normal 51 2 5 2 2 2" xfId="44675" xr:uid="{00000000-0005-0000-0000-0000595E0000}"/>
    <cellStyle name="Normal 51 2 5 2 2 3" xfId="29451" xr:uid="{00000000-0005-0000-0000-00005A5E0000}"/>
    <cellStyle name="Normal 51 2 5 2 3" xfId="9333" xr:uid="{00000000-0005-0000-0000-00005B5E0000}"/>
    <cellStyle name="Normal 51 2 5 2 3 2" xfId="39658" xr:uid="{00000000-0005-0000-0000-00005C5E0000}"/>
    <cellStyle name="Normal 51 2 5 2 3 3" xfId="24434" xr:uid="{00000000-0005-0000-0000-00005D5E0000}"/>
    <cellStyle name="Normal 51 2 5 2 4" xfId="34645" xr:uid="{00000000-0005-0000-0000-00005E5E0000}"/>
    <cellStyle name="Normal 51 2 5 2 5" xfId="19421" xr:uid="{00000000-0005-0000-0000-00005F5E0000}"/>
    <cellStyle name="Normal 51 2 5 3" xfId="5972" xr:uid="{00000000-0005-0000-0000-0000605E0000}"/>
    <cellStyle name="Normal 51 2 5 3 2" xfId="16024" xr:uid="{00000000-0005-0000-0000-0000615E0000}"/>
    <cellStyle name="Normal 51 2 5 3 2 2" xfId="46346" xr:uid="{00000000-0005-0000-0000-0000625E0000}"/>
    <cellStyle name="Normal 51 2 5 3 2 3" xfId="31122" xr:uid="{00000000-0005-0000-0000-0000635E0000}"/>
    <cellStyle name="Normal 51 2 5 3 3" xfId="11004" xr:uid="{00000000-0005-0000-0000-0000645E0000}"/>
    <cellStyle name="Normal 51 2 5 3 3 2" xfId="41329" xr:uid="{00000000-0005-0000-0000-0000655E0000}"/>
    <cellStyle name="Normal 51 2 5 3 3 3" xfId="26105" xr:uid="{00000000-0005-0000-0000-0000665E0000}"/>
    <cellStyle name="Normal 51 2 5 3 4" xfId="36316" xr:uid="{00000000-0005-0000-0000-0000675E0000}"/>
    <cellStyle name="Normal 51 2 5 3 5" xfId="21092" xr:uid="{00000000-0005-0000-0000-0000685E0000}"/>
    <cellStyle name="Normal 51 2 5 4" xfId="12682" xr:uid="{00000000-0005-0000-0000-0000695E0000}"/>
    <cellStyle name="Normal 51 2 5 4 2" xfId="43004" xr:uid="{00000000-0005-0000-0000-00006A5E0000}"/>
    <cellStyle name="Normal 51 2 5 4 3" xfId="27780" xr:uid="{00000000-0005-0000-0000-00006B5E0000}"/>
    <cellStyle name="Normal 51 2 5 5" xfId="7661" xr:uid="{00000000-0005-0000-0000-00006C5E0000}"/>
    <cellStyle name="Normal 51 2 5 5 2" xfId="37987" xr:uid="{00000000-0005-0000-0000-00006D5E0000}"/>
    <cellStyle name="Normal 51 2 5 5 3" xfId="22763" xr:uid="{00000000-0005-0000-0000-00006E5E0000}"/>
    <cellStyle name="Normal 51 2 5 6" xfId="32975" xr:uid="{00000000-0005-0000-0000-00006F5E0000}"/>
    <cellStyle name="Normal 51 2 5 7" xfId="17750" xr:uid="{00000000-0005-0000-0000-0000705E0000}"/>
    <cellStyle name="Normal 51 2 6" xfId="3443" xr:uid="{00000000-0005-0000-0000-0000715E0000}"/>
    <cellStyle name="Normal 51 2 6 2" xfId="13517" xr:uid="{00000000-0005-0000-0000-0000725E0000}"/>
    <cellStyle name="Normal 51 2 6 2 2" xfId="43839" xr:uid="{00000000-0005-0000-0000-0000735E0000}"/>
    <cellStyle name="Normal 51 2 6 2 3" xfId="28615" xr:uid="{00000000-0005-0000-0000-0000745E0000}"/>
    <cellStyle name="Normal 51 2 6 3" xfId="8497" xr:uid="{00000000-0005-0000-0000-0000755E0000}"/>
    <cellStyle name="Normal 51 2 6 3 2" xfId="38822" xr:uid="{00000000-0005-0000-0000-0000765E0000}"/>
    <cellStyle name="Normal 51 2 6 3 3" xfId="23598" xr:uid="{00000000-0005-0000-0000-0000775E0000}"/>
    <cellStyle name="Normal 51 2 6 4" xfId="33809" xr:uid="{00000000-0005-0000-0000-0000785E0000}"/>
    <cellStyle name="Normal 51 2 6 5" xfId="18585" xr:uid="{00000000-0005-0000-0000-0000795E0000}"/>
    <cellStyle name="Normal 51 2 7" xfId="5136" xr:uid="{00000000-0005-0000-0000-00007A5E0000}"/>
    <cellStyle name="Normal 51 2 7 2" xfId="15188" xr:uid="{00000000-0005-0000-0000-00007B5E0000}"/>
    <cellStyle name="Normal 51 2 7 2 2" xfId="45510" xr:uid="{00000000-0005-0000-0000-00007C5E0000}"/>
    <cellStyle name="Normal 51 2 7 2 3" xfId="30286" xr:uid="{00000000-0005-0000-0000-00007D5E0000}"/>
    <cellStyle name="Normal 51 2 7 3" xfId="10168" xr:uid="{00000000-0005-0000-0000-00007E5E0000}"/>
    <cellStyle name="Normal 51 2 7 3 2" xfId="40493" xr:uid="{00000000-0005-0000-0000-00007F5E0000}"/>
    <cellStyle name="Normal 51 2 7 3 3" xfId="25269" xr:uid="{00000000-0005-0000-0000-0000805E0000}"/>
    <cellStyle name="Normal 51 2 7 4" xfId="35480" xr:uid="{00000000-0005-0000-0000-0000815E0000}"/>
    <cellStyle name="Normal 51 2 7 5" xfId="20256" xr:uid="{00000000-0005-0000-0000-0000825E0000}"/>
    <cellStyle name="Normal 51 2 8" xfId="11846" xr:uid="{00000000-0005-0000-0000-0000835E0000}"/>
    <cellStyle name="Normal 51 2 8 2" xfId="42168" xr:uid="{00000000-0005-0000-0000-0000845E0000}"/>
    <cellStyle name="Normal 51 2 8 3" xfId="26944" xr:uid="{00000000-0005-0000-0000-0000855E0000}"/>
    <cellStyle name="Normal 51 2 9" xfId="6825" xr:uid="{00000000-0005-0000-0000-0000865E0000}"/>
    <cellStyle name="Normal 51 2 9 2" xfId="37151" xr:uid="{00000000-0005-0000-0000-0000875E0000}"/>
    <cellStyle name="Normal 51 2 9 3" xfId="21927" xr:uid="{00000000-0005-0000-0000-0000885E0000}"/>
    <cellStyle name="Normal 51 3" xfId="1789" xr:uid="{00000000-0005-0000-0000-0000895E0000}"/>
    <cellStyle name="Normal 51 3 10" xfId="16966" xr:uid="{00000000-0005-0000-0000-00008A5E0000}"/>
    <cellStyle name="Normal 51 3 2" xfId="2008" xr:uid="{00000000-0005-0000-0000-00008B5E0000}"/>
    <cellStyle name="Normal 51 3 2 2" xfId="2429" xr:uid="{00000000-0005-0000-0000-00008C5E0000}"/>
    <cellStyle name="Normal 51 3 2 2 2" xfId="3268" xr:uid="{00000000-0005-0000-0000-00008D5E0000}"/>
    <cellStyle name="Normal 51 3 2 2 2 2" xfId="4958" xr:uid="{00000000-0005-0000-0000-00008E5E0000}"/>
    <cellStyle name="Normal 51 3 2 2 2 2 2" xfId="15031" xr:uid="{00000000-0005-0000-0000-00008F5E0000}"/>
    <cellStyle name="Normal 51 3 2 2 2 2 2 2" xfId="45353" xr:uid="{00000000-0005-0000-0000-0000905E0000}"/>
    <cellStyle name="Normal 51 3 2 2 2 2 2 3" xfId="30129" xr:uid="{00000000-0005-0000-0000-0000915E0000}"/>
    <cellStyle name="Normal 51 3 2 2 2 2 3" xfId="10011" xr:uid="{00000000-0005-0000-0000-0000925E0000}"/>
    <cellStyle name="Normal 51 3 2 2 2 2 3 2" xfId="40336" xr:uid="{00000000-0005-0000-0000-0000935E0000}"/>
    <cellStyle name="Normal 51 3 2 2 2 2 3 3" xfId="25112" xr:uid="{00000000-0005-0000-0000-0000945E0000}"/>
    <cellStyle name="Normal 51 3 2 2 2 2 4" xfId="35323" xr:uid="{00000000-0005-0000-0000-0000955E0000}"/>
    <cellStyle name="Normal 51 3 2 2 2 2 5" xfId="20099" xr:uid="{00000000-0005-0000-0000-0000965E0000}"/>
    <cellStyle name="Normal 51 3 2 2 2 3" xfId="6650" xr:uid="{00000000-0005-0000-0000-0000975E0000}"/>
    <cellStyle name="Normal 51 3 2 2 2 3 2" xfId="16702" xr:uid="{00000000-0005-0000-0000-0000985E0000}"/>
    <cellStyle name="Normal 51 3 2 2 2 3 2 2" xfId="47024" xr:uid="{00000000-0005-0000-0000-0000995E0000}"/>
    <cellStyle name="Normal 51 3 2 2 2 3 2 3" xfId="31800" xr:uid="{00000000-0005-0000-0000-00009A5E0000}"/>
    <cellStyle name="Normal 51 3 2 2 2 3 3" xfId="11682" xr:uid="{00000000-0005-0000-0000-00009B5E0000}"/>
    <cellStyle name="Normal 51 3 2 2 2 3 3 2" xfId="42007" xr:uid="{00000000-0005-0000-0000-00009C5E0000}"/>
    <cellStyle name="Normal 51 3 2 2 2 3 3 3" xfId="26783" xr:uid="{00000000-0005-0000-0000-00009D5E0000}"/>
    <cellStyle name="Normal 51 3 2 2 2 3 4" xfId="36994" xr:uid="{00000000-0005-0000-0000-00009E5E0000}"/>
    <cellStyle name="Normal 51 3 2 2 2 3 5" xfId="21770" xr:uid="{00000000-0005-0000-0000-00009F5E0000}"/>
    <cellStyle name="Normal 51 3 2 2 2 4" xfId="13360" xr:uid="{00000000-0005-0000-0000-0000A05E0000}"/>
    <cellStyle name="Normal 51 3 2 2 2 4 2" xfId="43682" xr:uid="{00000000-0005-0000-0000-0000A15E0000}"/>
    <cellStyle name="Normal 51 3 2 2 2 4 3" xfId="28458" xr:uid="{00000000-0005-0000-0000-0000A25E0000}"/>
    <cellStyle name="Normal 51 3 2 2 2 5" xfId="8339" xr:uid="{00000000-0005-0000-0000-0000A35E0000}"/>
    <cellStyle name="Normal 51 3 2 2 2 5 2" xfId="38665" xr:uid="{00000000-0005-0000-0000-0000A45E0000}"/>
    <cellStyle name="Normal 51 3 2 2 2 5 3" xfId="23441" xr:uid="{00000000-0005-0000-0000-0000A55E0000}"/>
    <cellStyle name="Normal 51 3 2 2 2 6" xfId="33653" xr:uid="{00000000-0005-0000-0000-0000A65E0000}"/>
    <cellStyle name="Normal 51 3 2 2 2 7" xfId="18428" xr:uid="{00000000-0005-0000-0000-0000A75E0000}"/>
    <cellStyle name="Normal 51 3 2 2 3" xfId="4121" xr:uid="{00000000-0005-0000-0000-0000A85E0000}"/>
    <cellStyle name="Normal 51 3 2 2 3 2" xfId="14195" xr:uid="{00000000-0005-0000-0000-0000A95E0000}"/>
    <cellStyle name="Normal 51 3 2 2 3 2 2" xfId="44517" xr:uid="{00000000-0005-0000-0000-0000AA5E0000}"/>
    <cellStyle name="Normal 51 3 2 2 3 2 3" xfId="29293" xr:uid="{00000000-0005-0000-0000-0000AB5E0000}"/>
    <cellStyle name="Normal 51 3 2 2 3 3" xfId="9175" xr:uid="{00000000-0005-0000-0000-0000AC5E0000}"/>
    <cellStyle name="Normal 51 3 2 2 3 3 2" xfId="39500" xr:uid="{00000000-0005-0000-0000-0000AD5E0000}"/>
    <cellStyle name="Normal 51 3 2 2 3 3 3" xfId="24276" xr:uid="{00000000-0005-0000-0000-0000AE5E0000}"/>
    <cellStyle name="Normal 51 3 2 2 3 4" xfId="34487" xr:uid="{00000000-0005-0000-0000-0000AF5E0000}"/>
    <cellStyle name="Normal 51 3 2 2 3 5" xfId="19263" xr:uid="{00000000-0005-0000-0000-0000B05E0000}"/>
    <cellStyle name="Normal 51 3 2 2 4" xfId="5814" xr:uid="{00000000-0005-0000-0000-0000B15E0000}"/>
    <cellStyle name="Normal 51 3 2 2 4 2" xfId="15866" xr:uid="{00000000-0005-0000-0000-0000B25E0000}"/>
    <cellStyle name="Normal 51 3 2 2 4 2 2" xfId="46188" xr:uid="{00000000-0005-0000-0000-0000B35E0000}"/>
    <cellStyle name="Normal 51 3 2 2 4 2 3" xfId="30964" xr:uid="{00000000-0005-0000-0000-0000B45E0000}"/>
    <cellStyle name="Normal 51 3 2 2 4 3" xfId="10846" xr:uid="{00000000-0005-0000-0000-0000B55E0000}"/>
    <cellStyle name="Normal 51 3 2 2 4 3 2" xfId="41171" xr:uid="{00000000-0005-0000-0000-0000B65E0000}"/>
    <cellStyle name="Normal 51 3 2 2 4 3 3" xfId="25947" xr:uid="{00000000-0005-0000-0000-0000B75E0000}"/>
    <cellStyle name="Normal 51 3 2 2 4 4" xfId="36158" xr:uid="{00000000-0005-0000-0000-0000B85E0000}"/>
    <cellStyle name="Normal 51 3 2 2 4 5" xfId="20934" xr:uid="{00000000-0005-0000-0000-0000B95E0000}"/>
    <cellStyle name="Normal 51 3 2 2 5" xfId="12524" xr:uid="{00000000-0005-0000-0000-0000BA5E0000}"/>
    <cellStyle name="Normal 51 3 2 2 5 2" xfId="42846" xr:uid="{00000000-0005-0000-0000-0000BB5E0000}"/>
    <cellStyle name="Normal 51 3 2 2 5 3" xfId="27622" xr:uid="{00000000-0005-0000-0000-0000BC5E0000}"/>
    <cellStyle name="Normal 51 3 2 2 6" xfId="7503" xr:uid="{00000000-0005-0000-0000-0000BD5E0000}"/>
    <cellStyle name="Normal 51 3 2 2 6 2" xfId="37829" xr:uid="{00000000-0005-0000-0000-0000BE5E0000}"/>
    <cellStyle name="Normal 51 3 2 2 6 3" xfId="22605" xr:uid="{00000000-0005-0000-0000-0000BF5E0000}"/>
    <cellStyle name="Normal 51 3 2 2 7" xfId="32817" xr:uid="{00000000-0005-0000-0000-0000C05E0000}"/>
    <cellStyle name="Normal 51 3 2 2 8" xfId="17592" xr:uid="{00000000-0005-0000-0000-0000C15E0000}"/>
    <cellStyle name="Normal 51 3 2 3" xfId="2850" xr:uid="{00000000-0005-0000-0000-0000C25E0000}"/>
    <cellStyle name="Normal 51 3 2 3 2" xfId="4540" xr:uid="{00000000-0005-0000-0000-0000C35E0000}"/>
    <cellStyle name="Normal 51 3 2 3 2 2" xfId="14613" xr:uid="{00000000-0005-0000-0000-0000C45E0000}"/>
    <cellStyle name="Normal 51 3 2 3 2 2 2" xfId="44935" xr:uid="{00000000-0005-0000-0000-0000C55E0000}"/>
    <cellStyle name="Normal 51 3 2 3 2 2 3" xfId="29711" xr:uid="{00000000-0005-0000-0000-0000C65E0000}"/>
    <cellStyle name="Normal 51 3 2 3 2 3" xfId="9593" xr:uid="{00000000-0005-0000-0000-0000C75E0000}"/>
    <cellStyle name="Normal 51 3 2 3 2 3 2" xfId="39918" xr:uid="{00000000-0005-0000-0000-0000C85E0000}"/>
    <cellStyle name="Normal 51 3 2 3 2 3 3" xfId="24694" xr:uid="{00000000-0005-0000-0000-0000C95E0000}"/>
    <cellStyle name="Normal 51 3 2 3 2 4" xfId="34905" xr:uid="{00000000-0005-0000-0000-0000CA5E0000}"/>
    <cellStyle name="Normal 51 3 2 3 2 5" xfId="19681" xr:uid="{00000000-0005-0000-0000-0000CB5E0000}"/>
    <cellStyle name="Normal 51 3 2 3 3" xfId="6232" xr:uid="{00000000-0005-0000-0000-0000CC5E0000}"/>
    <cellStyle name="Normal 51 3 2 3 3 2" xfId="16284" xr:uid="{00000000-0005-0000-0000-0000CD5E0000}"/>
    <cellStyle name="Normal 51 3 2 3 3 2 2" xfId="46606" xr:uid="{00000000-0005-0000-0000-0000CE5E0000}"/>
    <cellStyle name="Normal 51 3 2 3 3 2 3" xfId="31382" xr:uid="{00000000-0005-0000-0000-0000CF5E0000}"/>
    <cellStyle name="Normal 51 3 2 3 3 3" xfId="11264" xr:uid="{00000000-0005-0000-0000-0000D05E0000}"/>
    <cellStyle name="Normal 51 3 2 3 3 3 2" xfId="41589" xr:uid="{00000000-0005-0000-0000-0000D15E0000}"/>
    <cellStyle name="Normal 51 3 2 3 3 3 3" xfId="26365" xr:uid="{00000000-0005-0000-0000-0000D25E0000}"/>
    <cellStyle name="Normal 51 3 2 3 3 4" xfId="36576" xr:uid="{00000000-0005-0000-0000-0000D35E0000}"/>
    <cellStyle name="Normal 51 3 2 3 3 5" xfId="21352" xr:uid="{00000000-0005-0000-0000-0000D45E0000}"/>
    <cellStyle name="Normal 51 3 2 3 4" xfId="12942" xr:uid="{00000000-0005-0000-0000-0000D55E0000}"/>
    <cellStyle name="Normal 51 3 2 3 4 2" xfId="43264" xr:uid="{00000000-0005-0000-0000-0000D65E0000}"/>
    <cellStyle name="Normal 51 3 2 3 4 3" xfId="28040" xr:uid="{00000000-0005-0000-0000-0000D75E0000}"/>
    <cellStyle name="Normal 51 3 2 3 5" xfId="7921" xr:uid="{00000000-0005-0000-0000-0000D85E0000}"/>
    <cellStyle name="Normal 51 3 2 3 5 2" xfId="38247" xr:uid="{00000000-0005-0000-0000-0000D95E0000}"/>
    <cellStyle name="Normal 51 3 2 3 5 3" xfId="23023" xr:uid="{00000000-0005-0000-0000-0000DA5E0000}"/>
    <cellStyle name="Normal 51 3 2 3 6" xfId="33235" xr:uid="{00000000-0005-0000-0000-0000DB5E0000}"/>
    <cellStyle name="Normal 51 3 2 3 7" xfId="18010" xr:uid="{00000000-0005-0000-0000-0000DC5E0000}"/>
    <cellStyle name="Normal 51 3 2 4" xfId="3703" xr:uid="{00000000-0005-0000-0000-0000DD5E0000}"/>
    <cellStyle name="Normal 51 3 2 4 2" xfId="13777" xr:uid="{00000000-0005-0000-0000-0000DE5E0000}"/>
    <cellStyle name="Normal 51 3 2 4 2 2" xfId="44099" xr:uid="{00000000-0005-0000-0000-0000DF5E0000}"/>
    <cellStyle name="Normal 51 3 2 4 2 3" xfId="28875" xr:uid="{00000000-0005-0000-0000-0000E05E0000}"/>
    <cellStyle name="Normal 51 3 2 4 3" xfId="8757" xr:uid="{00000000-0005-0000-0000-0000E15E0000}"/>
    <cellStyle name="Normal 51 3 2 4 3 2" xfId="39082" xr:uid="{00000000-0005-0000-0000-0000E25E0000}"/>
    <cellStyle name="Normal 51 3 2 4 3 3" xfId="23858" xr:uid="{00000000-0005-0000-0000-0000E35E0000}"/>
    <cellStyle name="Normal 51 3 2 4 4" xfId="34069" xr:uid="{00000000-0005-0000-0000-0000E45E0000}"/>
    <cellStyle name="Normal 51 3 2 4 5" xfId="18845" xr:uid="{00000000-0005-0000-0000-0000E55E0000}"/>
    <cellStyle name="Normal 51 3 2 5" xfId="5396" xr:uid="{00000000-0005-0000-0000-0000E65E0000}"/>
    <cellStyle name="Normal 51 3 2 5 2" xfId="15448" xr:uid="{00000000-0005-0000-0000-0000E75E0000}"/>
    <cellStyle name="Normal 51 3 2 5 2 2" xfId="45770" xr:uid="{00000000-0005-0000-0000-0000E85E0000}"/>
    <cellStyle name="Normal 51 3 2 5 2 3" xfId="30546" xr:uid="{00000000-0005-0000-0000-0000E95E0000}"/>
    <cellStyle name="Normal 51 3 2 5 3" xfId="10428" xr:uid="{00000000-0005-0000-0000-0000EA5E0000}"/>
    <cellStyle name="Normal 51 3 2 5 3 2" xfId="40753" xr:uid="{00000000-0005-0000-0000-0000EB5E0000}"/>
    <cellStyle name="Normal 51 3 2 5 3 3" xfId="25529" xr:uid="{00000000-0005-0000-0000-0000EC5E0000}"/>
    <cellStyle name="Normal 51 3 2 5 4" xfId="35740" xr:uid="{00000000-0005-0000-0000-0000ED5E0000}"/>
    <cellStyle name="Normal 51 3 2 5 5" xfId="20516" xr:uid="{00000000-0005-0000-0000-0000EE5E0000}"/>
    <cellStyle name="Normal 51 3 2 6" xfId="12106" xr:uid="{00000000-0005-0000-0000-0000EF5E0000}"/>
    <cellStyle name="Normal 51 3 2 6 2" xfId="42428" xr:uid="{00000000-0005-0000-0000-0000F05E0000}"/>
    <cellStyle name="Normal 51 3 2 6 3" xfId="27204" xr:uid="{00000000-0005-0000-0000-0000F15E0000}"/>
    <cellStyle name="Normal 51 3 2 7" xfId="7085" xr:uid="{00000000-0005-0000-0000-0000F25E0000}"/>
    <cellStyle name="Normal 51 3 2 7 2" xfId="37411" xr:uid="{00000000-0005-0000-0000-0000F35E0000}"/>
    <cellStyle name="Normal 51 3 2 7 3" xfId="22187" xr:uid="{00000000-0005-0000-0000-0000F45E0000}"/>
    <cellStyle name="Normal 51 3 2 8" xfId="32399" xr:uid="{00000000-0005-0000-0000-0000F55E0000}"/>
    <cellStyle name="Normal 51 3 2 9" xfId="17174" xr:uid="{00000000-0005-0000-0000-0000F65E0000}"/>
    <cellStyle name="Normal 51 3 3" xfId="2221" xr:uid="{00000000-0005-0000-0000-0000F75E0000}"/>
    <cellStyle name="Normal 51 3 3 2" xfId="3060" xr:uid="{00000000-0005-0000-0000-0000F85E0000}"/>
    <cellStyle name="Normal 51 3 3 2 2" xfId="4750" xr:uid="{00000000-0005-0000-0000-0000F95E0000}"/>
    <cellStyle name="Normal 51 3 3 2 2 2" xfId="14823" xr:uid="{00000000-0005-0000-0000-0000FA5E0000}"/>
    <cellStyle name="Normal 51 3 3 2 2 2 2" xfId="45145" xr:uid="{00000000-0005-0000-0000-0000FB5E0000}"/>
    <cellStyle name="Normal 51 3 3 2 2 2 3" xfId="29921" xr:uid="{00000000-0005-0000-0000-0000FC5E0000}"/>
    <cellStyle name="Normal 51 3 3 2 2 3" xfId="9803" xr:uid="{00000000-0005-0000-0000-0000FD5E0000}"/>
    <cellStyle name="Normal 51 3 3 2 2 3 2" xfId="40128" xr:uid="{00000000-0005-0000-0000-0000FE5E0000}"/>
    <cellStyle name="Normal 51 3 3 2 2 3 3" xfId="24904" xr:uid="{00000000-0005-0000-0000-0000FF5E0000}"/>
    <cellStyle name="Normal 51 3 3 2 2 4" xfId="35115" xr:uid="{00000000-0005-0000-0000-0000005F0000}"/>
    <cellStyle name="Normal 51 3 3 2 2 5" xfId="19891" xr:uid="{00000000-0005-0000-0000-0000015F0000}"/>
    <cellStyle name="Normal 51 3 3 2 3" xfId="6442" xr:uid="{00000000-0005-0000-0000-0000025F0000}"/>
    <cellStyle name="Normal 51 3 3 2 3 2" xfId="16494" xr:uid="{00000000-0005-0000-0000-0000035F0000}"/>
    <cellStyle name="Normal 51 3 3 2 3 2 2" xfId="46816" xr:uid="{00000000-0005-0000-0000-0000045F0000}"/>
    <cellStyle name="Normal 51 3 3 2 3 2 3" xfId="31592" xr:uid="{00000000-0005-0000-0000-0000055F0000}"/>
    <cellStyle name="Normal 51 3 3 2 3 3" xfId="11474" xr:uid="{00000000-0005-0000-0000-0000065F0000}"/>
    <cellStyle name="Normal 51 3 3 2 3 3 2" xfId="41799" xr:uid="{00000000-0005-0000-0000-0000075F0000}"/>
    <cellStyle name="Normal 51 3 3 2 3 3 3" xfId="26575" xr:uid="{00000000-0005-0000-0000-0000085F0000}"/>
    <cellStyle name="Normal 51 3 3 2 3 4" xfId="36786" xr:uid="{00000000-0005-0000-0000-0000095F0000}"/>
    <cellStyle name="Normal 51 3 3 2 3 5" xfId="21562" xr:uid="{00000000-0005-0000-0000-00000A5F0000}"/>
    <cellStyle name="Normal 51 3 3 2 4" xfId="13152" xr:uid="{00000000-0005-0000-0000-00000B5F0000}"/>
    <cellStyle name="Normal 51 3 3 2 4 2" xfId="43474" xr:uid="{00000000-0005-0000-0000-00000C5F0000}"/>
    <cellStyle name="Normal 51 3 3 2 4 3" xfId="28250" xr:uid="{00000000-0005-0000-0000-00000D5F0000}"/>
    <cellStyle name="Normal 51 3 3 2 5" xfId="8131" xr:uid="{00000000-0005-0000-0000-00000E5F0000}"/>
    <cellStyle name="Normal 51 3 3 2 5 2" xfId="38457" xr:uid="{00000000-0005-0000-0000-00000F5F0000}"/>
    <cellStyle name="Normal 51 3 3 2 5 3" xfId="23233" xr:uid="{00000000-0005-0000-0000-0000105F0000}"/>
    <cellStyle name="Normal 51 3 3 2 6" xfId="33445" xr:uid="{00000000-0005-0000-0000-0000115F0000}"/>
    <cellStyle name="Normal 51 3 3 2 7" xfId="18220" xr:uid="{00000000-0005-0000-0000-0000125F0000}"/>
    <cellStyle name="Normal 51 3 3 3" xfId="3913" xr:uid="{00000000-0005-0000-0000-0000135F0000}"/>
    <cellStyle name="Normal 51 3 3 3 2" xfId="13987" xr:uid="{00000000-0005-0000-0000-0000145F0000}"/>
    <cellStyle name="Normal 51 3 3 3 2 2" xfId="44309" xr:uid="{00000000-0005-0000-0000-0000155F0000}"/>
    <cellStyle name="Normal 51 3 3 3 2 3" xfId="29085" xr:uid="{00000000-0005-0000-0000-0000165F0000}"/>
    <cellStyle name="Normal 51 3 3 3 3" xfId="8967" xr:uid="{00000000-0005-0000-0000-0000175F0000}"/>
    <cellStyle name="Normal 51 3 3 3 3 2" xfId="39292" xr:uid="{00000000-0005-0000-0000-0000185F0000}"/>
    <cellStyle name="Normal 51 3 3 3 3 3" xfId="24068" xr:uid="{00000000-0005-0000-0000-0000195F0000}"/>
    <cellStyle name="Normal 51 3 3 3 4" xfId="34279" xr:uid="{00000000-0005-0000-0000-00001A5F0000}"/>
    <cellStyle name="Normal 51 3 3 3 5" xfId="19055" xr:uid="{00000000-0005-0000-0000-00001B5F0000}"/>
    <cellStyle name="Normal 51 3 3 4" xfId="5606" xr:uid="{00000000-0005-0000-0000-00001C5F0000}"/>
    <cellStyle name="Normal 51 3 3 4 2" xfId="15658" xr:uid="{00000000-0005-0000-0000-00001D5F0000}"/>
    <cellStyle name="Normal 51 3 3 4 2 2" xfId="45980" xr:uid="{00000000-0005-0000-0000-00001E5F0000}"/>
    <cellStyle name="Normal 51 3 3 4 2 3" xfId="30756" xr:uid="{00000000-0005-0000-0000-00001F5F0000}"/>
    <cellStyle name="Normal 51 3 3 4 3" xfId="10638" xr:uid="{00000000-0005-0000-0000-0000205F0000}"/>
    <cellStyle name="Normal 51 3 3 4 3 2" xfId="40963" xr:uid="{00000000-0005-0000-0000-0000215F0000}"/>
    <cellStyle name="Normal 51 3 3 4 3 3" xfId="25739" xr:uid="{00000000-0005-0000-0000-0000225F0000}"/>
    <cellStyle name="Normal 51 3 3 4 4" xfId="35950" xr:uid="{00000000-0005-0000-0000-0000235F0000}"/>
    <cellStyle name="Normal 51 3 3 4 5" xfId="20726" xr:uid="{00000000-0005-0000-0000-0000245F0000}"/>
    <cellStyle name="Normal 51 3 3 5" xfId="12316" xr:uid="{00000000-0005-0000-0000-0000255F0000}"/>
    <cellStyle name="Normal 51 3 3 5 2" xfId="42638" xr:uid="{00000000-0005-0000-0000-0000265F0000}"/>
    <cellStyle name="Normal 51 3 3 5 3" xfId="27414" xr:uid="{00000000-0005-0000-0000-0000275F0000}"/>
    <cellStyle name="Normal 51 3 3 6" xfId="7295" xr:uid="{00000000-0005-0000-0000-0000285F0000}"/>
    <cellStyle name="Normal 51 3 3 6 2" xfId="37621" xr:uid="{00000000-0005-0000-0000-0000295F0000}"/>
    <cellStyle name="Normal 51 3 3 6 3" xfId="22397" xr:uid="{00000000-0005-0000-0000-00002A5F0000}"/>
    <cellStyle name="Normal 51 3 3 7" xfId="32609" xr:uid="{00000000-0005-0000-0000-00002B5F0000}"/>
    <cellStyle name="Normal 51 3 3 8" xfId="17384" xr:uid="{00000000-0005-0000-0000-00002C5F0000}"/>
    <cellStyle name="Normal 51 3 4" xfId="2642" xr:uid="{00000000-0005-0000-0000-00002D5F0000}"/>
    <cellStyle name="Normal 51 3 4 2" xfId="4332" xr:uid="{00000000-0005-0000-0000-00002E5F0000}"/>
    <cellStyle name="Normal 51 3 4 2 2" xfId="14405" xr:uid="{00000000-0005-0000-0000-00002F5F0000}"/>
    <cellStyle name="Normal 51 3 4 2 2 2" xfId="44727" xr:uid="{00000000-0005-0000-0000-0000305F0000}"/>
    <cellStyle name="Normal 51 3 4 2 2 3" xfId="29503" xr:uid="{00000000-0005-0000-0000-0000315F0000}"/>
    <cellStyle name="Normal 51 3 4 2 3" xfId="9385" xr:uid="{00000000-0005-0000-0000-0000325F0000}"/>
    <cellStyle name="Normal 51 3 4 2 3 2" xfId="39710" xr:uid="{00000000-0005-0000-0000-0000335F0000}"/>
    <cellStyle name="Normal 51 3 4 2 3 3" xfId="24486" xr:uid="{00000000-0005-0000-0000-0000345F0000}"/>
    <cellStyle name="Normal 51 3 4 2 4" xfId="34697" xr:uid="{00000000-0005-0000-0000-0000355F0000}"/>
    <cellStyle name="Normal 51 3 4 2 5" xfId="19473" xr:uid="{00000000-0005-0000-0000-0000365F0000}"/>
    <cellStyle name="Normal 51 3 4 3" xfId="6024" xr:uid="{00000000-0005-0000-0000-0000375F0000}"/>
    <cellStyle name="Normal 51 3 4 3 2" xfId="16076" xr:uid="{00000000-0005-0000-0000-0000385F0000}"/>
    <cellStyle name="Normal 51 3 4 3 2 2" xfId="46398" xr:uid="{00000000-0005-0000-0000-0000395F0000}"/>
    <cellStyle name="Normal 51 3 4 3 2 3" xfId="31174" xr:uid="{00000000-0005-0000-0000-00003A5F0000}"/>
    <cellStyle name="Normal 51 3 4 3 3" xfId="11056" xr:uid="{00000000-0005-0000-0000-00003B5F0000}"/>
    <cellStyle name="Normal 51 3 4 3 3 2" xfId="41381" xr:uid="{00000000-0005-0000-0000-00003C5F0000}"/>
    <cellStyle name="Normal 51 3 4 3 3 3" xfId="26157" xr:uid="{00000000-0005-0000-0000-00003D5F0000}"/>
    <cellStyle name="Normal 51 3 4 3 4" xfId="36368" xr:uid="{00000000-0005-0000-0000-00003E5F0000}"/>
    <cellStyle name="Normal 51 3 4 3 5" xfId="21144" xr:uid="{00000000-0005-0000-0000-00003F5F0000}"/>
    <cellStyle name="Normal 51 3 4 4" xfId="12734" xr:uid="{00000000-0005-0000-0000-0000405F0000}"/>
    <cellStyle name="Normal 51 3 4 4 2" xfId="43056" xr:uid="{00000000-0005-0000-0000-0000415F0000}"/>
    <cellStyle name="Normal 51 3 4 4 3" xfId="27832" xr:uid="{00000000-0005-0000-0000-0000425F0000}"/>
    <cellStyle name="Normal 51 3 4 5" xfId="7713" xr:uid="{00000000-0005-0000-0000-0000435F0000}"/>
    <cellStyle name="Normal 51 3 4 5 2" xfId="38039" xr:uid="{00000000-0005-0000-0000-0000445F0000}"/>
    <cellStyle name="Normal 51 3 4 5 3" xfId="22815" xr:uid="{00000000-0005-0000-0000-0000455F0000}"/>
    <cellStyle name="Normal 51 3 4 6" xfId="33027" xr:uid="{00000000-0005-0000-0000-0000465F0000}"/>
    <cellStyle name="Normal 51 3 4 7" xfId="17802" xr:uid="{00000000-0005-0000-0000-0000475F0000}"/>
    <cellStyle name="Normal 51 3 5" xfId="3495" xr:uid="{00000000-0005-0000-0000-0000485F0000}"/>
    <cellStyle name="Normal 51 3 5 2" xfId="13569" xr:uid="{00000000-0005-0000-0000-0000495F0000}"/>
    <cellStyle name="Normal 51 3 5 2 2" xfId="43891" xr:uid="{00000000-0005-0000-0000-00004A5F0000}"/>
    <cellStyle name="Normal 51 3 5 2 3" xfId="28667" xr:uid="{00000000-0005-0000-0000-00004B5F0000}"/>
    <cellStyle name="Normal 51 3 5 3" xfId="8549" xr:uid="{00000000-0005-0000-0000-00004C5F0000}"/>
    <cellStyle name="Normal 51 3 5 3 2" xfId="38874" xr:uid="{00000000-0005-0000-0000-00004D5F0000}"/>
    <cellStyle name="Normal 51 3 5 3 3" xfId="23650" xr:uid="{00000000-0005-0000-0000-00004E5F0000}"/>
    <cellStyle name="Normal 51 3 5 4" xfId="33861" xr:uid="{00000000-0005-0000-0000-00004F5F0000}"/>
    <cellStyle name="Normal 51 3 5 5" xfId="18637" xr:uid="{00000000-0005-0000-0000-0000505F0000}"/>
    <cellStyle name="Normal 51 3 6" xfId="5188" xr:uid="{00000000-0005-0000-0000-0000515F0000}"/>
    <cellStyle name="Normal 51 3 6 2" xfId="15240" xr:uid="{00000000-0005-0000-0000-0000525F0000}"/>
    <cellStyle name="Normal 51 3 6 2 2" xfId="45562" xr:uid="{00000000-0005-0000-0000-0000535F0000}"/>
    <cellStyle name="Normal 51 3 6 2 3" xfId="30338" xr:uid="{00000000-0005-0000-0000-0000545F0000}"/>
    <cellStyle name="Normal 51 3 6 3" xfId="10220" xr:uid="{00000000-0005-0000-0000-0000555F0000}"/>
    <cellStyle name="Normal 51 3 6 3 2" xfId="40545" xr:uid="{00000000-0005-0000-0000-0000565F0000}"/>
    <cellStyle name="Normal 51 3 6 3 3" xfId="25321" xr:uid="{00000000-0005-0000-0000-0000575F0000}"/>
    <cellStyle name="Normal 51 3 6 4" xfId="35532" xr:uid="{00000000-0005-0000-0000-0000585F0000}"/>
    <cellStyle name="Normal 51 3 6 5" xfId="20308" xr:uid="{00000000-0005-0000-0000-0000595F0000}"/>
    <cellStyle name="Normal 51 3 7" xfId="11898" xr:uid="{00000000-0005-0000-0000-00005A5F0000}"/>
    <cellStyle name="Normal 51 3 7 2" xfId="42220" xr:uid="{00000000-0005-0000-0000-00005B5F0000}"/>
    <cellStyle name="Normal 51 3 7 3" xfId="26996" xr:uid="{00000000-0005-0000-0000-00005C5F0000}"/>
    <cellStyle name="Normal 51 3 8" xfId="6877" xr:uid="{00000000-0005-0000-0000-00005D5F0000}"/>
    <cellStyle name="Normal 51 3 8 2" xfId="37203" xr:uid="{00000000-0005-0000-0000-00005E5F0000}"/>
    <cellStyle name="Normal 51 3 8 3" xfId="21979" xr:uid="{00000000-0005-0000-0000-00005F5F0000}"/>
    <cellStyle name="Normal 51 3 9" xfId="32192" xr:uid="{00000000-0005-0000-0000-0000605F0000}"/>
    <cellStyle name="Normal 51 4" xfId="1902" xr:uid="{00000000-0005-0000-0000-0000615F0000}"/>
    <cellStyle name="Normal 51 4 2" xfId="2325" xr:uid="{00000000-0005-0000-0000-0000625F0000}"/>
    <cellStyle name="Normal 51 4 2 2" xfId="3164" xr:uid="{00000000-0005-0000-0000-0000635F0000}"/>
    <cellStyle name="Normal 51 4 2 2 2" xfId="4854" xr:uid="{00000000-0005-0000-0000-0000645F0000}"/>
    <cellStyle name="Normal 51 4 2 2 2 2" xfId="14927" xr:uid="{00000000-0005-0000-0000-0000655F0000}"/>
    <cellStyle name="Normal 51 4 2 2 2 2 2" xfId="45249" xr:uid="{00000000-0005-0000-0000-0000665F0000}"/>
    <cellStyle name="Normal 51 4 2 2 2 2 3" xfId="30025" xr:uid="{00000000-0005-0000-0000-0000675F0000}"/>
    <cellStyle name="Normal 51 4 2 2 2 3" xfId="9907" xr:uid="{00000000-0005-0000-0000-0000685F0000}"/>
    <cellStyle name="Normal 51 4 2 2 2 3 2" xfId="40232" xr:uid="{00000000-0005-0000-0000-0000695F0000}"/>
    <cellStyle name="Normal 51 4 2 2 2 3 3" xfId="25008" xr:uid="{00000000-0005-0000-0000-00006A5F0000}"/>
    <cellStyle name="Normal 51 4 2 2 2 4" xfId="35219" xr:uid="{00000000-0005-0000-0000-00006B5F0000}"/>
    <cellStyle name="Normal 51 4 2 2 2 5" xfId="19995" xr:uid="{00000000-0005-0000-0000-00006C5F0000}"/>
    <cellStyle name="Normal 51 4 2 2 3" xfId="6546" xr:uid="{00000000-0005-0000-0000-00006D5F0000}"/>
    <cellStyle name="Normal 51 4 2 2 3 2" xfId="16598" xr:uid="{00000000-0005-0000-0000-00006E5F0000}"/>
    <cellStyle name="Normal 51 4 2 2 3 2 2" xfId="46920" xr:uid="{00000000-0005-0000-0000-00006F5F0000}"/>
    <cellStyle name="Normal 51 4 2 2 3 2 3" xfId="31696" xr:uid="{00000000-0005-0000-0000-0000705F0000}"/>
    <cellStyle name="Normal 51 4 2 2 3 3" xfId="11578" xr:uid="{00000000-0005-0000-0000-0000715F0000}"/>
    <cellStyle name="Normal 51 4 2 2 3 3 2" xfId="41903" xr:uid="{00000000-0005-0000-0000-0000725F0000}"/>
    <cellStyle name="Normal 51 4 2 2 3 3 3" xfId="26679" xr:uid="{00000000-0005-0000-0000-0000735F0000}"/>
    <cellStyle name="Normal 51 4 2 2 3 4" xfId="36890" xr:uid="{00000000-0005-0000-0000-0000745F0000}"/>
    <cellStyle name="Normal 51 4 2 2 3 5" xfId="21666" xr:uid="{00000000-0005-0000-0000-0000755F0000}"/>
    <cellStyle name="Normal 51 4 2 2 4" xfId="13256" xr:uid="{00000000-0005-0000-0000-0000765F0000}"/>
    <cellStyle name="Normal 51 4 2 2 4 2" xfId="43578" xr:uid="{00000000-0005-0000-0000-0000775F0000}"/>
    <cellStyle name="Normal 51 4 2 2 4 3" xfId="28354" xr:uid="{00000000-0005-0000-0000-0000785F0000}"/>
    <cellStyle name="Normal 51 4 2 2 5" xfId="8235" xr:uid="{00000000-0005-0000-0000-0000795F0000}"/>
    <cellStyle name="Normal 51 4 2 2 5 2" xfId="38561" xr:uid="{00000000-0005-0000-0000-00007A5F0000}"/>
    <cellStyle name="Normal 51 4 2 2 5 3" xfId="23337" xr:uid="{00000000-0005-0000-0000-00007B5F0000}"/>
    <cellStyle name="Normal 51 4 2 2 6" xfId="33549" xr:uid="{00000000-0005-0000-0000-00007C5F0000}"/>
    <cellStyle name="Normal 51 4 2 2 7" xfId="18324" xr:uid="{00000000-0005-0000-0000-00007D5F0000}"/>
    <cellStyle name="Normal 51 4 2 3" xfId="4017" xr:uid="{00000000-0005-0000-0000-00007E5F0000}"/>
    <cellStyle name="Normal 51 4 2 3 2" xfId="14091" xr:uid="{00000000-0005-0000-0000-00007F5F0000}"/>
    <cellStyle name="Normal 51 4 2 3 2 2" xfId="44413" xr:uid="{00000000-0005-0000-0000-0000805F0000}"/>
    <cellStyle name="Normal 51 4 2 3 2 3" xfId="29189" xr:uid="{00000000-0005-0000-0000-0000815F0000}"/>
    <cellStyle name="Normal 51 4 2 3 3" xfId="9071" xr:uid="{00000000-0005-0000-0000-0000825F0000}"/>
    <cellStyle name="Normal 51 4 2 3 3 2" xfId="39396" xr:uid="{00000000-0005-0000-0000-0000835F0000}"/>
    <cellStyle name="Normal 51 4 2 3 3 3" xfId="24172" xr:uid="{00000000-0005-0000-0000-0000845F0000}"/>
    <cellStyle name="Normal 51 4 2 3 4" xfId="34383" xr:uid="{00000000-0005-0000-0000-0000855F0000}"/>
    <cellStyle name="Normal 51 4 2 3 5" xfId="19159" xr:uid="{00000000-0005-0000-0000-0000865F0000}"/>
    <cellStyle name="Normal 51 4 2 4" xfId="5710" xr:uid="{00000000-0005-0000-0000-0000875F0000}"/>
    <cellStyle name="Normal 51 4 2 4 2" xfId="15762" xr:uid="{00000000-0005-0000-0000-0000885F0000}"/>
    <cellStyle name="Normal 51 4 2 4 2 2" xfId="46084" xr:uid="{00000000-0005-0000-0000-0000895F0000}"/>
    <cellStyle name="Normal 51 4 2 4 2 3" xfId="30860" xr:uid="{00000000-0005-0000-0000-00008A5F0000}"/>
    <cellStyle name="Normal 51 4 2 4 3" xfId="10742" xr:uid="{00000000-0005-0000-0000-00008B5F0000}"/>
    <cellStyle name="Normal 51 4 2 4 3 2" xfId="41067" xr:uid="{00000000-0005-0000-0000-00008C5F0000}"/>
    <cellStyle name="Normal 51 4 2 4 3 3" xfId="25843" xr:uid="{00000000-0005-0000-0000-00008D5F0000}"/>
    <cellStyle name="Normal 51 4 2 4 4" xfId="36054" xr:uid="{00000000-0005-0000-0000-00008E5F0000}"/>
    <cellStyle name="Normal 51 4 2 4 5" xfId="20830" xr:uid="{00000000-0005-0000-0000-00008F5F0000}"/>
    <cellStyle name="Normal 51 4 2 5" xfId="12420" xr:uid="{00000000-0005-0000-0000-0000905F0000}"/>
    <cellStyle name="Normal 51 4 2 5 2" xfId="42742" xr:uid="{00000000-0005-0000-0000-0000915F0000}"/>
    <cellStyle name="Normal 51 4 2 5 3" xfId="27518" xr:uid="{00000000-0005-0000-0000-0000925F0000}"/>
    <cellStyle name="Normal 51 4 2 6" xfId="7399" xr:uid="{00000000-0005-0000-0000-0000935F0000}"/>
    <cellStyle name="Normal 51 4 2 6 2" xfId="37725" xr:uid="{00000000-0005-0000-0000-0000945F0000}"/>
    <cellStyle name="Normal 51 4 2 6 3" xfId="22501" xr:uid="{00000000-0005-0000-0000-0000955F0000}"/>
    <cellStyle name="Normal 51 4 2 7" xfId="32713" xr:uid="{00000000-0005-0000-0000-0000965F0000}"/>
    <cellStyle name="Normal 51 4 2 8" xfId="17488" xr:uid="{00000000-0005-0000-0000-0000975F0000}"/>
    <cellStyle name="Normal 51 4 3" xfId="2746" xr:uid="{00000000-0005-0000-0000-0000985F0000}"/>
    <cellStyle name="Normal 51 4 3 2" xfId="4436" xr:uid="{00000000-0005-0000-0000-0000995F0000}"/>
    <cellStyle name="Normal 51 4 3 2 2" xfId="14509" xr:uid="{00000000-0005-0000-0000-00009A5F0000}"/>
    <cellStyle name="Normal 51 4 3 2 2 2" xfId="44831" xr:uid="{00000000-0005-0000-0000-00009B5F0000}"/>
    <cellStyle name="Normal 51 4 3 2 2 3" xfId="29607" xr:uid="{00000000-0005-0000-0000-00009C5F0000}"/>
    <cellStyle name="Normal 51 4 3 2 3" xfId="9489" xr:uid="{00000000-0005-0000-0000-00009D5F0000}"/>
    <cellStyle name="Normal 51 4 3 2 3 2" xfId="39814" xr:uid="{00000000-0005-0000-0000-00009E5F0000}"/>
    <cellStyle name="Normal 51 4 3 2 3 3" xfId="24590" xr:uid="{00000000-0005-0000-0000-00009F5F0000}"/>
    <cellStyle name="Normal 51 4 3 2 4" xfId="34801" xr:uid="{00000000-0005-0000-0000-0000A05F0000}"/>
    <cellStyle name="Normal 51 4 3 2 5" xfId="19577" xr:uid="{00000000-0005-0000-0000-0000A15F0000}"/>
    <cellStyle name="Normal 51 4 3 3" xfId="6128" xr:uid="{00000000-0005-0000-0000-0000A25F0000}"/>
    <cellStyle name="Normal 51 4 3 3 2" xfId="16180" xr:uid="{00000000-0005-0000-0000-0000A35F0000}"/>
    <cellStyle name="Normal 51 4 3 3 2 2" xfId="46502" xr:uid="{00000000-0005-0000-0000-0000A45F0000}"/>
    <cellStyle name="Normal 51 4 3 3 2 3" xfId="31278" xr:uid="{00000000-0005-0000-0000-0000A55F0000}"/>
    <cellStyle name="Normal 51 4 3 3 3" xfId="11160" xr:uid="{00000000-0005-0000-0000-0000A65F0000}"/>
    <cellStyle name="Normal 51 4 3 3 3 2" xfId="41485" xr:uid="{00000000-0005-0000-0000-0000A75F0000}"/>
    <cellStyle name="Normal 51 4 3 3 3 3" xfId="26261" xr:uid="{00000000-0005-0000-0000-0000A85F0000}"/>
    <cellStyle name="Normal 51 4 3 3 4" xfId="36472" xr:uid="{00000000-0005-0000-0000-0000A95F0000}"/>
    <cellStyle name="Normal 51 4 3 3 5" xfId="21248" xr:uid="{00000000-0005-0000-0000-0000AA5F0000}"/>
    <cellStyle name="Normal 51 4 3 4" xfId="12838" xr:uid="{00000000-0005-0000-0000-0000AB5F0000}"/>
    <cellStyle name="Normal 51 4 3 4 2" xfId="43160" xr:uid="{00000000-0005-0000-0000-0000AC5F0000}"/>
    <cellStyle name="Normal 51 4 3 4 3" xfId="27936" xr:uid="{00000000-0005-0000-0000-0000AD5F0000}"/>
    <cellStyle name="Normal 51 4 3 5" xfId="7817" xr:uid="{00000000-0005-0000-0000-0000AE5F0000}"/>
    <cellStyle name="Normal 51 4 3 5 2" xfId="38143" xr:uid="{00000000-0005-0000-0000-0000AF5F0000}"/>
    <cellStyle name="Normal 51 4 3 5 3" xfId="22919" xr:uid="{00000000-0005-0000-0000-0000B05F0000}"/>
    <cellStyle name="Normal 51 4 3 6" xfId="33131" xr:uid="{00000000-0005-0000-0000-0000B15F0000}"/>
    <cellStyle name="Normal 51 4 3 7" xfId="17906" xr:uid="{00000000-0005-0000-0000-0000B25F0000}"/>
    <cellStyle name="Normal 51 4 4" xfId="3599" xr:uid="{00000000-0005-0000-0000-0000B35F0000}"/>
    <cellStyle name="Normal 51 4 4 2" xfId="13673" xr:uid="{00000000-0005-0000-0000-0000B45F0000}"/>
    <cellStyle name="Normal 51 4 4 2 2" xfId="43995" xr:uid="{00000000-0005-0000-0000-0000B55F0000}"/>
    <cellStyle name="Normal 51 4 4 2 3" xfId="28771" xr:uid="{00000000-0005-0000-0000-0000B65F0000}"/>
    <cellStyle name="Normal 51 4 4 3" xfId="8653" xr:uid="{00000000-0005-0000-0000-0000B75F0000}"/>
    <cellStyle name="Normal 51 4 4 3 2" xfId="38978" xr:uid="{00000000-0005-0000-0000-0000B85F0000}"/>
    <cellStyle name="Normal 51 4 4 3 3" xfId="23754" xr:uid="{00000000-0005-0000-0000-0000B95F0000}"/>
    <cellStyle name="Normal 51 4 4 4" xfId="33965" xr:uid="{00000000-0005-0000-0000-0000BA5F0000}"/>
    <cellStyle name="Normal 51 4 4 5" xfId="18741" xr:uid="{00000000-0005-0000-0000-0000BB5F0000}"/>
    <cellStyle name="Normal 51 4 5" xfId="5292" xr:uid="{00000000-0005-0000-0000-0000BC5F0000}"/>
    <cellStyle name="Normal 51 4 5 2" xfId="15344" xr:uid="{00000000-0005-0000-0000-0000BD5F0000}"/>
    <cellStyle name="Normal 51 4 5 2 2" xfId="45666" xr:uid="{00000000-0005-0000-0000-0000BE5F0000}"/>
    <cellStyle name="Normal 51 4 5 2 3" xfId="30442" xr:uid="{00000000-0005-0000-0000-0000BF5F0000}"/>
    <cellStyle name="Normal 51 4 5 3" xfId="10324" xr:uid="{00000000-0005-0000-0000-0000C05F0000}"/>
    <cellStyle name="Normal 51 4 5 3 2" xfId="40649" xr:uid="{00000000-0005-0000-0000-0000C15F0000}"/>
    <cellStyle name="Normal 51 4 5 3 3" xfId="25425" xr:uid="{00000000-0005-0000-0000-0000C25F0000}"/>
    <cellStyle name="Normal 51 4 5 4" xfId="35636" xr:uid="{00000000-0005-0000-0000-0000C35F0000}"/>
    <cellStyle name="Normal 51 4 5 5" xfId="20412" xr:uid="{00000000-0005-0000-0000-0000C45F0000}"/>
    <cellStyle name="Normal 51 4 6" xfId="12002" xr:uid="{00000000-0005-0000-0000-0000C55F0000}"/>
    <cellStyle name="Normal 51 4 6 2" xfId="42324" xr:uid="{00000000-0005-0000-0000-0000C65F0000}"/>
    <cellStyle name="Normal 51 4 6 3" xfId="27100" xr:uid="{00000000-0005-0000-0000-0000C75F0000}"/>
    <cellStyle name="Normal 51 4 7" xfId="6981" xr:uid="{00000000-0005-0000-0000-0000C85F0000}"/>
    <cellStyle name="Normal 51 4 7 2" xfId="37307" xr:uid="{00000000-0005-0000-0000-0000C95F0000}"/>
    <cellStyle name="Normal 51 4 7 3" xfId="22083" xr:uid="{00000000-0005-0000-0000-0000CA5F0000}"/>
    <cellStyle name="Normal 51 4 8" xfId="32295" xr:uid="{00000000-0005-0000-0000-0000CB5F0000}"/>
    <cellStyle name="Normal 51 4 9" xfId="17070" xr:uid="{00000000-0005-0000-0000-0000CC5F0000}"/>
    <cellStyle name="Normal 51 5" xfId="2115" xr:uid="{00000000-0005-0000-0000-0000CD5F0000}"/>
    <cellStyle name="Normal 51 5 2" xfId="2956" xr:uid="{00000000-0005-0000-0000-0000CE5F0000}"/>
    <cellStyle name="Normal 51 5 2 2" xfId="4646" xr:uid="{00000000-0005-0000-0000-0000CF5F0000}"/>
    <cellStyle name="Normal 51 5 2 2 2" xfId="14719" xr:uid="{00000000-0005-0000-0000-0000D05F0000}"/>
    <cellStyle name="Normal 51 5 2 2 2 2" xfId="45041" xr:uid="{00000000-0005-0000-0000-0000D15F0000}"/>
    <cellStyle name="Normal 51 5 2 2 2 3" xfId="29817" xr:uid="{00000000-0005-0000-0000-0000D25F0000}"/>
    <cellStyle name="Normal 51 5 2 2 3" xfId="9699" xr:uid="{00000000-0005-0000-0000-0000D35F0000}"/>
    <cellStyle name="Normal 51 5 2 2 3 2" xfId="40024" xr:uid="{00000000-0005-0000-0000-0000D45F0000}"/>
    <cellStyle name="Normal 51 5 2 2 3 3" xfId="24800" xr:uid="{00000000-0005-0000-0000-0000D55F0000}"/>
    <cellStyle name="Normal 51 5 2 2 4" xfId="35011" xr:uid="{00000000-0005-0000-0000-0000D65F0000}"/>
    <cellStyle name="Normal 51 5 2 2 5" xfId="19787" xr:uid="{00000000-0005-0000-0000-0000D75F0000}"/>
    <cellStyle name="Normal 51 5 2 3" xfId="6338" xr:uid="{00000000-0005-0000-0000-0000D85F0000}"/>
    <cellStyle name="Normal 51 5 2 3 2" xfId="16390" xr:uid="{00000000-0005-0000-0000-0000D95F0000}"/>
    <cellStyle name="Normal 51 5 2 3 2 2" xfId="46712" xr:uid="{00000000-0005-0000-0000-0000DA5F0000}"/>
    <cellStyle name="Normal 51 5 2 3 2 3" xfId="31488" xr:uid="{00000000-0005-0000-0000-0000DB5F0000}"/>
    <cellStyle name="Normal 51 5 2 3 3" xfId="11370" xr:uid="{00000000-0005-0000-0000-0000DC5F0000}"/>
    <cellStyle name="Normal 51 5 2 3 3 2" xfId="41695" xr:uid="{00000000-0005-0000-0000-0000DD5F0000}"/>
    <cellStyle name="Normal 51 5 2 3 3 3" xfId="26471" xr:uid="{00000000-0005-0000-0000-0000DE5F0000}"/>
    <cellStyle name="Normal 51 5 2 3 4" xfId="36682" xr:uid="{00000000-0005-0000-0000-0000DF5F0000}"/>
    <cellStyle name="Normal 51 5 2 3 5" xfId="21458" xr:uid="{00000000-0005-0000-0000-0000E05F0000}"/>
    <cellStyle name="Normal 51 5 2 4" xfId="13048" xr:uid="{00000000-0005-0000-0000-0000E15F0000}"/>
    <cellStyle name="Normal 51 5 2 4 2" xfId="43370" xr:uid="{00000000-0005-0000-0000-0000E25F0000}"/>
    <cellStyle name="Normal 51 5 2 4 3" xfId="28146" xr:uid="{00000000-0005-0000-0000-0000E35F0000}"/>
    <cellStyle name="Normal 51 5 2 5" xfId="8027" xr:uid="{00000000-0005-0000-0000-0000E45F0000}"/>
    <cellStyle name="Normal 51 5 2 5 2" xfId="38353" xr:uid="{00000000-0005-0000-0000-0000E55F0000}"/>
    <cellStyle name="Normal 51 5 2 5 3" xfId="23129" xr:uid="{00000000-0005-0000-0000-0000E65F0000}"/>
    <cellStyle name="Normal 51 5 2 6" xfId="33341" xr:uid="{00000000-0005-0000-0000-0000E75F0000}"/>
    <cellStyle name="Normal 51 5 2 7" xfId="18116" xr:uid="{00000000-0005-0000-0000-0000E85F0000}"/>
    <cellStyle name="Normal 51 5 3" xfId="3809" xr:uid="{00000000-0005-0000-0000-0000E95F0000}"/>
    <cellStyle name="Normal 51 5 3 2" xfId="13883" xr:uid="{00000000-0005-0000-0000-0000EA5F0000}"/>
    <cellStyle name="Normal 51 5 3 2 2" xfId="44205" xr:uid="{00000000-0005-0000-0000-0000EB5F0000}"/>
    <cellStyle name="Normal 51 5 3 2 3" xfId="28981" xr:uid="{00000000-0005-0000-0000-0000EC5F0000}"/>
    <cellStyle name="Normal 51 5 3 3" xfId="8863" xr:uid="{00000000-0005-0000-0000-0000ED5F0000}"/>
    <cellStyle name="Normal 51 5 3 3 2" xfId="39188" xr:uid="{00000000-0005-0000-0000-0000EE5F0000}"/>
    <cellStyle name="Normal 51 5 3 3 3" xfId="23964" xr:uid="{00000000-0005-0000-0000-0000EF5F0000}"/>
    <cellStyle name="Normal 51 5 3 4" xfId="34175" xr:uid="{00000000-0005-0000-0000-0000F05F0000}"/>
    <cellStyle name="Normal 51 5 3 5" xfId="18951" xr:uid="{00000000-0005-0000-0000-0000F15F0000}"/>
    <cellStyle name="Normal 51 5 4" xfId="5502" xr:uid="{00000000-0005-0000-0000-0000F25F0000}"/>
    <cellStyle name="Normal 51 5 4 2" xfId="15554" xr:uid="{00000000-0005-0000-0000-0000F35F0000}"/>
    <cellStyle name="Normal 51 5 4 2 2" xfId="45876" xr:uid="{00000000-0005-0000-0000-0000F45F0000}"/>
    <cellStyle name="Normal 51 5 4 2 3" xfId="30652" xr:uid="{00000000-0005-0000-0000-0000F55F0000}"/>
    <cellStyle name="Normal 51 5 4 3" xfId="10534" xr:uid="{00000000-0005-0000-0000-0000F65F0000}"/>
    <cellStyle name="Normal 51 5 4 3 2" xfId="40859" xr:uid="{00000000-0005-0000-0000-0000F75F0000}"/>
    <cellStyle name="Normal 51 5 4 3 3" xfId="25635" xr:uid="{00000000-0005-0000-0000-0000F85F0000}"/>
    <cellStyle name="Normal 51 5 4 4" xfId="35846" xr:uid="{00000000-0005-0000-0000-0000F95F0000}"/>
    <cellStyle name="Normal 51 5 4 5" xfId="20622" xr:uid="{00000000-0005-0000-0000-0000FA5F0000}"/>
    <cellStyle name="Normal 51 5 5" xfId="12212" xr:uid="{00000000-0005-0000-0000-0000FB5F0000}"/>
    <cellStyle name="Normal 51 5 5 2" xfId="42534" xr:uid="{00000000-0005-0000-0000-0000FC5F0000}"/>
    <cellStyle name="Normal 51 5 5 3" xfId="27310" xr:uid="{00000000-0005-0000-0000-0000FD5F0000}"/>
    <cellStyle name="Normal 51 5 6" xfId="7191" xr:uid="{00000000-0005-0000-0000-0000FE5F0000}"/>
    <cellStyle name="Normal 51 5 6 2" xfId="37517" xr:uid="{00000000-0005-0000-0000-0000FF5F0000}"/>
    <cellStyle name="Normal 51 5 6 3" xfId="22293" xr:uid="{00000000-0005-0000-0000-000000600000}"/>
    <cellStyle name="Normal 51 5 7" xfId="32505" xr:uid="{00000000-0005-0000-0000-000001600000}"/>
    <cellStyle name="Normal 51 5 8" xfId="17280" xr:uid="{00000000-0005-0000-0000-000002600000}"/>
    <cellStyle name="Normal 51 6" xfId="2536" xr:uid="{00000000-0005-0000-0000-000003600000}"/>
    <cellStyle name="Normal 51 6 2" xfId="4228" xr:uid="{00000000-0005-0000-0000-000004600000}"/>
    <cellStyle name="Normal 51 6 2 2" xfId="14301" xr:uid="{00000000-0005-0000-0000-000005600000}"/>
    <cellStyle name="Normal 51 6 2 2 2" xfId="44623" xr:uid="{00000000-0005-0000-0000-000006600000}"/>
    <cellStyle name="Normal 51 6 2 2 3" xfId="29399" xr:uid="{00000000-0005-0000-0000-000007600000}"/>
    <cellStyle name="Normal 51 6 2 3" xfId="9281" xr:uid="{00000000-0005-0000-0000-000008600000}"/>
    <cellStyle name="Normal 51 6 2 3 2" xfId="39606" xr:uid="{00000000-0005-0000-0000-000009600000}"/>
    <cellStyle name="Normal 51 6 2 3 3" xfId="24382" xr:uid="{00000000-0005-0000-0000-00000A600000}"/>
    <cellStyle name="Normal 51 6 2 4" xfId="34593" xr:uid="{00000000-0005-0000-0000-00000B600000}"/>
    <cellStyle name="Normal 51 6 2 5" xfId="19369" xr:uid="{00000000-0005-0000-0000-00000C600000}"/>
    <cellStyle name="Normal 51 6 3" xfId="5920" xr:uid="{00000000-0005-0000-0000-00000D600000}"/>
    <cellStyle name="Normal 51 6 3 2" xfId="15972" xr:uid="{00000000-0005-0000-0000-00000E600000}"/>
    <cellStyle name="Normal 51 6 3 2 2" xfId="46294" xr:uid="{00000000-0005-0000-0000-00000F600000}"/>
    <cellStyle name="Normal 51 6 3 2 3" xfId="31070" xr:uid="{00000000-0005-0000-0000-000010600000}"/>
    <cellStyle name="Normal 51 6 3 3" xfId="10952" xr:uid="{00000000-0005-0000-0000-000011600000}"/>
    <cellStyle name="Normal 51 6 3 3 2" xfId="41277" xr:uid="{00000000-0005-0000-0000-000012600000}"/>
    <cellStyle name="Normal 51 6 3 3 3" xfId="26053" xr:uid="{00000000-0005-0000-0000-000013600000}"/>
    <cellStyle name="Normal 51 6 3 4" xfId="36264" xr:uid="{00000000-0005-0000-0000-000014600000}"/>
    <cellStyle name="Normal 51 6 3 5" xfId="21040" xr:uid="{00000000-0005-0000-0000-000015600000}"/>
    <cellStyle name="Normal 51 6 4" xfId="12630" xr:uid="{00000000-0005-0000-0000-000016600000}"/>
    <cellStyle name="Normal 51 6 4 2" xfId="42952" xr:uid="{00000000-0005-0000-0000-000017600000}"/>
    <cellStyle name="Normal 51 6 4 3" xfId="27728" xr:uid="{00000000-0005-0000-0000-000018600000}"/>
    <cellStyle name="Normal 51 6 5" xfId="7609" xr:uid="{00000000-0005-0000-0000-000019600000}"/>
    <cellStyle name="Normal 51 6 5 2" xfId="37935" xr:uid="{00000000-0005-0000-0000-00001A600000}"/>
    <cellStyle name="Normal 51 6 5 3" xfId="22711" xr:uid="{00000000-0005-0000-0000-00001B600000}"/>
    <cellStyle name="Normal 51 6 6" xfId="32923" xr:uid="{00000000-0005-0000-0000-00001C600000}"/>
    <cellStyle name="Normal 51 6 7" xfId="17698" xr:uid="{00000000-0005-0000-0000-00001D600000}"/>
    <cellStyle name="Normal 51 7" xfId="3387" xr:uid="{00000000-0005-0000-0000-00001E600000}"/>
    <cellStyle name="Normal 51 7 2" xfId="13465" xr:uid="{00000000-0005-0000-0000-00001F600000}"/>
    <cellStyle name="Normal 51 7 2 2" xfId="43787" xr:uid="{00000000-0005-0000-0000-000020600000}"/>
    <cellStyle name="Normal 51 7 2 3" xfId="28563" xr:uid="{00000000-0005-0000-0000-000021600000}"/>
    <cellStyle name="Normal 51 7 3" xfId="8445" xr:uid="{00000000-0005-0000-0000-000022600000}"/>
    <cellStyle name="Normal 51 7 3 2" xfId="38770" xr:uid="{00000000-0005-0000-0000-000023600000}"/>
    <cellStyle name="Normal 51 7 3 3" xfId="23546" xr:uid="{00000000-0005-0000-0000-000024600000}"/>
    <cellStyle name="Normal 51 7 4" xfId="33757" xr:uid="{00000000-0005-0000-0000-000025600000}"/>
    <cellStyle name="Normal 51 7 5" xfId="18533" xr:uid="{00000000-0005-0000-0000-000026600000}"/>
    <cellStyle name="Normal 51 8" xfId="5081" xr:uid="{00000000-0005-0000-0000-000027600000}"/>
    <cellStyle name="Normal 51 8 2" xfId="15136" xr:uid="{00000000-0005-0000-0000-000028600000}"/>
    <cellStyle name="Normal 51 8 2 2" xfId="45458" xr:uid="{00000000-0005-0000-0000-000029600000}"/>
    <cellStyle name="Normal 51 8 2 3" xfId="30234" xr:uid="{00000000-0005-0000-0000-00002A600000}"/>
    <cellStyle name="Normal 51 8 3" xfId="10116" xr:uid="{00000000-0005-0000-0000-00002B600000}"/>
    <cellStyle name="Normal 51 8 3 2" xfId="40441" xr:uid="{00000000-0005-0000-0000-00002C600000}"/>
    <cellStyle name="Normal 51 8 3 3" xfId="25217" xr:uid="{00000000-0005-0000-0000-00002D600000}"/>
    <cellStyle name="Normal 51 8 4" xfId="35428" xr:uid="{00000000-0005-0000-0000-00002E600000}"/>
    <cellStyle name="Normal 51 8 5" xfId="20204" xr:uid="{00000000-0005-0000-0000-00002F600000}"/>
    <cellStyle name="Normal 51 9" xfId="11792" xr:uid="{00000000-0005-0000-0000-000030600000}"/>
    <cellStyle name="Normal 51 9 2" xfId="42116" xr:uid="{00000000-0005-0000-0000-000031600000}"/>
    <cellStyle name="Normal 51 9 3" xfId="26892" xr:uid="{00000000-0005-0000-0000-000032600000}"/>
    <cellStyle name="Normal 52" xfId="1451" xr:uid="{00000000-0005-0000-0000-000033600000}"/>
    <cellStyle name="Normal 52 10" xfId="6772" xr:uid="{00000000-0005-0000-0000-000034600000}"/>
    <cellStyle name="Normal 52 10 2" xfId="37100" xr:uid="{00000000-0005-0000-0000-000035600000}"/>
    <cellStyle name="Normal 52 10 3" xfId="21876" xr:uid="{00000000-0005-0000-0000-000036600000}"/>
    <cellStyle name="Normal 52 11" xfId="32091" xr:uid="{00000000-0005-0000-0000-000037600000}"/>
    <cellStyle name="Normal 52 12" xfId="16861" xr:uid="{00000000-0005-0000-0000-000038600000}"/>
    <cellStyle name="Normal 52 13" xfId="47117" xr:uid="{00000000-0005-0000-0000-000039600000}"/>
    <cellStyle name="Normal 52 14" xfId="47302" xr:uid="{00000000-0005-0000-0000-00003A600000}"/>
    <cellStyle name="Normal 52 15" xfId="47471" xr:uid="{00000000-0005-0000-0000-00003B600000}"/>
    <cellStyle name="Normal 52 2" xfId="1736" xr:uid="{00000000-0005-0000-0000-00003C600000}"/>
    <cellStyle name="Normal 52 2 10" xfId="32143" xr:uid="{00000000-0005-0000-0000-00003D600000}"/>
    <cellStyle name="Normal 52 2 11" xfId="16915" xr:uid="{00000000-0005-0000-0000-00003E600000}"/>
    <cellStyle name="Normal 52 2 12" xfId="47563" xr:uid="{00000000-0005-0000-0000-00003F600000}"/>
    <cellStyle name="Normal 52 2 2" xfId="1844" xr:uid="{00000000-0005-0000-0000-000040600000}"/>
    <cellStyle name="Normal 52 2 2 10" xfId="17019" xr:uid="{00000000-0005-0000-0000-000041600000}"/>
    <cellStyle name="Normal 52 2 2 2" xfId="2061" xr:uid="{00000000-0005-0000-0000-000042600000}"/>
    <cellStyle name="Normal 52 2 2 2 2" xfId="2482" xr:uid="{00000000-0005-0000-0000-000043600000}"/>
    <cellStyle name="Normal 52 2 2 2 2 2" xfId="3321" xr:uid="{00000000-0005-0000-0000-000044600000}"/>
    <cellStyle name="Normal 52 2 2 2 2 2 2" xfId="5011" xr:uid="{00000000-0005-0000-0000-000045600000}"/>
    <cellStyle name="Normal 52 2 2 2 2 2 2 2" xfId="15084" xr:uid="{00000000-0005-0000-0000-000046600000}"/>
    <cellStyle name="Normal 52 2 2 2 2 2 2 2 2" xfId="45406" xr:uid="{00000000-0005-0000-0000-000047600000}"/>
    <cellStyle name="Normal 52 2 2 2 2 2 2 2 3" xfId="30182" xr:uid="{00000000-0005-0000-0000-000048600000}"/>
    <cellStyle name="Normal 52 2 2 2 2 2 2 3" xfId="10064" xr:uid="{00000000-0005-0000-0000-000049600000}"/>
    <cellStyle name="Normal 52 2 2 2 2 2 2 3 2" xfId="40389" xr:uid="{00000000-0005-0000-0000-00004A600000}"/>
    <cellStyle name="Normal 52 2 2 2 2 2 2 3 3" xfId="25165" xr:uid="{00000000-0005-0000-0000-00004B600000}"/>
    <cellStyle name="Normal 52 2 2 2 2 2 2 4" xfId="35376" xr:uid="{00000000-0005-0000-0000-00004C600000}"/>
    <cellStyle name="Normal 52 2 2 2 2 2 2 5" xfId="20152" xr:uid="{00000000-0005-0000-0000-00004D600000}"/>
    <cellStyle name="Normal 52 2 2 2 2 2 3" xfId="6703" xr:uid="{00000000-0005-0000-0000-00004E600000}"/>
    <cellStyle name="Normal 52 2 2 2 2 2 3 2" xfId="16755" xr:uid="{00000000-0005-0000-0000-00004F600000}"/>
    <cellStyle name="Normal 52 2 2 2 2 2 3 2 2" xfId="47077" xr:uid="{00000000-0005-0000-0000-000050600000}"/>
    <cellStyle name="Normal 52 2 2 2 2 2 3 2 3" xfId="31853" xr:uid="{00000000-0005-0000-0000-000051600000}"/>
    <cellStyle name="Normal 52 2 2 2 2 2 3 3" xfId="11735" xr:uid="{00000000-0005-0000-0000-000052600000}"/>
    <cellStyle name="Normal 52 2 2 2 2 2 3 3 2" xfId="42060" xr:uid="{00000000-0005-0000-0000-000053600000}"/>
    <cellStyle name="Normal 52 2 2 2 2 2 3 3 3" xfId="26836" xr:uid="{00000000-0005-0000-0000-000054600000}"/>
    <cellStyle name="Normal 52 2 2 2 2 2 3 4" xfId="37047" xr:uid="{00000000-0005-0000-0000-000055600000}"/>
    <cellStyle name="Normal 52 2 2 2 2 2 3 5" xfId="21823" xr:uid="{00000000-0005-0000-0000-000056600000}"/>
    <cellStyle name="Normal 52 2 2 2 2 2 4" xfId="13413" xr:uid="{00000000-0005-0000-0000-000057600000}"/>
    <cellStyle name="Normal 52 2 2 2 2 2 4 2" xfId="43735" xr:uid="{00000000-0005-0000-0000-000058600000}"/>
    <cellStyle name="Normal 52 2 2 2 2 2 4 3" xfId="28511" xr:uid="{00000000-0005-0000-0000-000059600000}"/>
    <cellStyle name="Normal 52 2 2 2 2 2 5" xfId="8392" xr:uid="{00000000-0005-0000-0000-00005A600000}"/>
    <cellStyle name="Normal 52 2 2 2 2 2 5 2" xfId="38718" xr:uid="{00000000-0005-0000-0000-00005B600000}"/>
    <cellStyle name="Normal 52 2 2 2 2 2 5 3" xfId="23494" xr:uid="{00000000-0005-0000-0000-00005C600000}"/>
    <cellStyle name="Normal 52 2 2 2 2 2 6" xfId="33706" xr:uid="{00000000-0005-0000-0000-00005D600000}"/>
    <cellStyle name="Normal 52 2 2 2 2 2 7" xfId="18481" xr:uid="{00000000-0005-0000-0000-00005E600000}"/>
    <cellStyle name="Normal 52 2 2 2 2 3" xfId="4174" xr:uid="{00000000-0005-0000-0000-00005F600000}"/>
    <cellStyle name="Normal 52 2 2 2 2 3 2" xfId="14248" xr:uid="{00000000-0005-0000-0000-000060600000}"/>
    <cellStyle name="Normal 52 2 2 2 2 3 2 2" xfId="44570" xr:uid="{00000000-0005-0000-0000-000061600000}"/>
    <cellStyle name="Normal 52 2 2 2 2 3 2 3" xfId="29346" xr:uid="{00000000-0005-0000-0000-000062600000}"/>
    <cellStyle name="Normal 52 2 2 2 2 3 3" xfId="9228" xr:uid="{00000000-0005-0000-0000-000063600000}"/>
    <cellStyle name="Normal 52 2 2 2 2 3 3 2" xfId="39553" xr:uid="{00000000-0005-0000-0000-000064600000}"/>
    <cellStyle name="Normal 52 2 2 2 2 3 3 3" xfId="24329" xr:uid="{00000000-0005-0000-0000-000065600000}"/>
    <cellStyle name="Normal 52 2 2 2 2 3 4" xfId="34540" xr:uid="{00000000-0005-0000-0000-000066600000}"/>
    <cellStyle name="Normal 52 2 2 2 2 3 5" xfId="19316" xr:uid="{00000000-0005-0000-0000-000067600000}"/>
    <cellStyle name="Normal 52 2 2 2 2 4" xfId="5867" xr:uid="{00000000-0005-0000-0000-000068600000}"/>
    <cellStyle name="Normal 52 2 2 2 2 4 2" xfId="15919" xr:uid="{00000000-0005-0000-0000-000069600000}"/>
    <cellStyle name="Normal 52 2 2 2 2 4 2 2" xfId="46241" xr:uid="{00000000-0005-0000-0000-00006A600000}"/>
    <cellStyle name="Normal 52 2 2 2 2 4 2 3" xfId="31017" xr:uid="{00000000-0005-0000-0000-00006B600000}"/>
    <cellStyle name="Normal 52 2 2 2 2 4 3" xfId="10899" xr:uid="{00000000-0005-0000-0000-00006C600000}"/>
    <cellStyle name="Normal 52 2 2 2 2 4 3 2" xfId="41224" xr:uid="{00000000-0005-0000-0000-00006D600000}"/>
    <cellStyle name="Normal 52 2 2 2 2 4 3 3" xfId="26000" xr:uid="{00000000-0005-0000-0000-00006E600000}"/>
    <cellStyle name="Normal 52 2 2 2 2 4 4" xfId="36211" xr:uid="{00000000-0005-0000-0000-00006F600000}"/>
    <cellStyle name="Normal 52 2 2 2 2 4 5" xfId="20987" xr:uid="{00000000-0005-0000-0000-000070600000}"/>
    <cellStyle name="Normal 52 2 2 2 2 5" xfId="12577" xr:uid="{00000000-0005-0000-0000-000071600000}"/>
    <cellStyle name="Normal 52 2 2 2 2 5 2" xfId="42899" xr:uid="{00000000-0005-0000-0000-000072600000}"/>
    <cellStyle name="Normal 52 2 2 2 2 5 3" xfId="27675" xr:uid="{00000000-0005-0000-0000-000073600000}"/>
    <cellStyle name="Normal 52 2 2 2 2 6" xfId="7556" xr:uid="{00000000-0005-0000-0000-000074600000}"/>
    <cellStyle name="Normal 52 2 2 2 2 6 2" xfId="37882" xr:uid="{00000000-0005-0000-0000-000075600000}"/>
    <cellStyle name="Normal 52 2 2 2 2 6 3" xfId="22658" xr:uid="{00000000-0005-0000-0000-000076600000}"/>
    <cellStyle name="Normal 52 2 2 2 2 7" xfId="32870" xr:uid="{00000000-0005-0000-0000-000077600000}"/>
    <cellStyle name="Normal 52 2 2 2 2 8" xfId="17645" xr:uid="{00000000-0005-0000-0000-000078600000}"/>
    <cellStyle name="Normal 52 2 2 2 3" xfId="2903" xr:uid="{00000000-0005-0000-0000-000079600000}"/>
    <cellStyle name="Normal 52 2 2 2 3 2" xfId="4593" xr:uid="{00000000-0005-0000-0000-00007A600000}"/>
    <cellStyle name="Normal 52 2 2 2 3 2 2" xfId="14666" xr:uid="{00000000-0005-0000-0000-00007B600000}"/>
    <cellStyle name="Normal 52 2 2 2 3 2 2 2" xfId="44988" xr:uid="{00000000-0005-0000-0000-00007C600000}"/>
    <cellStyle name="Normal 52 2 2 2 3 2 2 3" xfId="29764" xr:uid="{00000000-0005-0000-0000-00007D600000}"/>
    <cellStyle name="Normal 52 2 2 2 3 2 3" xfId="9646" xr:uid="{00000000-0005-0000-0000-00007E600000}"/>
    <cellStyle name="Normal 52 2 2 2 3 2 3 2" xfId="39971" xr:uid="{00000000-0005-0000-0000-00007F600000}"/>
    <cellStyle name="Normal 52 2 2 2 3 2 3 3" xfId="24747" xr:uid="{00000000-0005-0000-0000-000080600000}"/>
    <cellStyle name="Normal 52 2 2 2 3 2 4" xfId="34958" xr:uid="{00000000-0005-0000-0000-000081600000}"/>
    <cellStyle name="Normal 52 2 2 2 3 2 5" xfId="19734" xr:uid="{00000000-0005-0000-0000-000082600000}"/>
    <cellStyle name="Normal 52 2 2 2 3 3" xfId="6285" xr:uid="{00000000-0005-0000-0000-000083600000}"/>
    <cellStyle name="Normal 52 2 2 2 3 3 2" xfId="16337" xr:uid="{00000000-0005-0000-0000-000084600000}"/>
    <cellStyle name="Normal 52 2 2 2 3 3 2 2" xfId="46659" xr:uid="{00000000-0005-0000-0000-000085600000}"/>
    <cellStyle name="Normal 52 2 2 2 3 3 2 3" xfId="31435" xr:uid="{00000000-0005-0000-0000-000086600000}"/>
    <cellStyle name="Normal 52 2 2 2 3 3 3" xfId="11317" xr:uid="{00000000-0005-0000-0000-000087600000}"/>
    <cellStyle name="Normal 52 2 2 2 3 3 3 2" xfId="41642" xr:uid="{00000000-0005-0000-0000-000088600000}"/>
    <cellStyle name="Normal 52 2 2 2 3 3 3 3" xfId="26418" xr:uid="{00000000-0005-0000-0000-000089600000}"/>
    <cellStyle name="Normal 52 2 2 2 3 3 4" xfId="36629" xr:uid="{00000000-0005-0000-0000-00008A600000}"/>
    <cellStyle name="Normal 52 2 2 2 3 3 5" xfId="21405" xr:uid="{00000000-0005-0000-0000-00008B600000}"/>
    <cellStyle name="Normal 52 2 2 2 3 4" xfId="12995" xr:uid="{00000000-0005-0000-0000-00008C600000}"/>
    <cellStyle name="Normal 52 2 2 2 3 4 2" xfId="43317" xr:uid="{00000000-0005-0000-0000-00008D600000}"/>
    <cellStyle name="Normal 52 2 2 2 3 4 3" xfId="28093" xr:uid="{00000000-0005-0000-0000-00008E600000}"/>
    <cellStyle name="Normal 52 2 2 2 3 5" xfId="7974" xr:uid="{00000000-0005-0000-0000-00008F600000}"/>
    <cellStyle name="Normal 52 2 2 2 3 5 2" xfId="38300" xr:uid="{00000000-0005-0000-0000-000090600000}"/>
    <cellStyle name="Normal 52 2 2 2 3 5 3" xfId="23076" xr:uid="{00000000-0005-0000-0000-000091600000}"/>
    <cellStyle name="Normal 52 2 2 2 3 6" xfId="33288" xr:uid="{00000000-0005-0000-0000-000092600000}"/>
    <cellStyle name="Normal 52 2 2 2 3 7" xfId="18063" xr:uid="{00000000-0005-0000-0000-000093600000}"/>
    <cellStyle name="Normal 52 2 2 2 4" xfId="3756" xr:uid="{00000000-0005-0000-0000-000094600000}"/>
    <cellStyle name="Normal 52 2 2 2 4 2" xfId="13830" xr:uid="{00000000-0005-0000-0000-000095600000}"/>
    <cellStyle name="Normal 52 2 2 2 4 2 2" xfId="44152" xr:uid="{00000000-0005-0000-0000-000096600000}"/>
    <cellStyle name="Normal 52 2 2 2 4 2 3" xfId="28928" xr:uid="{00000000-0005-0000-0000-000097600000}"/>
    <cellStyle name="Normal 52 2 2 2 4 3" xfId="8810" xr:uid="{00000000-0005-0000-0000-000098600000}"/>
    <cellStyle name="Normal 52 2 2 2 4 3 2" xfId="39135" xr:uid="{00000000-0005-0000-0000-000099600000}"/>
    <cellStyle name="Normal 52 2 2 2 4 3 3" xfId="23911" xr:uid="{00000000-0005-0000-0000-00009A600000}"/>
    <cellStyle name="Normal 52 2 2 2 4 4" xfId="34122" xr:uid="{00000000-0005-0000-0000-00009B600000}"/>
    <cellStyle name="Normal 52 2 2 2 4 5" xfId="18898" xr:uid="{00000000-0005-0000-0000-00009C600000}"/>
    <cellStyle name="Normal 52 2 2 2 5" xfId="5449" xr:uid="{00000000-0005-0000-0000-00009D600000}"/>
    <cellStyle name="Normal 52 2 2 2 5 2" xfId="15501" xr:uid="{00000000-0005-0000-0000-00009E600000}"/>
    <cellStyle name="Normal 52 2 2 2 5 2 2" xfId="45823" xr:uid="{00000000-0005-0000-0000-00009F600000}"/>
    <cellStyle name="Normal 52 2 2 2 5 2 3" xfId="30599" xr:uid="{00000000-0005-0000-0000-0000A0600000}"/>
    <cellStyle name="Normal 52 2 2 2 5 3" xfId="10481" xr:uid="{00000000-0005-0000-0000-0000A1600000}"/>
    <cellStyle name="Normal 52 2 2 2 5 3 2" xfId="40806" xr:uid="{00000000-0005-0000-0000-0000A2600000}"/>
    <cellStyle name="Normal 52 2 2 2 5 3 3" xfId="25582" xr:uid="{00000000-0005-0000-0000-0000A3600000}"/>
    <cellStyle name="Normal 52 2 2 2 5 4" xfId="35793" xr:uid="{00000000-0005-0000-0000-0000A4600000}"/>
    <cellStyle name="Normal 52 2 2 2 5 5" xfId="20569" xr:uid="{00000000-0005-0000-0000-0000A5600000}"/>
    <cellStyle name="Normal 52 2 2 2 6" xfId="12159" xr:uid="{00000000-0005-0000-0000-0000A6600000}"/>
    <cellStyle name="Normal 52 2 2 2 6 2" xfId="42481" xr:uid="{00000000-0005-0000-0000-0000A7600000}"/>
    <cellStyle name="Normal 52 2 2 2 6 3" xfId="27257" xr:uid="{00000000-0005-0000-0000-0000A8600000}"/>
    <cellStyle name="Normal 52 2 2 2 7" xfId="7138" xr:uid="{00000000-0005-0000-0000-0000A9600000}"/>
    <cellStyle name="Normal 52 2 2 2 7 2" xfId="37464" xr:uid="{00000000-0005-0000-0000-0000AA600000}"/>
    <cellStyle name="Normal 52 2 2 2 7 3" xfId="22240" xr:uid="{00000000-0005-0000-0000-0000AB600000}"/>
    <cellStyle name="Normal 52 2 2 2 8" xfId="32452" xr:uid="{00000000-0005-0000-0000-0000AC600000}"/>
    <cellStyle name="Normal 52 2 2 2 9" xfId="17227" xr:uid="{00000000-0005-0000-0000-0000AD600000}"/>
    <cellStyle name="Normal 52 2 2 3" xfId="2274" xr:uid="{00000000-0005-0000-0000-0000AE600000}"/>
    <cellStyle name="Normal 52 2 2 3 2" xfId="3113" xr:uid="{00000000-0005-0000-0000-0000AF600000}"/>
    <cellStyle name="Normal 52 2 2 3 2 2" xfId="4803" xr:uid="{00000000-0005-0000-0000-0000B0600000}"/>
    <cellStyle name="Normal 52 2 2 3 2 2 2" xfId="14876" xr:uid="{00000000-0005-0000-0000-0000B1600000}"/>
    <cellStyle name="Normal 52 2 2 3 2 2 2 2" xfId="45198" xr:uid="{00000000-0005-0000-0000-0000B2600000}"/>
    <cellStyle name="Normal 52 2 2 3 2 2 2 3" xfId="29974" xr:uid="{00000000-0005-0000-0000-0000B3600000}"/>
    <cellStyle name="Normal 52 2 2 3 2 2 3" xfId="9856" xr:uid="{00000000-0005-0000-0000-0000B4600000}"/>
    <cellStyle name="Normal 52 2 2 3 2 2 3 2" xfId="40181" xr:uid="{00000000-0005-0000-0000-0000B5600000}"/>
    <cellStyle name="Normal 52 2 2 3 2 2 3 3" xfId="24957" xr:uid="{00000000-0005-0000-0000-0000B6600000}"/>
    <cellStyle name="Normal 52 2 2 3 2 2 4" xfId="35168" xr:uid="{00000000-0005-0000-0000-0000B7600000}"/>
    <cellStyle name="Normal 52 2 2 3 2 2 5" xfId="19944" xr:uid="{00000000-0005-0000-0000-0000B8600000}"/>
    <cellStyle name="Normal 52 2 2 3 2 3" xfId="6495" xr:uid="{00000000-0005-0000-0000-0000B9600000}"/>
    <cellStyle name="Normal 52 2 2 3 2 3 2" xfId="16547" xr:uid="{00000000-0005-0000-0000-0000BA600000}"/>
    <cellStyle name="Normal 52 2 2 3 2 3 2 2" xfId="46869" xr:uid="{00000000-0005-0000-0000-0000BB600000}"/>
    <cellStyle name="Normal 52 2 2 3 2 3 2 3" xfId="31645" xr:uid="{00000000-0005-0000-0000-0000BC600000}"/>
    <cellStyle name="Normal 52 2 2 3 2 3 3" xfId="11527" xr:uid="{00000000-0005-0000-0000-0000BD600000}"/>
    <cellStyle name="Normal 52 2 2 3 2 3 3 2" xfId="41852" xr:uid="{00000000-0005-0000-0000-0000BE600000}"/>
    <cellStyle name="Normal 52 2 2 3 2 3 3 3" xfId="26628" xr:uid="{00000000-0005-0000-0000-0000BF600000}"/>
    <cellStyle name="Normal 52 2 2 3 2 3 4" xfId="36839" xr:uid="{00000000-0005-0000-0000-0000C0600000}"/>
    <cellStyle name="Normal 52 2 2 3 2 3 5" xfId="21615" xr:uid="{00000000-0005-0000-0000-0000C1600000}"/>
    <cellStyle name="Normal 52 2 2 3 2 4" xfId="13205" xr:uid="{00000000-0005-0000-0000-0000C2600000}"/>
    <cellStyle name="Normal 52 2 2 3 2 4 2" xfId="43527" xr:uid="{00000000-0005-0000-0000-0000C3600000}"/>
    <cellStyle name="Normal 52 2 2 3 2 4 3" xfId="28303" xr:uid="{00000000-0005-0000-0000-0000C4600000}"/>
    <cellStyle name="Normal 52 2 2 3 2 5" xfId="8184" xr:uid="{00000000-0005-0000-0000-0000C5600000}"/>
    <cellStyle name="Normal 52 2 2 3 2 5 2" xfId="38510" xr:uid="{00000000-0005-0000-0000-0000C6600000}"/>
    <cellStyle name="Normal 52 2 2 3 2 5 3" xfId="23286" xr:uid="{00000000-0005-0000-0000-0000C7600000}"/>
    <cellStyle name="Normal 52 2 2 3 2 6" xfId="33498" xr:uid="{00000000-0005-0000-0000-0000C8600000}"/>
    <cellStyle name="Normal 52 2 2 3 2 7" xfId="18273" xr:uid="{00000000-0005-0000-0000-0000C9600000}"/>
    <cellStyle name="Normal 52 2 2 3 3" xfId="3966" xr:uid="{00000000-0005-0000-0000-0000CA600000}"/>
    <cellStyle name="Normal 52 2 2 3 3 2" xfId="14040" xr:uid="{00000000-0005-0000-0000-0000CB600000}"/>
    <cellStyle name="Normal 52 2 2 3 3 2 2" xfId="44362" xr:uid="{00000000-0005-0000-0000-0000CC600000}"/>
    <cellStyle name="Normal 52 2 2 3 3 2 3" xfId="29138" xr:uid="{00000000-0005-0000-0000-0000CD600000}"/>
    <cellStyle name="Normal 52 2 2 3 3 3" xfId="9020" xr:uid="{00000000-0005-0000-0000-0000CE600000}"/>
    <cellStyle name="Normal 52 2 2 3 3 3 2" xfId="39345" xr:uid="{00000000-0005-0000-0000-0000CF600000}"/>
    <cellStyle name="Normal 52 2 2 3 3 3 3" xfId="24121" xr:uid="{00000000-0005-0000-0000-0000D0600000}"/>
    <cellStyle name="Normal 52 2 2 3 3 4" xfId="34332" xr:uid="{00000000-0005-0000-0000-0000D1600000}"/>
    <cellStyle name="Normal 52 2 2 3 3 5" xfId="19108" xr:uid="{00000000-0005-0000-0000-0000D2600000}"/>
    <cellStyle name="Normal 52 2 2 3 4" xfId="5659" xr:uid="{00000000-0005-0000-0000-0000D3600000}"/>
    <cellStyle name="Normal 52 2 2 3 4 2" xfId="15711" xr:uid="{00000000-0005-0000-0000-0000D4600000}"/>
    <cellStyle name="Normal 52 2 2 3 4 2 2" xfId="46033" xr:uid="{00000000-0005-0000-0000-0000D5600000}"/>
    <cellStyle name="Normal 52 2 2 3 4 2 3" xfId="30809" xr:uid="{00000000-0005-0000-0000-0000D6600000}"/>
    <cellStyle name="Normal 52 2 2 3 4 3" xfId="10691" xr:uid="{00000000-0005-0000-0000-0000D7600000}"/>
    <cellStyle name="Normal 52 2 2 3 4 3 2" xfId="41016" xr:uid="{00000000-0005-0000-0000-0000D8600000}"/>
    <cellStyle name="Normal 52 2 2 3 4 3 3" xfId="25792" xr:uid="{00000000-0005-0000-0000-0000D9600000}"/>
    <cellStyle name="Normal 52 2 2 3 4 4" xfId="36003" xr:uid="{00000000-0005-0000-0000-0000DA600000}"/>
    <cellStyle name="Normal 52 2 2 3 4 5" xfId="20779" xr:uid="{00000000-0005-0000-0000-0000DB600000}"/>
    <cellStyle name="Normal 52 2 2 3 5" xfId="12369" xr:uid="{00000000-0005-0000-0000-0000DC600000}"/>
    <cellStyle name="Normal 52 2 2 3 5 2" xfId="42691" xr:uid="{00000000-0005-0000-0000-0000DD600000}"/>
    <cellStyle name="Normal 52 2 2 3 5 3" xfId="27467" xr:uid="{00000000-0005-0000-0000-0000DE600000}"/>
    <cellStyle name="Normal 52 2 2 3 6" xfId="7348" xr:uid="{00000000-0005-0000-0000-0000DF600000}"/>
    <cellStyle name="Normal 52 2 2 3 6 2" xfId="37674" xr:uid="{00000000-0005-0000-0000-0000E0600000}"/>
    <cellStyle name="Normal 52 2 2 3 6 3" xfId="22450" xr:uid="{00000000-0005-0000-0000-0000E1600000}"/>
    <cellStyle name="Normal 52 2 2 3 7" xfId="32662" xr:uid="{00000000-0005-0000-0000-0000E2600000}"/>
    <cellStyle name="Normal 52 2 2 3 8" xfId="17437" xr:uid="{00000000-0005-0000-0000-0000E3600000}"/>
    <cellStyle name="Normal 52 2 2 4" xfId="2695" xr:uid="{00000000-0005-0000-0000-0000E4600000}"/>
    <cellStyle name="Normal 52 2 2 4 2" xfId="4385" xr:uid="{00000000-0005-0000-0000-0000E5600000}"/>
    <cellStyle name="Normal 52 2 2 4 2 2" xfId="14458" xr:uid="{00000000-0005-0000-0000-0000E6600000}"/>
    <cellStyle name="Normal 52 2 2 4 2 2 2" xfId="44780" xr:uid="{00000000-0005-0000-0000-0000E7600000}"/>
    <cellStyle name="Normal 52 2 2 4 2 2 3" xfId="29556" xr:uid="{00000000-0005-0000-0000-0000E8600000}"/>
    <cellStyle name="Normal 52 2 2 4 2 3" xfId="9438" xr:uid="{00000000-0005-0000-0000-0000E9600000}"/>
    <cellStyle name="Normal 52 2 2 4 2 3 2" xfId="39763" xr:uid="{00000000-0005-0000-0000-0000EA600000}"/>
    <cellStyle name="Normal 52 2 2 4 2 3 3" xfId="24539" xr:uid="{00000000-0005-0000-0000-0000EB600000}"/>
    <cellStyle name="Normal 52 2 2 4 2 4" xfId="34750" xr:uid="{00000000-0005-0000-0000-0000EC600000}"/>
    <cellStyle name="Normal 52 2 2 4 2 5" xfId="19526" xr:uid="{00000000-0005-0000-0000-0000ED600000}"/>
    <cellStyle name="Normal 52 2 2 4 3" xfId="6077" xr:uid="{00000000-0005-0000-0000-0000EE600000}"/>
    <cellStyle name="Normal 52 2 2 4 3 2" xfId="16129" xr:uid="{00000000-0005-0000-0000-0000EF600000}"/>
    <cellStyle name="Normal 52 2 2 4 3 2 2" xfId="46451" xr:uid="{00000000-0005-0000-0000-0000F0600000}"/>
    <cellStyle name="Normal 52 2 2 4 3 2 3" xfId="31227" xr:uid="{00000000-0005-0000-0000-0000F1600000}"/>
    <cellStyle name="Normal 52 2 2 4 3 3" xfId="11109" xr:uid="{00000000-0005-0000-0000-0000F2600000}"/>
    <cellStyle name="Normal 52 2 2 4 3 3 2" xfId="41434" xr:uid="{00000000-0005-0000-0000-0000F3600000}"/>
    <cellStyle name="Normal 52 2 2 4 3 3 3" xfId="26210" xr:uid="{00000000-0005-0000-0000-0000F4600000}"/>
    <cellStyle name="Normal 52 2 2 4 3 4" xfId="36421" xr:uid="{00000000-0005-0000-0000-0000F5600000}"/>
    <cellStyle name="Normal 52 2 2 4 3 5" xfId="21197" xr:uid="{00000000-0005-0000-0000-0000F6600000}"/>
    <cellStyle name="Normal 52 2 2 4 4" xfId="12787" xr:uid="{00000000-0005-0000-0000-0000F7600000}"/>
    <cellStyle name="Normal 52 2 2 4 4 2" xfId="43109" xr:uid="{00000000-0005-0000-0000-0000F8600000}"/>
    <cellStyle name="Normal 52 2 2 4 4 3" xfId="27885" xr:uid="{00000000-0005-0000-0000-0000F9600000}"/>
    <cellStyle name="Normal 52 2 2 4 5" xfId="7766" xr:uid="{00000000-0005-0000-0000-0000FA600000}"/>
    <cellStyle name="Normal 52 2 2 4 5 2" xfId="38092" xr:uid="{00000000-0005-0000-0000-0000FB600000}"/>
    <cellStyle name="Normal 52 2 2 4 5 3" xfId="22868" xr:uid="{00000000-0005-0000-0000-0000FC600000}"/>
    <cellStyle name="Normal 52 2 2 4 6" xfId="33080" xr:uid="{00000000-0005-0000-0000-0000FD600000}"/>
    <cellStyle name="Normal 52 2 2 4 7" xfId="17855" xr:uid="{00000000-0005-0000-0000-0000FE600000}"/>
    <cellStyle name="Normal 52 2 2 5" xfId="3548" xr:uid="{00000000-0005-0000-0000-0000FF600000}"/>
    <cellStyle name="Normal 52 2 2 5 2" xfId="13622" xr:uid="{00000000-0005-0000-0000-000000610000}"/>
    <cellStyle name="Normal 52 2 2 5 2 2" xfId="43944" xr:uid="{00000000-0005-0000-0000-000001610000}"/>
    <cellStyle name="Normal 52 2 2 5 2 3" xfId="28720" xr:uid="{00000000-0005-0000-0000-000002610000}"/>
    <cellStyle name="Normal 52 2 2 5 3" xfId="8602" xr:uid="{00000000-0005-0000-0000-000003610000}"/>
    <cellStyle name="Normal 52 2 2 5 3 2" xfId="38927" xr:uid="{00000000-0005-0000-0000-000004610000}"/>
    <cellStyle name="Normal 52 2 2 5 3 3" xfId="23703" xr:uid="{00000000-0005-0000-0000-000005610000}"/>
    <cellStyle name="Normal 52 2 2 5 4" xfId="33914" xr:uid="{00000000-0005-0000-0000-000006610000}"/>
    <cellStyle name="Normal 52 2 2 5 5" xfId="18690" xr:uid="{00000000-0005-0000-0000-000007610000}"/>
    <cellStyle name="Normal 52 2 2 6" xfId="5241" xr:uid="{00000000-0005-0000-0000-000008610000}"/>
    <cellStyle name="Normal 52 2 2 6 2" xfId="15293" xr:uid="{00000000-0005-0000-0000-000009610000}"/>
    <cellStyle name="Normal 52 2 2 6 2 2" xfId="45615" xr:uid="{00000000-0005-0000-0000-00000A610000}"/>
    <cellStyle name="Normal 52 2 2 6 2 3" xfId="30391" xr:uid="{00000000-0005-0000-0000-00000B610000}"/>
    <cellStyle name="Normal 52 2 2 6 3" xfId="10273" xr:uid="{00000000-0005-0000-0000-00000C610000}"/>
    <cellStyle name="Normal 52 2 2 6 3 2" xfId="40598" xr:uid="{00000000-0005-0000-0000-00000D610000}"/>
    <cellStyle name="Normal 52 2 2 6 3 3" xfId="25374" xr:uid="{00000000-0005-0000-0000-00000E610000}"/>
    <cellStyle name="Normal 52 2 2 6 4" xfId="35585" xr:uid="{00000000-0005-0000-0000-00000F610000}"/>
    <cellStyle name="Normal 52 2 2 6 5" xfId="20361" xr:uid="{00000000-0005-0000-0000-000010610000}"/>
    <cellStyle name="Normal 52 2 2 7" xfId="11951" xr:uid="{00000000-0005-0000-0000-000011610000}"/>
    <cellStyle name="Normal 52 2 2 7 2" xfId="42273" xr:uid="{00000000-0005-0000-0000-000012610000}"/>
    <cellStyle name="Normal 52 2 2 7 3" xfId="27049" xr:uid="{00000000-0005-0000-0000-000013610000}"/>
    <cellStyle name="Normal 52 2 2 8" xfId="6930" xr:uid="{00000000-0005-0000-0000-000014610000}"/>
    <cellStyle name="Normal 52 2 2 8 2" xfId="37256" xr:uid="{00000000-0005-0000-0000-000015610000}"/>
    <cellStyle name="Normal 52 2 2 8 3" xfId="22032" xr:uid="{00000000-0005-0000-0000-000016610000}"/>
    <cellStyle name="Normal 52 2 2 9" xfId="32244" xr:uid="{00000000-0005-0000-0000-000017610000}"/>
    <cellStyle name="Normal 52 2 3" xfId="1957" xr:uid="{00000000-0005-0000-0000-000018610000}"/>
    <cellStyle name="Normal 52 2 3 2" xfId="2378" xr:uid="{00000000-0005-0000-0000-000019610000}"/>
    <cellStyle name="Normal 52 2 3 2 2" xfId="3217" xr:uid="{00000000-0005-0000-0000-00001A610000}"/>
    <cellStyle name="Normal 52 2 3 2 2 2" xfId="4907" xr:uid="{00000000-0005-0000-0000-00001B610000}"/>
    <cellStyle name="Normal 52 2 3 2 2 2 2" xfId="14980" xr:uid="{00000000-0005-0000-0000-00001C610000}"/>
    <cellStyle name="Normal 52 2 3 2 2 2 2 2" xfId="45302" xr:uid="{00000000-0005-0000-0000-00001D610000}"/>
    <cellStyle name="Normal 52 2 3 2 2 2 2 3" xfId="30078" xr:uid="{00000000-0005-0000-0000-00001E610000}"/>
    <cellStyle name="Normal 52 2 3 2 2 2 3" xfId="9960" xr:uid="{00000000-0005-0000-0000-00001F610000}"/>
    <cellStyle name="Normal 52 2 3 2 2 2 3 2" xfId="40285" xr:uid="{00000000-0005-0000-0000-000020610000}"/>
    <cellStyle name="Normal 52 2 3 2 2 2 3 3" xfId="25061" xr:uid="{00000000-0005-0000-0000-000021610000}"/>
    <cellStyle name="Normal 52 2 3 2 2 2 4" xfId="35272" xr:uid="{00000000-0005-0000-0000-000022610000}"/>
    <cellStyle name="Normal 52 2 3 2 2 2 5" xfId="20048" xr:uid="{00000000-0005-0000-0000-000023610000}"/>
    <cellStyle name="Normal 52 2 3 2 2 3" xfId="6599" xr:uid="{00000000-0005-0000-0000-000024610000}"/>
    <cellStyle name="Normal 52 2 3 2 2 3 2" xfId="16651" xr:uid="{00000000-0005-0000-0000-000025610000}"/>
    <cellStyle name="Normal 52 2 3 2 2 3 2 2" xfId="46973" xr:uid="{00000000-0005-0000-0000-000026610000}"/>
    <cellStyle name="Normal 52 2 3 2 2 3 2 3" xfId="31749" xr:uid="{00000000-0005-0000-0000-000027610000}"/>
    <cellStyle name="Normal 52 2 3 2 2 3 3" xfId="11631" xr:uid="{00000000-0005-0000-0000-000028610000}"/>
    <cellStyle name="Normal 52 2 3 2 2 3 3 2" xfId="41956" xr:uid="{00000000-0005-0000-0000-000029610000}"/>
    <cellStyle name="Normal 52 2 3 2 2 3 3 3" xfId="26732" xr:uid="{00000000-0005-0000-0000-00002A610000}"/>
    <cellStyle name="Normal 52 2 3 2 2 3 4" xfId="36943" xr:uid="{00000000-0005-0000-0000-00002B610000}"/>
    <cellStyle name="Normal 52 2 3 2 2 3 5" xfId="21719" xr:uid="{00000000-0005-0000-0000-00002C610000}"/>
    <cellStyle name="Normal 52 2 3 2 2 4" xfId="13309" xr:uid="{00000000-0005-0000-0000-00002D610000}"/>
    <cellStyle name="Normal 52 2 3 2 2 4 2" xfId="43631" xr:uid="{00000000-0005-0000-0000-00002E610000}"/>
    <cellStyle name="Normal 52 2 3 2 2 4 3" xfId="28407" xr:uid="{00000000-0005-0000-0000-00002F610000}"/>
    <cellStyle name="Normal 52 2 3 2 2 5" xfId="8288" xr:uid="{00000000-0005-0000-0000-000030610000}"/>
    <cellStyle name="Normal 52 2 3 2 2 5 2" xfId="38614" xr:uid="{00000000-0005-0000-0000-000031610000}"/>
    <cellStyle name="Normal 52 2 3 2 2 5 3" xfId="23390" xr:uid="{00000000-0005-0000-0000-000032610000}"/>
    <cellStyle name="Normal 52 2 3 2 2 6" xfId="33602" xr:uid="{00000000-0005-0000-0000-000033610000}"/>
    <cellStyle name="Normal 52 2 3 2 2 7" xfId="18377" xr:uid="{00000000-0005-0000-0000-000034610000}"/>
    <cellStyle name="Normal 52 2 3 2 3" xfId="4070" xr:uid="{00000000-0005-0000-0000-000035610000}"/>
    <cellStyle name="Normal 52 2 3 2 3 2" xfId="14144" xr:uid="{00000000-0005-0000-0000-000036610000}"/>
    <cellStyle name="Normal 52 2 3 2 3 2 2" xfId="44466" xr:uid="{00000000-0005-0000-0000-000037610000}"/>
    <cellStyle name="Normal 52 2 3 2 3 2 3" xfId="29242" xr:uid="{00000000-0005-0000-0000-000038610000}"/>
    <cellStyle name="Normal 52 2 3 2 3 3" xfId="9124" xr:uid="{00000000-0005-0000-0000-000039610000}"/>
    <cellStyle name="Normal 52 2 3 2 3 3 2" xfId="39449" xr:uid="{00000000-0005-0000-0000-00003A610000}"/>
    <cellStyle name="Normal 52 2 3 2 3 3 3" xfId="24225" xr:uid="{00000000-0005-0000-0000-00003B610000}"/>
    <cellStyle name="Normal 52 2 3 2 3 4" xfId="34436" xr:uid="{00000000-0005-0000-0000-00003C610000}"/>
    <cellStyle name="Normal 52 2 3 2 3 5" xfId="19212" xr:uid="{00000000-0005-0000-0000-00003D610000}"/>
    <cellStyle name="Normal 52 2 3 2 4" xfId="5763" xr:uid="{00000000-0005-0000-0000-00003E610000}"/>
    <cellStyle name="Normal 52 2 3 2 4 2" xfId="15815" xr:uid="{00000000-0005-0000-0000-00003F610000}"/>
    <cellStyle name="Normal 52 2 3 2 4 2 2" xfId="46137" xr:uid="{00000000-0005-0000-0000-000040610000}"/>
    <cellStyle name="Normal 52 2 3 2 4 2 3" xfId="30913" xr:uid="{00000000-0005-0000-0000-000041610000}"/>
    <cellStyle name="Normal 52 2 3 2 4 3" xfId="10795" xr:uid="{00000000-0005-0000-0000-000042610000}"/>
    <cellStyle name="Normal 52 2 3 2 4 3 2" xfId="41120" xr:uid="{00000000-0005-0000-0000-000043610000}"/>
    <cellStyle name="Normal 52 2 3 2 4 3 3" xfId="25896" xr:uid="{00000000-0005-0000-0000-000044610000}"/>
    <cellStyle name="Normal 52 2 3 2 4 4" xfId="36107" xr:uid="{00000000-0005-0000-0000-000045610000}"/>
    <cellStyle name="Normal 52 2 3 2 4 5" xfId="20883" xr:uid="{00000000-0005-0000-0000-000046610000}"/>
    <cellStyle name="Normal 52 2 3 2 5" xfId="12473" xr:uid="{00000000-0005-0000-0000-000047610000}"/>
    <cellStyle name="Normal 52 2 3 2 5 2" xfId="42795" xr:uid="{00000000-0005-0000-0000-000048610000}"/>
    <cellStyle name="Normal 52 2 3 2 5 3" xfId="27571" xr:uid="{00000000-0005-0000-0000-000049610000}"/>
    <cellStyle name="Normal 52 2 3 2 6" xfId="7452" xr:uid="{00000000-0005-0000-0000-00004A610000}"/>
    <cellStyle name="Normal 52 2 3 2 6 2" xfId="37778" xr:uid="{00000000-0005-0000-0000-00004B610000}"/>
    <cellStyle name="Normal 52 2 3 2 6 3" xfId="22554" xr:uid="{00000000-0005-0000-0000-00004C610000}"/>
    <cellStyle name="Normal 52 2 3 2 7" xfId="32766" xr:uid="{00000000-0005-0000-0000-00004D610000}"/>
    <cellStyle name="Normal 52 2 3 2 8" xfId="17541" xr:uid="{00000000-0005-0000-0000-00004E610000}"/>
    <cellStyle name="Normal 52 2 3 3" xfId="2799" xr:uid="{00000000-0005-0000-0000-00004F610000}"/>
    <cellStyle name="Normal 52 2 3 3 2" xfId="4489" xr:uid="{00000000-0005-0000-0000-000050610000}"/>
    <cellStyle name="Normal 52 2 3 3 2 2" xfId="14562" xr:uid="{00000000-0005-0000-0000-000051610000}"/>
    <cellStyle name="Normal 52 2 3 3 2 2 2" xfId="44884" xr:uid="{00000000-0005-0000-0000-000052610000}"/>
    <cellStyle name="Normal 52 2 3 3 2 2 3" xfId="29660" xr:uid="{00000000-0005-0000-0000-000053610000}"/>
    <cellStyle name="Normal 52 2 3 3 2 3" xfId="9542" xr:uid="{00000000-0005-0000-0000-000054610000}"/>
    <cellStyle name="Normal 52 2 3 3 2 3 2" xfId="39867" xr:uid="{00000000-0005-0000-0000-000055610000}"/>
    <cellStyle name="Normal 52 2 3 3 2 3 3" xfId="24643" xr:uid="{00000000-0005-0000-0000-000056610000}"/>
    <cellStyle name="Normal 52 2 3 3 2 4" xfId="34854" xr:uid="{00000000-0005-0000-0000-000057610000}"/>
    <cellStyle name="Normal 52 2 3 3 2 5" xfId="19630" xr:uid="{00000000-0005-0000-0000-000058610000}"/>
    <cellStyle name="Normal 52 2 3 3 3" xfId="6181" xr:uid="{00000000-0005-0000-0000-000059610000}"/>
    <cellStyle name="Normal 52 2 3 3 3 2" xfId="16233" xr:uid="{00000000-0005-0000-0000-00005A610000}"/>
    <cellStyle name="Normal 52 2 3 3 3 2 2" xfId="46555" xr:uid="{00000000-0005-0000-0000-00005B610000}"/>
    <cellStyle name="Normal 52 2 3 3 3 2 3" xfId="31331" xr:uid="{00000000-0005-0000-0000-00005C610000}"/>
    <cellStyle name="Normal 52 2 3 3 3 3" xfId="11213" xr:uid="{00000000-0005-0000-0000-00005D610000}"/>
    <cellStyle name="Normal 52 2 3 3 3 3 2" xfId="41538" xr:uid="{00000000-0005-0000-0000-00005E610000}"/>
    <cellStyle name="Normal 52 2 3 3 3 3 3" xfId="26314" xr:uid="{00000000-0005-0000-0000-00005F610000}"/>
    <cellStyle name="Normal 52 2 3 3 3 4" xfId="36525" xr:uid="{00000000-0005-0000-0000-000060610000}"/>
    <cellStyle name="Normal 52 2 3 3 3 5" xfId="21301" xr:uid="{00000000-0005-0000-0000-000061610000}"/>
    <cellStyle name="Normal 52 2 3 3 4" xfId="12891" xr:uid="{00000000-0005-0000-0000-000062610000}"/>
    <cellStyle name="Normal 52 2 3 3 4 2" xfId="43213" xr:uid="{00000000-0005-0000-0000-000063610000}"/>
    <cellStyle name="Normal 52 2 3 3 4 3" xfId="27989" xr:uid="{00000000-0005-0000-0000-000064610000}"/>
    <cellStyle name="Normal 52 2 3 3 5" xfId="7870" xr:uid="{00000000-0005-0000-0000-000065610000}"/>
    <cellStyle name="Normal 52 2 3 3 5 2" xfId="38196" xr:uid="{00000000-0005-0000-0000-000066610000}"/>
    <cellStyle name="Normal 52 2 3 3 5 3" xfId="22972" xr:uid="{00000000-0005-0000-0000-000067610000}"/>
    <cellStyle name="Normal 52 2 3 3 6" xfId="33184" xr:uid="{00000000-0005-0000-0000-000068610000}"/>
    <cellStyle name="Normal 52 2 3 3 7" xfId="17959" xr:uid="{00000000-0005-0000-0000-000069610000}"/>
    <cellStyle name="Normal 52 2 3 4" xfId="3652" xr:uid="{00000000-0005-0000-0000-00006A610000}"/>
    <cellStyle name="Normal 52 2 3 4 2" xfId="13726" xr:uid="{00000000-0005-0000-0000-00006B610000}"/>
    <cellStyle name="Normal 52 2 3 4 2 2" xfId="44048" xr:uid="{00000000-0005-0000-0000-00006C610000}"/>
    <cellStyle name="Normal 52 2 3 4 2 3" xfId="28824" xr:uid="{00000000-0005-0000-0000-00006D610000}"/>
    <cellStyle name="Normal 52 2 3 4 3" xfId="8706" xr:uid="{00000000-0005-0000-0000-00006E610000}"/>
    <cellStyle name="Normal 52 2 3 4 3 2" xfId="39031" xr:uid="{00000000-0005-0000-0000-00006F610000}"/>
    <cellStyle name="Normal 52 2 3 4 3 3" xfId="23807" xr:uid="{00000000-0005-0000-0000-000070610000}"/>
    <cellStyle name="Normal 52 2 3 4 4" xfId="34018" xr:uid="{00000000-0005-0000-0000-000071610000}"/>
    <cellStyle name="Normal 52 2 3 4 5" xfId="18794" xr:uid="{00000000-0005-0000-0000-000072610000}"/>
    <cellStyle name="Normal 52 2 3 5" xfId="5345" xr:uid="{00000000-0005-0000-0000-000073610000}"/>
    <cellStyle name="Normal 52 2 3 5 2" xfId="15397" xr:uid="{00000000-0005-0000-0000-000074610000}"/>
    <cellStyle name="Normal 52 2 3 5 2 2" xfId="45719" xr:uid="{00000000-0005-0000-0000-000075610000}"/>
    <cellStyle name="Normal 52 2 3 5 2 3" xfId="30495" xr:uid="{00000000-0005-0000-0000-000076610000}"/>
    <cellStyle name="Normal 52 2 3 5 3" xfId="10377" xr:uid="{00000000-0005-0000-0000-000077610000}"/>
    <cellStyle name="Normal 52 2 3 5 3 2" xfId="40702" xr:uid="{00000000-0005-0000-0000-000078610000}"/>
    <cellStyle name="Normal 52 2 3 5 3 3" xfId="25478" xr:uid="{00000000-0005-0000-0000-000079610000}"/>
    <cellStyle name="Normal 52 2 3 5 4" xfId="35689" xr:uid="{00000000-0005-0000-0000-00007A610000}"/>
    <cellStyle name="Normal 52 2 3 5 5" xfId="20465" xr:uid="{00000000-0005-0000-0000-00007B610000}"/>
    <cellStyle name="Normal 52 2 3 6" xfId="12055" xr:uid="{00000000-0005-0000-0000-00007C610000}"/>
    <cellStyle name="Normal 52 2 3 6 2" xfId="42377" xr:uid="{00000000-0005-0000-0000-00007D610000}"/>
    <cellStyle name="Normal 52 2 3 6 3" xfId="27153" xr:uid="{00000000-0005-0000-0000-00007E610000}"/>
    <cellStyle name="Normal 52 2 3 7" xfId="7034" xr:uid="{00000000-0005-0000-0000-00007F610000}"/>
    <cellStyle name="Normal 52 2 3 7 2" xfId="37360" xr:uid="{00000000-0005-0000-0000-000080610000}"/>
    <cellStyle name="Normal 52 2 3 7 3" xfId="22136" xr:uid="{00000000-0005-0000-0000-000081610000}"/>
    <cellStyle name="Normal 52 2 3 8" xfId="32348" xr:uid="{00000000-0005-0000-0000-000082610000}"/>
    <cellStyle name="Normal 52 2 3 9" xfId="17123" xr:uid="{00000000-0005-0000-0000-000083610000}"/>
    <cellStyle name="Normal 52 2 4" xfId="2170" xr:uid="{00000000-0005-0000-0000-000084610000}"/>
    <cellStyle name="Normal 52 2 4 2" xfId="3009" xr:uid="{00000000-0005-0000-0000-000085610000}"/>
    <cellStyle name="Normal 52 2 4 2 2" xfId="4699" xr:uid="{00000000-0005-0000-0000-000086610000}"/>
    <cellStyle name="Normal 52 2 4 2 2 2" xfId="14772" xr:uid="{00000000-0005-0000-0000-000087610000}"/>
    <cellStyle name="Normal 52 2 4 2 2 2 2" xfId="45094" xr:uid="{00000000-0005-0000-0000-000088610000}"/>
    <cellStyle name="Normal 52 2 4 2 2 2 3" xfId="29870" xr:uid="{00000000-0005-0000-0000-000089610000}"/>
    <cellStyle name="Normal 52 2 4 2 2 3" xfId="9752" xr:uid="{00000000-0005-0000-0000-00008A610000}"/>
    <cellStyle name="Normal 52 2 4 2 2 3 2" xfId="40077" xr:uid="{00000000-0005-0000-0000-00008B610000}"/>
    <cellStyle name="Normal 52 2 4 2 2 3 3" xfId="24853" xr:uid="{00000000-0005-0000-0000-00008C610000}"/>
    <cellStyle name="Normal 52 2 4 2 2 4" xfId="35064" xr:uid="{00000000-0005-0000-0000-00008D610000}"/>
    <cellStyle name="Normal 52 2 4 2 2 5" xfId="19840" xr:uid="{00000000-0005-0000-0000-00008E610000}"/>
    <cellStyle name="Normal 52 2 4 2 3" xfId="6391" xr:uid="{00000000-0005-0000-0000-00008F610000}"/>
    <cellStyle name="Normal 52 2 4 2 3 2" xfId="16443" xr:uid="{00000000-0005-0000-0000-000090610000}"/>
    <cellStyle name="Normal 52 2 4 2 3 2 2" xfId="46765" xr:uid="{00000000-0005-0000-0000-000091610000}"/>
    <cellStyle name="Normal 52 2 4 2 3 2 3" xfId="31541" xr:uid="{00000000-0005-0000-0000-000092610000}"/>
    <cellStyle name="Normal 52 2 4 2 3 3" xfId="11423" xr:uid="{00000000-0005-0000-0000-000093610000}"/>
    <cellStyle name="Normal 52 2 4 2 3 3 2" xfId="41748" xr:uid="{00000000-0005-0000-0000-000094610000}"/>
    <cellStyle name="Normal 52 2 4 2 3 3 3" xfId="26524" xr:uid="{00000000-0005-0000-0000-000095610000}"/>
    <cellStyle name="Normal 52 2 4 2 3 4" xfId="36735" xr:uid="{00000000-0005-0000-0000-000096610000}"/>
    <cellStyle name="Normal 52 2 4 2 3 5" xfId="21511" xr:uid="{00000000-0005-0000-0000-000097610000}"/>
    <cellStyle name="Normal 52 2 4 2 4" xfId="13101" xr:uid="{00000000-0005-0000-0000-000098610000}"/>
    <cellStyle name="Normal 52 2 4 2 4 2" xfId="43423" xr:uid="{00000000-0005-0000-0000-000099610000}"/>
    <cellStyle name="Normal 52 2 4 2 4 3" xfId="28199" xr:uid="{00000000-0005-0000-0000-00009A610000}"/>
    <cellStyle name="Normal 52 2 4 2 5" xfId="8080" xr:uid="{00000000-0005-0000-0000-00009B610000}"/>
    <cellStyle name="Normal 52 2 4 2 5 2" xfId="38406" xr:uid="{00000000-0005-0000-0000-00009C610000}"/>
    <cellStyle name="Normal 52 2 4 2 5 3" xfId="23182" xr:uid="{00000000-0005-0000-0000-00009D610000}"/>
    <cellStyle name="Normal 52 2 4 2 6" xfId="33394" xr:uid="{00000000-0005-0000-0000-00009E610000}"/>
    <cellStyle name="Normal 52 2 4 2 7" xfId="18169" xr:uid="{00000000-0005-0000-0000-00009F610000}"/>
    <cellStyle name="Normal 52 2 4 3" xfId="3862" xr:uid="{00000000-0005-0000-0000-0000A0610000}"/>
    <cellStyle name="Normal 52 2 4 3 2" xfId="13936" xr:uid="{00000000-0005-0000-0000-0000A1610000}"/>
    <cellStyle name="Normal 52 2 4 3 2 2" xfId="44258" xr:uid="{00000000-0005-0000-0000-0000A2610000}"/>
    <cellStyle name="Normal 52 2 4 3 2 3" xfId="29034" xr:uid="{00000000-0005-0000-0000-0000A3610000}"/>
    <cellStyle name="Normal 52 2 4 3 3" xfId="8916" xr:uid="{00000000-0005-0000-0000-0000A4610000}"/>
    <cellStyle name="Normal 52 2 4 3 3 2" xfId="39241" xr:uid="{00000000-0005-0000-0000-0000A5610000}"/>
    <cellStyle name="Normal 52 2 4 3 3 3" xfId="24017" xr:uid="{00000000-0005-0000-0000-0000A6610000}"/>
    <cellStyle name="Normal 52 2 4 3 4" xfId="34228" xr:uid="{00000000-0005-0000-0000-0000A7610000}"/>
    <cellStyle name="Normal 52 2 4 3 5" xfId="19004" xr:uid="{00000000-0005-0000-0000-0000A8610000}"/>
    <cellStyle name="Normal 52 2 4 4" xfId="5555" xr:uid="{00000000-0005-0000-0000-0000A9610000}"/>
    <cellStyle name="Normal 52 2 4 4 2" xfId="15607" xr:uid="{00000000-0005-0000-0000-0000AA610000}"/>
    <cellStyle name="Normal 52 2 4 4 2 2" xfId="45929" xr:uid="{00000000-0005-0000-0000-0000AB610000}"/>
    <cellStyle name="Normal 52 2 4 4 2 3" xfId="30705" xr:uid="{00000000-0005-0000-0000-0000AC610000}"/>
    <cellStyle name="Normal 52 2 4 4 3" xfId="10587" xr:uid="{00000000-0005-0000-0000-0000AD610000}"/>
    <cellStyle name="Normal 52 2 4 4 3 2" xfId="40912" xr:uid="{00000000-0005-0000-0000-0000AE610000}"/>
    <cellStyle name="Normal 52 2 4 4 3 3" xfId="25688" xr:uid="{00000000-0005-0000-0000-0000AF610000}"/>
    <cellStyle name="Normal 52 2 4 4 4" xfId="35899" xr:uid="{00000000-0005-0000-0000-0000B0610000}"/>
    <cellStyle name="Normal 52 2 4 4 5" xfId="20675" xr:uid="{00000000-0005-0000-0000-0000B1610000}"/>
    <cellStyle name="Normal 52 2 4 5" xfId="12265" xr:uid="{00000000-0005-0000-0000-0000B2610000}"/>
    <cellStyle name="Normal 52 2 4 5 2" xfId="42587" xr:uid="{00000000-0005-0000-0000-0000B3610000}"/>
    <cellStyle name="Normal 52 2 4 5 3" xfId="27363" xr:uid="{00000000-0005-0000-0000-0000B4610000}"/>
    <cellStyle name="Normal 52 2 4 6" xfId="7244" xr:uid="{00000000-0005-0000-0000-0000B5610000}"/>
    <cellStyle name="Normal 52 2 4 6 2" xfId="37570" xr:uid="{00000000-0005-0000-0000-0000B6610000}"/>
    <cellStyle name="Normal 52 2 4 6 3" xfId="22346" xr:uid="{00000000-0005-0000-0000-0000B7610000}"/>
    <cellStyle name="Normal 52 2 4 7" xfId="32558" xr:uid="{00000000-0005-0000-0000-0000B8610000}"/>
    <cellStyle name="Normal 52 2 4 8" xfId="17333" xr:uid="{00000000-0005-0000-0000-0000B9610000}"/>
    <cellStyle name="Normal 52 2 5" xfId="2591" xr:uid="{00000000-0005-0000-0000-0000BA610000}"/>
    <cellStyle name="Normal 52 2 5 2" xfId="4281" xr:uid="{00000000-0005-0000-0000-0000BB610000}"/>
    <cellStyle name="Normal 52 2 5 2 2" xfId="14354" xr:uid="{00000000-0005-0000-0000-0000BC610000}"/>
    <cellStyle name="Normal 52 2 5 2 2 2" xfId="44676" xr:uid="{00000000-0005-0000-0000-0000BD610000}"/>
    <cellStyle name="Normal 52 2 5 2 2 3" xfId="29452" xr:uid="{00000000-0005-0000-0000-0000BE610000}"/>
    <cellStyle name="Normal 52 2 5 2 3" xfId="9334" xr:uid="{00000000-0005-0000-0000-0000BF610000}"/>
    <cellStyle name="Normal 52 2 5 2 3 2" xfId="39659" xr:uid="{00000000-0005-0000-0000-0000C0610000}"/>
    <cellStyle name="Normal 52 2 5 2 3 3" xfId="24435" xr:uid="{00000000-0005-0000-0000-0000C1610000}"/>
    <cellStyle name="Normal 52 2 5 2 4" xfId="34646" xr:uid="{00000000-0005-0000-0000-0000C2610000}"/>
    <cellStyle name="Normal 52 2 5 2 5" xfId="19422" xr:uid="{00000000-0005-0000-0000-0000C3610000}"/>
    <cellStyle name="Normal 52 2 5 3" xfId="5973" xr:uid="{00000000-0005-0000-0000-0000C4610000}"/>
    <cellStyle name="Normal 52 2 5 3 2" xfId="16025" xr:uid="{00000000-0005-0000-0000-0000C5610000}"/>
    <cellStyle name="Normal 52 2 5 3 2 2" xfId="46347" xr:uid="{00000000-0005-0000-0000-0000C6610000}"/>
    <cellStyle name="Normal 52 2 5 3 2 3" xfId="31123" xr:uid="{00000000-0005-0000-0000-0000C7610000}"/>
    <cellStyle name="Normal 52 2 5 3 3" xfId="11005" xr:uid="{00000000-0005-0000-0000-0000C8610000}"/>
    <cellStyle name="Normal 52 2 5 3 3 2" xfId="41330" xr:uid="{00000000-0005-0000-0000-0000C9610000}"/>
    <cellStyle name="Normal 52 2 5 3 3 3" xfId="26106" xr:uid="{00000000-0005-0000-0000-0000CA610000}"/>
    <cellStyle name="Normal 52 2 5 3 4" xfId="36317" xr:uid="{00000000-0005-0000-0000-0000CB610000}"/>
    <cellStyle name="Normal 52 2 5 3 5" xfId="21093" xr:uid="{00000000-0005-0000-0000-0000CC610000}"/>
    <cellStyle name="Normal 52 2 5 4" xfId="12683" xr:uid="{00000000-0005-0000-0000-0000CD610000}"/>
    <cellStyle name="Normal 52 2 5 4 2" xfId="43005" xr:uid="{00000000-0005-0000-0000-0000CE610000}"/>
    <cellStyle name="Normal 52 2 5 4 3" xfId="27781" xr:uid="{00000000-0005-0000-0000-0000CF610000}"/>
    <cellStyle name="Normal 52 2 5 5" xfId="7662" xr:uid="{00000000-0005-0000-0000-0000D0610000}"/>
    <cellStyle name="Normal 52 2 5 5 2" xfId="37988" xr:uid="{00000000-0005-0000-0000-0000D1610000}"/>
    <cellStyle name="Normal 52 2 5 5 3" xfId="22764" xr:uid="{00000000-0005-0000-0000-0000D2610000}"/>
    <cellStyle name="Normal 52 2 5 6" xfId="32976" xr:uid="{00000000-0005-0000-0000-0000D3610000}"/>
    <cellStyle name="Normal 52 2 5 7" xfId="17751" xr:uid="{00000000-0005-0000-0000-0000D4610000}"/>
    <cellStyle name="Normal 52 2 6" xfId="3444" xr:uid="{00000000-0005-0000-0000-0000D5610000}"/>
    <cellStyle name="Normal 52 2 6 2" xfId="13518" xr:uid="{00000000-0005-0000-0000-0000D6610000}"/>
    <cellStyle name="Normal 52 2 6 2 2" xfId="43840" xr:uid="{00000000-0005-0000-0000-0000D7610000}"/>
    <cellStyle name="Normal 52 2 6 2 3" xfId="28616" xr:uid="{00000000-0005-0000-0000-0000D8610000}"/>
    <cellStyle name="Normal 52 2 6 3" xfId="8498" xr:uid="{00000000-0005-0000-0000-0000D9610000}"/>
    <cellStyle name="Normal 52 2 6 3 2" xfId="38823" xr:uid="{00000000-0005-0000-0000-0000DA610000}"/>
    <cellStyle name="Normal 52 2 6 3 3" xfId="23599" xr:uid="{00000000-0005-0000-0000-0000DB610000}"/>
    <cellStyle name="Normal 52 2 6 4" xfId="33810" xr:uid="{00000000-0005-0000-0000-0000DC610000}"/>
    <cellStyle name="Normal 52 2 6 5" xfId="18586" xr:uid="{00000000-0005-0000-0000-0000DD610000}"/>
    <cellStyle name="Normal 52 2 7" xfId="5137" xr:uid="{00000000-0005-0000-0000-0000DE610000}"/>
    <cellStyle name="Normal 52 2 7 2" xfId="15189" xr:uid="{00000000-0005-0000-0000-0000DF610000}"/>
    <cellStyle name="Normal 52 2 7 2 2" xfId="45511" xr:uid="{00000000-0005-0000-0000-0000E0610000}"/>
    <cellStyle name="Normal 52 2 7 2 3" xfId="30287" xr:uid="{00000000-0005-0000-0000-0000E1610000}"/>
    <cellStyle name="Normal 52 2 7 3" xfId="10169" xr:uid="{00000000-0005-0000-0000-0000E2610000}"/>
    <cellStyle name="Normal 52 2 7 3 2" xfId="40494" xr:uid="{00000000-0005-0000-0000-0000E3610000}"/>
    <cellStyle name="Normal 52 2 7 3 3" xfId="25270" xr:uid="{00000000-0005-0000-0000-0000E4610000}"/>
    <cellStyle name="Normal 52 2 7 4" xfId="35481" xr:uid="{00000000-0005-0000-0000-0000E5610000}"/>
    <cellStyle name="Normal 52 2 7 5" xfId="20257" xr:uid="{00000000-0005-0000-0000-0000E6610000}"/>
    <cellStyle name="Normal 52 2 8" xfId="11847" xr:uid="{00000000-0005-0000-0000-0000E7610000}"/>
    <cellStyle name="Normal 52 2 8 2" xfId="42169" xr:uid="{00000000-0005-0000-0000-0000E8610000}"/>
    <cellStyle name="Normal 52 2 8 3" xfId="26945" xr:uid="{00000000-0005-0000-0000-0000E9610000}"/>
    <cellStyle name="Normal 52 2 9" xfId="6826" xr:uid="{00000000-0005-0000-0000-0000EA610000}"/>
    <cellStyle name="Normal 52 2 9 2" xfId="37152" xr:uid="{00000000-0005-0000-0000-0000EB610000}"/>
    <cellStyle name="Normal 52 2 9 3" xfId="21928" xr:uid="{00000000-0005-0000-0000-0000EC610000}"/>
    <cellStyle name="Normal 52 3" xfId="1790" xr:uid="{00000000-0005-0000-0000-0000ED610000}"/>
    <cellStyle name="Normal 52 3 10" xfId="16967" xr:uid="{00000000-0005-0000-0000-0000EE610000}"/>
    <cellStyle name="Normal 52 3 2" xfId="2009" xr:uid="{00000000-0005-0000-0000-0000EF610000}"/>
    <cellStyle name="Normal 52 3 2 2" xfId="2430" xr:uid="{00000000-0005-0000-0000-0000F0610000}"/>
    <cellStyle name="Normal 52 3 2 2 2" xfId="3269" xr:uid="{00000000-0005-0000-0000-0000F1610000}"/>
    <cellStyle name="Normal 52 3 2 2 2 2" xfId="4959" xr:uid="{00000000-0005-0000-0000-0000F2610000}"/>
    <cellStyle name="Normal 52 3 2 2 2 2 2" xfId="15032" xr:uid="{00000000-0005-0000-0000-0000F3610000}"/>
    <cellStyle name="Normal 52 3 2 2 2 2 2 2" xfId="45354" xr:uid="{00000000-0005-0000-0000-0000F4610000}"/>
    <cellStyle name="Normal 52 3 2 2 2 2 2 3" xfId="30130" xr:uid="{00000000-0005-0000-0000-0000F5610000}"/>
    <cellStyle name="Normal 52 3 2 2 2 2 3" xfId="10012" xr:uid="{00000000-0005-0000-0000-0000F6610000}"/>
    <cellStyle name="Normal 52 3 2 2 2 2 3 2" xfId="40337" xr:uid="{00000000-0005-0000-0000-0000F7610000}"/>
    <cellStyle name="Normal 52 3 2 2 2 2 3 3" xfId="25113" xr:uid="{00000000-0005-0000-0000-0000F8610000}"/>
    <cellStyle name="Normal 52 3 2 2 2 2 4" xfId="35324" xr:uid="{00000000-0005-0000-0000-0000F9610000}"/>
    <cellStyle name="Normal 52 3 2 2 2 2 5" xfId="20100" xr:uid="{00000000-0005-0000-0000-0000FA610000}"/>
    <cellStyle name="Normal 52 3 2 2 2 3" xfId="6651" xr:uid="{00000000-0005-0000-0000-0000FB610000}"/>
    <cellStyle name="Normal 52 3 2 2 2 3 2" xfId="16703" xr:uid="{00000000-0005-0000-0000-0000FC610000}"/>
    <cellStyle name="Normal 52 3 2 2 2 3 2 2" xfId="47025" xr:uid="{00000000-0005-0000-0000-0000FD610000}"/>
    <cellStyle name="Normal 52 3 2 2 2 3 2 3" xfId="31801" xr:uid="{00000000-0005-0000-0000-0000FE610000}"/>
    <cellStyle name="Normal 52 3 2 2 2 3 3" xfId="11683" xr:uid="{00000000-0005-0000-0000-0000FF610000}"/>
    <cellStyle name="Normal 52 3 2 2 2 3 3 2" xfId="42008" xr:uid="{00000000-0005-0000-0000-000000620000}"/>
    <cellStyle name="Normal 52 3 2 2 2 3 3 3" xfId="26784" xr:uid="{00000000-0005-0000-0000-000001620000}"/>
    <cellStyle name="Normal 52 3 2 2 2 3 4" xfId="36995" xr:uid="{00000000-0005-0000-0000-000002620000}"/>
    <cellStyle name="Normal 52 3 2 2 2 3 5" xfId="21771" xr:uid="{00000000-0005-0000-0000-000003620000}"/>
    <cellStyle name="Normal 52 3 2 2 2 4" xfId="13361" xr:uid="{00000000-0005-0000-0000-000004620000}"/>
    <cellStyle name="Normal 52 3 2 2 2 4 2" xfId="43683" xr:uid="{00000000-0005-0000-0000-000005620000}"/>
    <cellStyle name="Normal 52 3 2 2 2 4 3" xfId="28459" xr:uid="{00000000-0005-0000-0000-000006620000}"/>
    <cellStyle name="Normal 52 3 2 2 2 5" xfId="8340" xr:uid="{00000000-0005-0000-0000-000007620000}"/>
    <cellStyle name="Normal 52 3 2 2 2 5 2" xfId="38666" xr:uid="{00000000-0005-0000-0000-000008620000}"/>
    <cellStyle name="Normal 52 3 2 2 2 5 3" xfId="23442" xr:uid="{00000000-0005-0000-0000-000009620000}"/>
    <cellStyle name="Normal 52 3 2 2 2 6" xfId="33654" xr:uid="{00000000-0005-0000-0000-00000A620000}"/>
    <cellStyle name="Normal 52 3 2 2 2 7" xfId="18429" xr:uid="{00000000-0005-0000-0000-00000B620000}"/>
    <cellStyle name="Normal 52 3 2 2 3" xfId="4122" xr:uid="{00000000-0005-0000-0000-00000C620000}"/>
    <cellStyle name="Normal 52 3 2 2 3 2" xfId="14196" xr:uid="{00000000-0005-0000-0000-00000D620000}"/>
    <cellStyle name="Normal 52 3 2 2 3 2 2" xfId="44518" xr:uid="{00000000-0005-0000-0000-00000E620000}"/>
    <cellStyle name="Normal 52 3 2 2 3 2 3" xfId="29294" xr:uid="{00000000-0005-0000-0000-00000F620000}"/>
    <cellStyle name="Normal 52 3 2 2 3 3" xfId="9176" xr:uid="{00000000-0005-0000-0000-000010620000}"/>
    <cellStyle name="Normal 52 3 2 2 3 3 2" xfId="39501" xr:uid="{00000000-0005-0000-0000-000011620000}"/>
    <cellStyle name="Normal 52 3 2 2 3 3 3" xfId="24277" xr:uid="{00000000-0005-0000-0000-000012620000}"/>
    <cellStyle name="Normal 52 3 2 2 3 4" xfId="34488" xr:uid="{00000000-0005-0000-0000-000013620000}"/>
    <cellStyle name="Normal 52 3 2 2 3 5" xfId="19264" xr:uid="{00000000-0005-0000-0000-000014620000}"/>
    <cellStyle name="Normal 52 3 2 2 4" xfId="5815" xr:uid="{00000000-0005-0000-0000-000015620000}"/>
    <cellStyle name="Normal 52 3 2 2 4 2" xfId="15867" xr:uid="{00000000-0005-0000-0000-000016620000}"/>
    <cellStyle name="Normal 52 3 2 2 4 2 2" xfId="46189" xr:uid="{00000000-0005-0000-0000-000017620000}"/>
    <cellStyle name="Normal 52 3 2 2 4 2 3" xfId="30965" xr:uid="{00000000-0005-0000-0000-000018620000}"/>
    <cellStyle name="Normal 52 3 2 2 4 3" xfId="10847" xr:uid="{00000000-0005-0000-0000-000019620000}"/>
    <cellStyle name="Normal 52 3 2 2 4 3 2" xfId="41172" xr:uid="{00000000-0005-0000-0000-00001A620000}"/>
    <cellStyle name="Normal 52 3 2 2 4 3 3" xfId="25948" xr:uid="{00000000-0005-0000-0000-00001B620000}"/>
    <cellStyle name="Normal 52 3 2 2 4 4" xfId="36159" xr:uid="{00000000-0005-0000-0000-00001C620000}"/>
    <cellStyle name="Normal 52 3 2 2 4 5" xfId="20935" xr:uid="{00000000-0005-0000-0000-00001D620000}"/>
    <cellStyle name="Normal 52 3 2 2 5" xfId="12525" xr:uid="{00000000-0005-0000-0000-00001E620000}"/>
    <cellStyle name="Normal 52 3 2 2 5 2" xfId="42847" xr:uid="{00000000-0005-0000-0000-00001F620000}"/>
    <cellStyle name="Normal 52 3 2 2 5 3" xfId="27623" xr:uid="{00000000-0005-0000-0000-000020620000}"/>
    <cellStyle name="Normal 52 3 2 2 6" xfId="7504" xr:uid="{00000000-0005-0000-0000-000021620000}"/>
    <cellStyle name="Normal 52 3 2 2 6 2" xfId="37830" xr:uid="{00000000-0005-0000-0000-000022620000}"/>
    <cellStyle name="Normal 52 3 2 2 6 3" xfId="22606" xr:uid="{00000000-0005-0000-0000-000023620000}"/>
    <cellStyle name="Normal 52 3 2 2 7" xfId="32818" xr:uid="{00000000-0005-0000-0000-000024620000}"/>
    <cellStyle name="Normal 52 3 2 2 8" xfId="17593" xr:uid="{00000000-0005-0000-0000-000025620000}"/>
    <cellStyle name="Normal 52 3 2 3" xfId="2851" xr:uid="{00000000-0005-0000-0000-000026620000}"/>
    <cellStyle name="Normal 52 3 2 3 2" xfId="4541" xr:uid="{00000000-0005-0000-0000-000027620000}"/>
    <cellStyle name="Normal 52 3 2 3 2 2" xfId="14614" xr:uid="{00000000-0005-0000-0000-000028620000}"/>
    <cellStyle name="Normal 52 3 2 3 2 2 2" xfId="44936" xr:uid="{00000000-0005-0000-0000-000029620000}"/>
    <cellStyle name="Normal 52 3 2 3 2 2 3" xfId="29712" xr:uid="{00000000-0005-0000-0000-00002A620000}"/>
    <cellStyle name="Normal 52 3 2 3 2 3" xfId="9594" xr:uid="{00000000-0005-0000-0000-00002B620000}"/>
    <cellStyle name="Normal 52 3 2 3 2 3 2" xfId="39919" xr:uid="{00000000-0005-0000-0000-00002C620000}"/>
    <cellStyle name="Normal 52 3 2 3 2 3 3" xfId="24695" xr:uid="{00000000-0005-0000-0000-00002D620000}"/>
    <cellStyle name="Normal 52 3 2 3 2 4" xfId="34906" xr:uid="{00000000-0005-0000-0000-00002E620000}"/>
    <cellStyle name="Normal 52 3 2 3 2 5" xfId="19682" xr:uid="{00000000-0005-0000-0000-00002F620000}"/>
    <cellStyle name="Normal 52 3 2 3 3" xfId="6233" xr:uid="{00000000-0005-0000-0000-000030620000}"/>
    <cellStyle name="Normal 52 3 2 3 3 2" xfId="16285" xr:uid="{00000000-0005-0000-0000-000031620000}"/>
    <cellStyle name="Normal 52 3 2 3 3 2 2" xfId="46607" xr:uid="{00000000-0005-0000-0000-000032620000}"/>
    <cellStyle name="Normal 52 3 2 3 3 2 3" xfId="31383" xr:uid="{00000000-0005-0000-0000-000033620000}"/>
    <cellStyle name="Normal 52 3 2 3 3 3" xfId="11265" xr:uid="{00000000-0005-0000-0000-000034620000}"/>
    <cellStyle name="Normal 52 3 2 3 3 3 2" xfId="41590" xr:uid="{00000000-0005-0000-0000-000035620000}"/>
    <cellStyle name="Normal 52 3 2 3 3 3 3" xfId="26366" xr:uid="{00000000-0005-0000-0000-000036620000}"/>
    <cellStyle name="Normal 52 3 2 3 3 4" xfId="36577" xr:uid="{00000000-0005-0000-0000-000037620000}"/>
    <cellStyle name="Normal 52 3 2 3 3 5" xfId="21353" xr:uid="{00000000-0005-0000-0000-000038620000}"/>
    <cellStyle name="Normal 52 3 2 3 4" xfId="12943" xr:uid="{00000000-0005-0000-0000-000039620000}"/>
    <cellStyle name="Normal 52 3 2 3 4 2" xfId="43265" xr:uid="{00000000-0005-0000-0000-00003A620000}"/>
    <cellStyle name="Normal 52 3 2 3 4 3" xfId="28041" xr:uid="{00000000-0005-0000-0000-00003B620000}"/>
    <cellStyle name="Normal 52 3 2 3 5" xfId="7922" xr:uid="{00000000-0005-0000-0000-00003C620000}"/>
    <cellStyle name="Normal 52 3 2 3 5 2" xfId="38248" xr:uid="{00000000-0005-0000-0000-00003D620000}"/>
    <cellStyle name="Normal 52 3 2 3 5 3" xfId="23024" xr:uid="{00000000-0005-0000-0000-00003E620000}"/>
    <cellStyle name="Normal 52 3 2 3 6" xfId="33236" xr:uid="{00000000-0005-0000-0000-00003F620000}"/>
    <cellStyle name="Normal 52 3 2 3 7" xfId="18011" xr:uid="{00000000-0005-0000-0000-000040620000}"/>
    <cellStyle name="Normal 52 3 2 4" xfId="3704" xr:uid="{00000000-0005-0000-0000-000041620000}"/>
    <cellStyle name="Normal 52 3 2 4 2" xfId="13778" xr:uid="{00000000-0005-0000-0000-000042620000}"/>
    <cellStyle name="Normal 52 3 2 4 2 2" xfId="44100" xr:uid="{00000000-0005-0000-0000-000043620000}"/>
    <cellStyle name="Normal 52 3 2 4 2 3" xfId="28876" xr:uid="{00000000-0005-0000-0000-000044620000}"/>
    <cellStyle name="Normal 52 3 2 4 3" xfId="8758" xr:uid="{00000000-0005-0000-0000-000045620000}"/>
    <cellStyle name="Normal 52 3 2 4 3 2" xfId="39083" xr:uid="{00000000-0005-0000-0000-000046620000}"/>
    <cellStyle name="Normal 52 3 2 4 3 3" xfId="23859" xr:uid="{00000000-0005-0000-0000-000047620000}"/>
    <cellStyle name="Normal 52 3 2 4 4" xfId="34070" xr:uid="{00000000-0005-0000-0000-000048620000}"/>
    <cellStyle name="Normal 52 3 2 4 5" xfId="18846" xr:uid="{00000000-0005-0000-0000-000049620000}"/>
    <cellStyle name="Normal 52 3 2 5" xfId="5397" xr:uid="{00000000-0005-0000-0000-00004A620000}"/>
    <cellStyle name="Normal 52 3 2 5 2" xfId="15449" xr:uid="{00000000-0005-0000-0000-00004B620000}"/>
    <cellStyle name="Normal 52 3 2 5 2 2" xfId="45771" xr:uid="{00000000-0005-0000-0000-00004C620000}"/>
    <cellStyle name="Normal 52 3 2 5 2 3" xfId="30547" xr:uid="{00000000-0005-0000-0000-00004D620000}"/>
    <cellStyle name="Normal 52 3 2 5 3" xfId="10429" xr:uid="{00000000-0005-0000-0000-00004E620000}"/>
    <cellStyle name="Normal 52 3 2 5 3 2" xfId="40754" xr:uid="{00000000-0005-0000-0000-00004F620000}"/>
    <cellStyle name="Normal 52 3 2 5 3 3" xfId="25530" xr:uid="{00000000-0005-0000-0000-000050620000}"/>
    <cellStyle name="Normal 52 3 2 5 4" xfId="35741" xr:uid="{00000000-0005-0000-0000-000051620000}"/>
    <cellStyle name="Normal 52 3 2 5 5" xfId="20517" xr:uid="{00000000-0005-0000-0000-000052620000}"/>
    <cellStyle name="Normal 52 3 2 6" xfId="12107" xr:uid="{00000000-0005-0000-0000-000053620000}"/>
    <cellStyle name="Normal 52 3 2 6 2" xfId="42429" xr:uid="{00000000-0005-0000-0000-000054620000}"/>
    <cellStyle name="Normal 52 3 2 6 3" xfId="27205" xr:uid="{00000000-0005-0000-0000-000055620000}"/>
    <cellStyle name="Normal 52 3 2 7" xfId="7086" xr:uid="{00000000-0005-0000-0000-000056620000}"/>
    <cellStyle name="Normal 52 3 2 7 2" xfId="37412" xr:uid="{00000000-0005-0000-0000-000057620000}"/>
    <cellStyle name="Normal 52 3 2 7 3" xfId="22188" xr:uid="{00000000-0005-0000-0000-000058620000}"/>
    <cellStyle name="Normal 52 3 2 8" xfId="32400" xr:uid="{00000000-0005-0000-0000-000059620000}"/>
    <cellStyle name="Normal 52 3 2 9" xfId="17175" xr:uid="{00000000-0005-0000-0000-00005A620000}"/>
    <cellStyle name="Normal 52 3 3" xfId="2222" xr:uid="{00000000-0005-0000-0000-00005B620000}"/>
    <cellStyle name="Normal 52 3 3 2" xfId="3061" xr:uid="{00000000-0005-0000-0000-00005C620000}"/>
    <cellStyle name="Normal 52 3 3 2 2" xfId="4751" xr:uid="{00000000-0005-0000-0000-00005D620000}"/>
    <cellStyle name="Normal 52 3 3 2 2 2" xfId="14824" xr:uid="{00000000-0005-0000-0000-00005E620000}"/>
    <cellStyle name="Normal 52 3 3 2 2 2 2" xfId="45146" xr:uid="{00000000-0005-0000-0000-00005F620000}"/>
    <cellStyle name="Normal 52 3 3 2 2 2 3" xfId="29922" xr:uid="{00000000-0005-0000-0000-000060620000}"/>
    <cellStyle name="Normal 52 3 3 2 2 3" xfId="9804" xr:uid="{00000000-0005-0000-0000-000061620000}"/>
    <cellStyle name="Normal 52 3 3 2 2 3 2" xfId="40129" xr:uid="{00000000-0005-0000-0000-000062620000}"/>
    <cellStyle name="Normal 52 3 3 2 2 3 3" xfId="24905" xr:uid="{00000000-0005-0000-0000-000063620000}"/>
    <cellStyle name="Normal 52 3 3 2 2 4" xfId="35116" xr:uid="{00000000-0005-0000-0000-000064620000}"/>
    <cellStyle name="Normal 52 3 3 2 2 5" xfId="19892" xr:uid="{00000000-0005-0000-0000-000065620000}"/>
    <cellStyle name="Normal 52 3 3 2 3" xfId="6443" xr:uid="{00000000-0005-0000-0000-000066620000}"/>
    <cellStyle name="Normal 52 3 3 2 3 2" xfId="16495" xr:uid="{00000000-0005-0000-0000-000067620000}"/>
    <cellStyle name="Normal 52 3 3 2 3 2 2" xfId="46817" xr:uid="{00000000-0005-0000-0000-000068620000}"/>
    <cellStyle name="Normal 52 3 3 2 3 2 3" xfId="31593" xr:uid="{00000000-0005-0000-0000-000069620000}"/>
    <cellStyle name="Normal 52 3 3 2 3 3" xfId="11475" xr:uid="{00000000-0005-0000-0000-00006A620000}"/>
    <cellStyle name="Normal 52 3 3 2 3 3 2" xfId="41800" xr:uid="{00000000-0005-0000-0000-00006B620000}"/>
    <cellStyle name="Normal 52 3 3 2 3 3 3" xfId="26576" xr:uid="{00000000-0005-0000-0000-00006C620000}"/>
    <cellStyle name="Normal 52 3 3 2 3 4" xfId="36787" xr:uid="{00000000-0005-0000-0000-00006D620000}"/>
    <cellStyle name="Normal 52 3 3 2 3 5" xfId="21563" xr:uid="{00000000-0005-0000-0000-00006E620000}"/>
    <cellStyle name="Normal 52 3 3 2 4" xfId="13153" xr:uid="{00000000-0005-0000-0000-00006F620000}"/>
    <cellStyle name="Normal 52 3 3 2 4 2" xfId="43475" xr:uid="{00000000-0005-0000-0000-000070620000}"/>
    <cellStyle name="Normal 52 3 3 2 4 3" xfId="28251" xr:uid="{00000000-0005-0000-0000-000071620000}"/>
    <cellStyle name="Normal 52 3 3 2 5" xfId="8132" xr:uid="{00000000-0005-0000-0000-000072620000}"/>
    <cellStyle name="Normal 52 3 3 2 5 2" xfId="38458" xr:uid="{00000000-0005-0000-0000-000073620000}"/>
    <cellStyle name="Normal 52 3 3 2 5 3" xfId="23234" xr:uid="{00000000-0005-0000-0000-000074620000}"/>
    <cellStyle name="Normal 52 3 3 2 6" xfId="33446" xr:uid="{00000000-0005-0000-0000-000075620000}"/>
    <cellStyle name="Normal 52 3 3 2 7" xfId="18221" xr:uid="{00000000-0005-0000-0000-000076620000}"/>
    <cellStyle name="Normal 52 3 3 3" xfId="3914" xr:uid="{00000000-0005-0000-0000-000077620000}"/>
    <cellStyle name="Normal 52 3 3 3 2" xfId="13988" xr:uid="{00000000-0005-0000-0000-000078620000}"/>
    <cellStyle name="Normal 52 3 3 3 2 2" xfId="44310" xr:uid="{00000000-0005-0000-0000-000079620000}"/>
    <cellStyle name="Normal 52 3 3 3 2 3" xfId="29086" xr:uid="{00000000-0005-0000-0000-00007A620000}"/>
    <cellStyle name="Normal 52 3 3 3 3" xfId="8968" xr:uid="{00000000-0005-0000-0000-00007B620000}"/>
    <cellStyle name="Normal 52 3 3 3 3 2" xfId="39293" xr:uid="{00000000-0005-0000-0000-00007C620000}"/>
    <cellStyle name="Normal 52 3 3 3 3 3" xfId="24069" xr:uid="{00000000-0005-0000-0000-00007D620000}"/>
    <cellStyle name="Normal 52 3 3 3 4" xfId="34280" xr:uid="{00000000-0005-0000-0000-00007E620000}"/>
    <cellStyle name="Normal 52 3 3 3 5" xfId="19056" xr:uid="{00000000-0005-0000-0000-00007F620000}"/>
    <cellStyle name="Normal 52 3 3 4" xfId="5607" xr:uid="{00000000-0005-0000-0000-000080620000}"/>
    <cellStyle name="Normal 52 3 3 4 2" xfId="15659" xr:uid="{00000000-0005-0000-0000-000081620000}"/>
    <cellStyle name="Normal 52 3 3 4 2 2" xfId="45981" xr:uid="{00000000-0005-0000-0000-000082620000}"/>
    <cellStyle name="Normal 52 3 3 4 2 3" xfId="30757" xr:uid="{00000000-0005-0000-0000-000083620000}"/>
    <cellStyle name="Normal 52 3 3 4 3" xfId="10639" xr:uid="{00000000-0005-0000-0000-000084620000}"/>
    <cellStyle name="Normal 52 3 3 4 3 2" xfId="40964" xr:uid="{00000000-0005-0000-0000-000085620000}"/>
    <cellStyle name="Normal 52 3 3 4 3 3" xfId="25740" xr:uid="{00000000-0005-0000-0000-000086620000}"/>
    <cellStyle name="Normal 52 3 3 4 4" xfId="35951" xr:uid="{00000000-0005-0000-0000-000087620000}"/>
    <cellStyle name="Normal 52 3 3 4 5" xfId="20727" xr:uid="{00000000-0005-0000-0000-000088620000}"/>
    <cellStyle name="Normal 52 3 3 5" xfId="12317" xr:uid="{00000000-0005-0000-0000-000089620000}"/>
    <cellStyle name="Normal 52 3 3 5 2" xfId="42639" xr:uid="{00000000-0005-0000-0000-00008A620000}"/>
    <cellStyle name="Normal 52 3 3 5 3" xfId="27415" xr:uid="{00000000-0005-0000-0000-00008B620000}"/>
    <cellStyle name="Normal 52 3 3 6" xfId="7296" xr:uid="{00000000-0005-0000-0000-00008C620000}"/>
    <cellStyle name="Normal 52 3 3 6 2" xfId="37622" xr:uid="{00000000-0005-0000-0000-00008D620000}"/>
    <cellStyle name="Normal 52 3 3 6 3" xfId="22398" xr:uid="{00000000-0005-0000-0000-00008E620000}"/>
    <cellStyle name="Normal 52 3 3 7" xfId="32610" xr:uid="{00000000-0005-0000-0000-00008F620000}"/>
    <cellStyle name="Normal 52 3 3 8" xfId="17385" xr:uid="{00000000-0005-0000-0000-000090620000}"/>
    <cellStyle name="Normal 52 3 4" xfId="2643" xr:uid="{00000000-0005-0000-0000-000091620000}"/>
    <cellStyle name="Normal 52 3 4 2" xfId="4333" xr:uid="{00000000-0005-0000-0000-000092620000}"/>
    <cellStyle name="Normal 52 3 4 2 2" xfId="14406" xr:uid="{00000000-0005-0000-0000-000093620000}"/>
    <cellStyle name="Normal 52 3 4 2 2 2" xfId="44728" xr:uid="{00000000-0005-0000-0000-000094620000}"/>
    <cellStyle name="Normal 52 3 4 2 2 3" xfId="29504" xr:uid="{00000000-0005-0000-0000-000095620000}"/>
    <cellStyle name="Normal 52 3 4 2 3" xfId="9386" xr:uid="{00000000-0005-0000-0000-000096620000}"/>
    <cellStyle name="Normal 52 3 4 2 3 2" xfId="39711" xr:uid="{00000000-0005-0000-0000-000097620000}"/>
    <cellStyle name="Normal 52 3 4 2 3 3" xfId="24487" xr:uid="{00000000-0005-0000-0000-000098620000}"/>
    <cellStyle name="Normal 52 3 4 2 4" xfId="34698" xr:uid="{00000000-0005-0000-0000-000099620000}"/>
    <cellStyle name="Normal 52 3 4 2 5" xfId="19474" xr:uid="{00000000-0005-0000-0000-00009A620000}"/>
    <cellStyle name="Normal 52 3 4 3" xfId="6025" xr:uid="{00000000-0005-0000-0000-00009B620000}"/>
    <cellStyle name="Normal 52 3 4 3 2" xfId="16077" xr:uid="{00000000-0005-0000-0000-00009C620000}"/>
    <cellStyle name="Normal 52 3 4 3 2 2" xfId="46399" xr:uid="{00000000-0005-0000-0000-00009D620000}"/>
    <cellStyle name="Normal 52 3 4 3 2 3" xfId="31175" xr:uid="{00000000-0005-0000-0000-00009E620000}"/>
    <cellStyle name="Normal 52 3 4 3 3" xfId="11057" xr:uid="{00000000-0005-0000-0000-00009F620000}"/>
    <cellStyle name="Normal 52 3 4 3 3 2" xfId="41382" xr:uid="{00000000-0005-0000-0000-0000A0620000}"/>
    <cellStyle name="Normal 52 3 4 3 3 3" xfId="26158" xr:uid="{00000000-0005-0000-0000-0000A1620000}"/>
    <cellStyle name="Normal 52 3 4 3 4" xfId="36369" xr:uid="{00000000-0005-0000-0000-0000A2620000}"/>
    <cellStyle name="Normal 52 3 4 3 5" xfId="21145" xr:uid="{00000000-0005-0000-0000-0000A3620000}"/>
    <cellStyle name="Normal 52 3 4 4" xfId="12735" xr:uid="{00000000-0005-0000-0000-0000A4620000}"/>
    <cellStyle name="Normal 52 3 4 4 2" xfId="43057" xr:uid="{00000000-0005-0000-0000-0000A5620000}"/>
    <cellStyle name="Normal 52 3 4 4 3" xfId="27833" xr:uid="{00000000-0005-0000-0000-0000A6620000}"/>
    <cellStyle name="Normal 52 3 4 5" xfId="7714" xr:uid="{00000000-0005-0000-0000-0000A7620000}"/>
    <cellStyle name="Normal 52 3 4 5 2" xfId="38040" xr:uid="{00000000-0005-0000-0000-0000A8620000}"/>
    <cellStyle name="Normal 52 3 4 5 3" xfId="22816" xr:uid="{00000000-0005-0000-0000-0000A9620000}"/>
    <cellStyle name="Normal 52 3 4 6" xfId="33028" xr:uid="{00000000-0005-0000-0000-0000AA620000}"/>
    <cellStyle name="Normal 52 3 4 7" xfId="17803" xr:uid="{00000000-0005-0000-0000-0000AB620000}"/>
    <cellStyle name="Normal 52 3 5" xfId="3496" xr:uid="{00000000-0005-0000-0000-0000AC620000}"/>
    <cellStyle name="Normal 52 3 5 2" xfId="13570" xr:uid="{00000000-0005-0000-0000-0000AD620000}"/>
    <cellStyle name="Normal 52 3 5 2 2" xfId="43892" xr:uid="{00000000-0005-0000-0000-0000AE620000}"/>
    <cellStyle name="Normal 52 3 5 2 3" xfId="28668" xr:uid="{00000000-0005-0000-0000-0000AF620000}"/>
    <cellStyle name="Normal 52 3 5 3" xfId="8550" xr:uid="{00000000-0005-0000-0000-0000B0620000}"/>
    <cellStyle name="Normal 52 3 5 3 2" xfId="38875" xr:uid="{00000000-0005-0000-0000-0000B1620000}"/>
    <cellStyle name="Normal 52 3 5 3 3" xfId="23651" xr:uid="{00000000-0005-0000-0000-0000B2620000}"/>
    <cellStyle name="Normal 52 3 5 4" xfId="33862" xr:uid="{00000000-0005-0000-0000-0000B3620000}"/>
    <cellStyle name="Normal 52 3 5 5" xfId="18638" xr:uid="{00000000-0005-0000-0000-0000B4620000}"/>
    <cellStyle name="Normal 52 3 6" xfId="5189" xr:uid="{00000000-0005-0000-0000-0000B5620000}"/>
    <cellStyle name="Normal 52 3 6 2" xfId="15241" xr:uid="{00000000-0005-0000-0000-0000B6620000}"/>
    <cellStyle name="Normal 52 3 6 2 2" xfId="45563" xr:uid="{00000000-0005-0000-0000-0000B7620000}"/>
    <cellStyle name="Normal 52 3 6 2 3" xfId="30339" xr:uid="{00000000-0005-0000-0000-0000B8620000}"/>
    <cellStyle name="Normal 52 3 6 3" xfId="10221" xr:uid="{00000000-0005-0000-0000-0000B9620000}"/>
    <cellStyle name="Normal 52 3 6 3 2" xfId="40546" xr:uid="{00000000-0005-0000-0000-0000BA620000}"/>
    <cellStyle name="Normal 52 3 6 3 3" xfId="25322" xr:uid="{00000000-0005-0000-0000-0000BB620000}"/>
    <cellStyle name="Normal 52 3 6 4" xfId="35533" xr:uid="{00000000-0005-0000-0000-0000BC620000}"/>
    <cellStyle name="Normal 52 3 6 5" xfId="20309" xr:uid="{00000000-0005-0000-0000-0000BD620000}"/>
    <cellStyle name="Normal 52 3 7" xfId="11899" xr:uid="{00000000-0005-0000-0000-0000BE620000}"/>
    <cellStyle name="Normal 52 3 7 2" xfId="42221" xr:uid="{00000000-0005-0000-0000-0000BF620000}"/>
    <cellStyle name="Normal 52 3 7 3" xfId="26997" xr:uid="{00000000-0005-0000-0000-0000C0620000}"/>
    <cellStyle name="Normal 52 3 8" xfId="6878" xr:uid="{00000000-0005-0000-0000-0000C1620000}"/>
    <cellStyle name="Normal 52 3 8 2" xfId="37204" xr:uid="{00000000-0005-0000-0000-0000C2620000}"/>
    <cellStyle name="Normal 52 3 8 3" xfId="21980" xr:uid="{00000000-0005-0000-0000-0000C3620000}"/>
    <cellStyle name="Normal 52 3 9" xfId="32193" xr:uid="{00000000-0005-0000-0000-0000C4620000}"/>
    <cellStyle name="Normal 52 4" xfId="1903" xr:uid="{00000000-0005-0000-0000-0000C5620000}"/>
    <cellStyle name="Normal 52 4 2" xfId="2326" xr:uid="{00000000-0005-0000-0000-0000C6620000}"/>
    <cellStyle name="Normal 52 4 2 2" xfId="3165" xr:uid="{00000000-0005-0000-0000-0000C7620000}"/>
    <cellStyle name="Normal 52 4 2 2 2" xfId="4855" xr:uid="{00000000-0005-0000-0000-0000C8620000}"/>
    <cellStyle name="Normal 52 4 2 2 2 2" xfId="14928" xr:uid="{00000000-0005-0000-0000-0000C9620000}"/>
    <cellStyle name="Normal 52 4 2 2 2 2 2" xfId="45250" xr:uid="{00000000-0005-0000-0000-0000CA620000}"/>
    <cellStyle name="Normal 52 4 2 2 2 2 3" xfId="30026" xr:uid="{00000000-0005-0000-0000-0000CB620000}"/>
    <cellStyle name="Normal 52 4 2 2 2 3" xfId="9908" xr:uid="{00000000-0005-0000-0000-0000CC620000}"/>
    <cellStyle name="Normal 52 4 2 2 2 3 2" xfId="40233" xr:uid="{00000000-0005-0000-0000-0000CD620000}"/>
    <cellStyle name="Normal 52 4 2 2 2 3 3" xfId="25009" xr:uid="{00000000-0005-0000-0000-0000CE620000}"/>
    <cellStyle name="Normal 52 4 2 2 2 4" xfId="35220" xr:uid="{00000000-0005-0000-0000-0000CF620000}"/>
    <cellStyle name="Normal 52 4 2 2 2 5" xfId="19996" xr:uid="{00000000-0005-0000-0000-0000D0620000}"/>
    <cellStyle name="Normal 52 4 2 2 3" xfId="6547" xr:uid="{00000000-0005-0000-0000-0000D1620000}"/>
    <cellStyle name="Normal 52 4 2 2 3 2" xfId="16599" xr:uid="{00000000-0005-0000-0000-0000D2620000}"/>
    <cellStyle name="Normal 52 4 2 2 3 2 2" xfId="46921" xr:uid="{00000000-0005-0000-0000-0000D3620000}"/>
    <cellStyle name="Normal 52 4 2 2 3 2 3" xfId="31697" xr:uid="{00000000-0005-0000-0000-0000D4620000}"/>
    <cellStyle name="Normal 52 4 2 2 3 3" xfId="11579" xr:uid="{00000000-0005-0000-0000-0000D5620000}"/>
    <cellStyle name="Normal 52 4 2 2 3 3 2" xfId="41904" xr:uid="{00000000-0005-0000-0000-0000D6620000}"/>
    <cellStyle name="Normal 52 4 2 2 3 3 3" xfId="26680" xr:uid="{00000000-0005-0000-0000-0000D7620000}"/>
    <cellStyle name="Normal 52 4 2 2 3 4" xfId="36891" xr:uid="{00000000-0005-0000-0000-0000D8620000}"/>
    <cellStyle name="Normal 52 4 2 2 3 5" xfId="21667" xr:uid="{00000000-0005-0000-0000-0000D9620000}"/>
    <cellStyle name="Normal 52 4 2 2 4" xfId="13257" xr:uid="{00000000-0005-0000-0000-0000DA620000}"/>
    <cellStyle name="Normal 52 4 2 2 4 2" xfId="43579" xr:uid="{00000000-0005-0000-0000-0000DB620000}"/>
    <cellStyle name="Normal 52 4 2 2 4 3" xfId="28355" xr:uid="{00000000-0005-0000-0000-0000DC620000}"/>
    <cellStyle name="Normal 52 4 2 2 5" xfId="8236" xr:uid="{00000000-0005-0000-0000-0000DD620000}"/>
    <cellStyle name="Normal 52 4 2 2 5 2" xfId="38562" xr:uid="{00000000-0005-0000-0000-0000DE620000}"/>
    <cellStyle name="Normal 52 4 2 2 5 3" xfId="23338" xr:uid="{00000000-0005-0000-0000-0000DF620000}"/>
    <cellStyle name="Normal 52 4 2 2 6" xfId="33550" xr:uid="{00000000-0005-0000-0000-0000E0620000}"/>
    <cellStyle name="Normal 52 4 2 2 7" xfId="18325" xr:uid="{00000000-0005-0000-0000-0000E1620000}"/>
    <cellStyle name="Normal 52 4 2 3" xfId="4018" xr:uid="{00000000-0005-0000-0000-0000E2620000}"/>
    <cellStyle name="Normal 52 4 2 3 2" xfId="14092" xr:uid="{00000000-0005-0000-0000-0000E3620000}"/>
    <cellStyle name="Normal 52 4 2 3 2 2" xfId="44414" xr:uid="{00000000-0005-0000-0000-0000E4620000}"/>
    <cellStyle name="Normal 52 4 2 3 2 3" xfId="29190" xr:uid="{00000000-0005-0000-0000-0000E5620000}"/>
    <cellStyle name="Normal 52 4 2 3 3" xfId="9072" xr:uid="{00000000-0005-0000-0000-0000E6620000}"/>
    <cellStyle name="Normal 52 4 2 3 3 2" xfId="39397" xr:uid="{00000000-0005-0000-0000-0000E7620000}"/>
    <cellStyle name="Normal 52 4 2 3 3 3" xfId="24173" xr:uid="{00000000-0005-0000-0000-0000E8620000}"/>
    <cellStyle name="Normal 52 4 2 3 4" xfId="34384" xr:uid="{00000000-0005-0000-0000-0000E9620000}"/>
    <cellStyle name="Normal 52 4 2 3 5" xfId="19160" xr:uid="{00000000-0005-0000-0000-0000EA620000}"/>
    <cellStyle name="Normal 52 4 2 4" xfId="5711" xr:uid="{00000000-0005-0000-0000-0000EB620000}"/>
    <cellStyle name="Normal 52 4 2 4 2" xfId="15763" xr:uid="{00000000-0005-0000-0000-0000EC620000}"/>
    <cellStyle name="Normal 52 4 2 4 2 2" xfId="46085" xr:uid="{00000000-0005-0000-0000-0000ED620000}"/>
    <cellStyle name="Normal 52 4 2 4 2 3" xfId="30861" xr:uid="{00000000-0005-0000-0000-0000EE620000}"/>
    <cellStyle name="Normal 52 4 2 4 3" xfId="10743" xr:uid="{00000000-0005-0000-0000-0000EF620000}"/>
    <cellStyle name="Normal 52 4 2 4 3 2" xfId="41068" xr:uid="{00000000-0005-0000-0000-0000F0620000}"/>
    <cellStyle name="Normal 52 4 2 4 3 3" xfId="25844" xr:uid="{00000000-0005-0000-0000-0000F1620000}"/>
    <cellStyle name="Normal 52 4 2 4 4" xfId="36055" xr:uid="{00000000-0005-0000-0000-0000F2620000}"/>
    <cellStyle name="Normal 52 4 2 4 5" xfId="20831" xr:uid="{00000000-0005-0000-0000-0000F3620000}"/>
    <cellStyle name="Normal 52 4 2 5" xfId="12421" xr:uid="{00000000-0005-0000-0000-0000F4620000}"/>
    <cellStyle name="Normal 52 4 2 5 2" xfId="42743" xr:uid="{00000000-0005-0000-0000-0000F5620000}"/>
    <cellStyle name="Normal 52 4 2 5 3" xfId="27519" xr:uid="{00000000-0005-0000-0000-0000F6620000}"/>
    <cellStyle name="Normal 52 4 2 6" xfId="7400" xr:uid="{00000000-0005-0000-0000-0000F7620000}"/>
    <cellStyle name="Normal 52 4 2 6 2" xfId="37726" xr:uid="{00000000-0005-0000-0000-0000F8620000}"/>
    <cellStyle name="Normal 52 4 2 6 3" xfId="22502" xr:uid="{00000000-0005-0000-0000-0000F9620000}"/>
    <cellStyle name="Normal 52 4 2 7" xfId="32714" xr:uid="{00000000-0005-0000-0000-0000FA620000}"/>
    <cellStyle name="Normal 52 4 2 8" xfId="17489" xr:uid="{00000000-0005-0000-0000-0000FB620000}"/>
    <cellStyle name="Normal 52 4 3" xfId="2747" xr:uid="{00000000-0005-0000-0000-0000FC620000}"/>
    <cellStyle name="Normal 52 4 3 2" xfId="4437" xr:uid="{00000000-0005-0000-0000-0000FD620000}"/>
    <cellStyle name="Normal 52 4 3 2 2" xfId="14510" xr:uid="{00000000-0005-0000-0000-0000FE620000}"/>
    <cellStyle name="Normal 52 4 3 2 2 2" xfId="44832" xr:uid="{00000000-0005-0000-0000-0000FF620000}"/>
    <cellStyle name="Normal 52 4 3 2 2 3" xfId="29608" xr:uid="{00000000-0005-0000-0000-000000630000}"/>
    <cellStyle name="Normal 52 4 3 2 3" xfId="9490" xr:uid="{00000000-0005-0000-0000-000001630000}"/>
    <cellStyle name="Normal 52 4 3 2 3 2" xfId="39815" xr:uid="{00000000-0005-0000-0000-000002630000}"/>
    <cellStyle name="Normal 52 4 3 2 3 3" xfId="24591" xr:uid="{00000000-0005-0000-0000-000003630000}"/>
    <cellStyle name="Normal 52 4 3 2 4" xfId="34802" xr:uid="{00000000-0005-0000-0000-000004630000}"/>
    <cellStyle name="Normal 52 4 3 2 5" xfId="19578" xr:uid="{00000000-0005-0000-0000-000005630000}"/>
    <cellStyle name="Normal 52 4 3 3" xfId="6129" xr:uid="{00000000-0005-0000-0000-000006630000}"/>
    <cellStyle name="Normal 52 4 3 3 2" xfId="16181" xr:uid="{00000000-0005-0000-0000-000007630000}"/>
    <cellStyle name="Normal 52 4 3 3 2 2" xfId="46503" xr:uid="{00000000-0005-0000-0000-000008630000}"/>
    <cellStyle name="Normal 52 4 3 3 2 3" xfId="31279" xr:uid="{00000000-0005-0000-0000-000009630000}"/>
    <cellStyle name="Normal 52 4 3 3 3" xfId="11161" xr:uid="{00000000-0005-0000-0000-00000A630000}"/>
    <cellStyle name="Normal 52 4 3 3 3 2" xfId="41486" xr:uid="{00000000-0005-0000-0000-00000B630000}"/>
    <cellStyle name="Normal 52 4 3 3 3 3" xfId="26262" xr:uid="{00000000-0005-0000-0000-00000C630000}"/>
    <cellStyle name="Normal 52 4 3 3 4" xfId="36473" xr:uid="{00000000-0005-0000-0000-00000D630000}"/>
    <cellStyle name="Normal 52 4 3 3 5" xfId="21249" xr:uid="{00000000-0005-0000-0000-00000E630000}"/>
    <cellStyle name="Normal 52 4 3 4" xfId="12839" xr:uid="{00000000-0005-0000-0000-00000F630000}"/>
    <cellStyle name="Normal 52 4 3 4 2" xfId="43161" xr:uid="{00000000-0005-0000-0000-000010630000}"/>
    <cellStyle name="Normal 52 4 3 4 3" xfId="27937" xr:uid="{00000000-0005-0000-0000-000011630000}"/>
    <cellStyle name="Normal 52 4 3 5" xfId="7818" xr:uid="{00000000-0005-0000-0000-000012630000}"/>
    <cellStyle name="Normal 52 4 3 5 2" xfId="38144" xr:uid="{00000000-0005-0000-0000-000013630000}"/>
    <cellStyle name="Normal 52 4 3 5 3" xfId="22920" xr:uid="{00000000-0005-0000-0000-000014630000}"/>
    <cellStyle name="Normal 52 4 3 6" xfId="33132" xr:uid="{00000000-0005-0000-0000-000015630000}"/>
    <cellStyle name="Normal 52 4 3 7" xfId="17907" xr:uid="{00000000-0005-0000-0000-000016630000}"/>
    <cellStyle name="Normal 52 4 4" xfId="3600" xr:uid="{00000000-0005-0000-0000-000017630000}"/>
    <cellStyle name="Normal 52 4 4 2" xfId="13674" xr:uid="{00000000-0005-0000-0000-000018630000}"/>
    <cellStyle name="Normal 52 4 4 2 2" xfId="43996" xr:uid="{00000000-0005-0000-0000-000019630000}"/>
    <cellStyle name="Normal 52 4 4 2 3" xfId="28772" xr:uid="{00000000-0005-0000-0000-00001A630000}"/>
    <cellStyle name="Normal 52 4 4 3" xfId="8654" xr:uid="{00000000-0005-0000-0000-00001B630000}"/>
    <cellStyle name="Normal 52 4 4 3 2" xfId="38979" xr:uid="{00000000-0005-0000-0000-00001C630000}"/>
    <cellStyle name="Normal 52 4 4 3 3" xfId="23755" xr:uid="{00000000-0005-0000-0000-00001D630000}"/>
    <cellStyle name="Normal 52 4 4 4" xfId="33966" xr:uid="{00000000-0005-0000-0000-00001E630000}"/>
    <cellStyle name="Normal 52 4 4 5" xfId="18742" xr:uid="{00000000-0005-0000-0000-00001F630000}"/>
    <cellStyle name="Normal 52 4 5" xfId="5293" xr:uid="{00000000-0005-0000-0000-000020630000}"/>
    <cellStyle name="Normal 52 4 5 2" xfId="15345" xr:uid="{00000000-0005-0000-0000-000021630000}"/>
    <cellStyle name="Normal 52 4 5 2 2" xfId="45667" xr:uid="{00000000-0005-0000-0000-000022630000}"/>
    <cellStyle name="Normal 52 4 5 2 3" xfId="30443" xr:uid="{00000000-0005-0000-0000-000023630000}"/>
    <cellStyle name="Normal 52 4 5 3" xfId="10325" xr:uid="{00000000-0005-0000-0000-000024630000}"/>
    <cellStyle name="Normal 52 4 5 3 2" xfId="40650" xr:uid="{00000000-0005-0000-0000-000025630000}"/>
    <cellStyle name="Normal 52 4 5 3 3" xfId="25426" xr:uid="{00000000-0005-0000-0000-000026630000}"/>
    <cellStyle name="Normal 52 4 5 4" xfId="35637" xr:uid="{00000000-0005-0000-0000-000027630000}"/>
    <cellStyle name="Normal 52 4 5 5" xfId="20413" xr:uid="{00000000-0005-0000-0000-000028630000}"/>
    <cellStyle name="Normal 52 4 6" xfId="12003" xr:uid="{00000000-0005-0000-0000-000029630000}"/>
    <cellStyle name="Normal 52 4 6 2" xfId="42325" xr:uid="{00000000-0005-0000-0000-00002A630000}"/>
    <cellStyle name="Normal 52 4 6 3" xfId="27101" xr:uid="{00000000-0005-0000-0000-00002B630000}"/>
    <cellStyle name="Normal 52 4 7" xfId="6982" xr:uid="{00000000-0005-0000-0000-00002C630000}"/>
    <cellStyle name="Normal 52 4 7 2" xfId="37308" xr:uid="{00000000-0005-0000-0000-00002D630000}"/>
    <cellStyle name="Normal 52 4 7 3" xfId="22084" xr:uid="{00000000-0005-0000-0000-00002E630000}"/>
    <cellStyle name="Normal 52 4 8" xfId="32296" xr:uid="{00000000-0005-0000-0000-00002F630000}"/>
    <cellStyle name="Normal 52 4 9" xfId="17071" xr:uid="{00000000-0005-0000-0000-000030630000}"/>
    <cellStyle name="Normal 52 5" xfId="2116" xr:uid="{00000000-0005-0000-0000-000031630000}"/>
    <cellStyle name="Normal 52 5 2" xfId="2957" xr:uid="{00000000-0005-0000-0000-000032630000}"/>
    <cellStyle name="Normal 52 5 2 2" xfId="4647" xr:uid="{00000000-0005-0000-0000-000033630000}"/>
    <cellStyle name="Normal 52 5 2 2 2" xfId="14720" xr:uid="{00000000-0005-0000-0000-000034630000}"/>
    <cellStyle name="Normal 52 5 2 2 2 2" xfId="45042" xr:uid="{00000000-0005-0000-0000-000035630000}"/>
    <cellStyle name="Normal 52 5 2 2 2 3" xfId="29818" xr:uid="{00000000-0005-0000-0000-000036630000}"/>
    <cellStyle name="Normal 52 5 2 2 3" xfId="9700" xr:uid="{00000000-0005-0000-0000-000037630000}"/>
    <cellStyle name="Normal 52 5 2 2 3 2" xfId="40025" xr:uid="{00000000-0005-0000-0000-000038630000}"/>
    <cellStyle name="Normal 52 5 2 2 3 3" xfId="24801" xr:uid="{00000000-0005-0000-0000-000039630000}"/>
    <cellStyle name="Normal 52 5 2 2 4" xfId="35012" xr:uid="{00000000-0005-0000-0000-00003A630000}"/>
    <cellStyle name="Normal 52 5 2 2 5" xfId="19788" xr:uid="{00000000-0005-0000-0000-00003B630000}"/>
    <cellStyle name="Normal 52 5 2 3" xfId="6339" xr:uid="{00000000-0005-0000-0000-00003C630000}"/>
    <cellStyle name="Normal 52 5 2 3 2" xfId="16391" xr:uid="{00000000-0005-0000-0000-00003D630000}"/>
    <cellStyle name="Normal 52 5 2 3 2 2" xfId="46713" xr:uid="{00000000-0005-0000-0000-00003E630000}"/>
    <cellStyle name="Normal 52 5 2 3 2 3" xfId="31489" xr:uid="{00000000-0005-0000-0000-00003F630000}"/>
    <cellStyle name="Normal 52 5 2 3 3" xfId="11371" xr:uid="{00000000-0005-0000-0000-000040630000}"/>
    <cellStyle name="Normal 52 5 2 3 3 2" xfId="41696" xr:uid="{00000000-0005-0000-0000-000041630000}"/>
    <cellStyle name="Normal 52 5 2 3 3 3" xfId="26472" xr:uid="{00000000-0005-0000-0000-000042630000}"/>
    <cellStyle name="Normal 52 5 2 3 4" xfId="36683" xr:uid="{00000000-0005-0000-0000-000043630000}"/>
    <cellStyle name="Normal 52 5 2 3 5" xfId="21459" xr:uid="{00000000-0005-0000-0000-000044630000}"/>
    <cellStyle name="Normal 52 5 2 4" xfId="13049" xr:uid="{00000000-0005-0000-0000-000045630000}"/>
    <cellStyle name="Normal 52 5 2 4 2" xfId="43371" xr:uid="{00000000-0005-0000-0000-000046630000}"/>
    <cellStyle name="Normal 52 5 2 4 3" xfId="28147" xr:uid="{00000000-0005-0000-0000-000047630000}"/>
    <cellStyle name="Normal 52 5 2 5" xfId="8028" xr:uid="{00000000-0005-0000-0000-000048630000}"/>
    <cellStyle name="Normal 52 5 2 5 2" xfId="38354" xr:uid="{00000000-0005-0000-0000-000049630000}"/>
    <cellStyle name="Normal 52 5 2 5 3" xfId="23130" xr:uid="{00000000-0005-0000-0000-00004A630000}"/>
    <cellStyle name="Normal 52 5 2 6" xfId="33342" xr:uid="{00000000-0005-0000-0000-00004B630000}"/>
    <cellStyle name="Normal 52 5 2 7" xfId="18117" xr:uid="{00000000-0005-0000-0000-00004C630000}"/>
    <cellStyle name="Normal 52 5 3" xfId="3810" xr:uid="{00000000-0005-0000-0000-00004D630000}"/>
    <cellStyle name="Normal 52 5 3 2" xfId="13884" xr:uid="{00000000-0005-0000-0000-00004E630000}"/>
    <cellStyle name="Normal 52 5 3 2 2" xfId="44206" xr:uid="{00000000-0005-0000-0000-00004F630000}"/>
    <cellStyle name="Normal 52 5 3 2 3" xfId="28982" xr:uid="{00000000-0005-0000-0000-000050630000}"/>
    <cellStyle name="Normal 52 5 3 3" xfId="8864" xr:uid="{00000000-0005-0000-0000-000051630000}"/>
    <cellStyle name="Normal 52 5 3 3 2" xfId="39189" xr:uid="{00000000-0005-0000-0000-000052630000}"/>
    <cellStyle name="Normal 52 5 3 3 3" xfId="23965" xr:uid="{00000000-0005-0000-0000-000053630000}"/>
    <cellStyle name="Normal 52 5 3 4" xfId="34176" xr:uid="{00000000-0005-0000-0000-000054630000}"/>
    <cellStyle name="Normal 52 5 3 5" xfId="18952" xr:uid="{00000000-0005-0000-0000-000055630000}"/>
    <cellStyle name="Normal 52 5 4" xfId="5503" xr:uid="{00000000-0005-0000-0000-000056630000}"/>
    <cellStyle name="Normal 52 5 4 2" xfId="15555" xr:uid="{00000000-0005-0000-0000-000057630000}"/>
    <cellStyle name="Normal 52 5 4 2 2" xfId="45877" xr:uid="{00000000-0005-0000-0000-000058630000}"/>
    <cellStyle name="Normal 52 5 4 2 3" xfId="30653" xr:uid="{00000000-0005-0000-0000-000059630000}"/>
    <cellStyle name="Normal 52 5 4 3" xfId="10535" xr:uid="{00000000-0005-0000-0000-00005A630000}"/>
    <cellStyle name="Normal 52 5 4 3 2" xfId="40860" xr:uid="{00000000-0005-0000-0000-00005B630000}"/>
    <cellStyle name="Normal 52 5 4 3 3" xfId="25636" xr:uid="{00000000-0005-0000-0000-00005C630000}"/>
    <cellStyle name="Normal 52 5 4 4" xfId="35847" xr:uid="{00000000-0005-0000-0000-00005D630000}"/>
    <cellStyle name="Normal 52 5 4 5" xfId="20623" xr:uid="{00000000-0005-0000-0000-00005E630000}"/>
    <cellStyle name="Normal 52 5 5" xfId="12213" xr:uid="{00000000-0005-0000-0000-00005F630000}"/>
    <cellStyle name="Normal 52 5 5 2" xfId="42535" xr:uid="{00000000-0005-0000-0000-000060630000}"/>
    <cellStyle name="Normal 52 5 5 3" xfId="27311" xr:uid="{00000000-0005-0000-0000-000061630000}"/>
    <cellStyle name="Normal 52 5 6" xfId="7192" xr:uid="{00000000-0005-0000-0000-000062630000}"/>
    <cellStyle name="Normal 52 5 6 2" xfId="37518" xr:uid="{00000000-0005-0000-0000-000063630000}"/>
    <cellStyle name="Normal 52 5 6 3" xfId="22294" xr:uid="{00000000-0005-0000-0000-000064630000}"/>
    <cellStyle name="Normal 52 5 7" xfId="32506" xr:uid="{00000000-0005-0000-0000-000065630000}"/>
    <cellStyle name="Normal 52 5 8" xfId="17281" xr:uid="{00000000-0005-0000-0000-000066630000}"/>
    <cellStyle name="Normal 52 6" xfId="2537" xr:uid="{00000000-0005-0000-0000-000067630000}"/>
    <cellStyle name="Normal 52 6 2" xfId="4229" xr:uid="{00000000-0005-0000-0000-000068630000}"/>
    <cellStyle name="Normal 52 6 2 2" xfId="14302" xr:uid="{00000000-0005-0000-0000-000069630000}"/>
    <cellStyle name="Normal 52 6 2 2 2" xfId="44624" xr:uid="{00000000-0005-0000-0000-00006A630000}"/>
    <cellStyle name="Normal 52 6 2 2 3" xfId="29400" xr:uid="{00000000-0005-0000-0000-00006B630000}"/>
    <cellStyle name="Normal 52 6 2 3" xfId="9282" xr:uid="{00000000-0005-0000-0000-00006C630000}"/>
    <cellStyle name="Normal 52 6 2 3 2" xfId="39607" xr:uid="{00000000-0005-0000-0000-00006D630000}"/>
    <cellStyle name="Normal 52 6 2 3 3" xfId="24383" xr:uid="{00000000-0005-0000-0000-00006E630000}"/>
    <cellStyle name="Normal 52 6 2 4" xfId="34594" xr:uid="{00000000-0005-0000-0000-00006F630000}"/>
    <cellStyle name="Normal 52 6 2 5" xfId="19370" xr:uid="{00000000-0005-0000-0000-000070630000}"/>
    <cellStyle name="Normal 52 6 3" xfId="5921" xr:uid="{00000000-0005-0000-0000-000071630000}"/>
    <cellStyle name="Normal 52 6 3 2" xfId="15973" xr:uid="{00000000-0005-0000-0000-000072630000}"/>
    <cellStyle name="Normal 52 6 3 2 2" xfId="46295" xr:uid="{00000000-0005-0000-0000-000073630000}"/>
    <cellStyle name="Normal 52 6 3 2 3" xfId="31071" xr:uid="{00000000-0005-0000-0000-000074630000}"/>
    <cellStyle name="Normal 52 6 3 3" xfId="10953" xr:uid="{00000000-0005-0000-0000-000075630000}"/>
    <cellStyle name="Normal 52 6 3 3 2" xfId="41278" xr:uid="{00000000-0005-0000-0000-000076630000}"/>
    <cellStyle name="Normal 52 6 3 3 3" xfId="26054" xr:uid="{00000000-0005-0000-0000-000077630000}"/>
    <cellStyle name="Normal 52 6 3 4" xfId="36265" xr:uid="{00000000-0005-0000-0000-000078630000}"/>
    <cellStyle name="Normal 52 6 3 5" xfId="21041" xr:uid="{00000000-0005-0000-0000-000079630000}"/>
    <cellStyle name="Normal 52 6 4" xfId="12631" xr:uid="{00000000-0005-0000-0000-00007A630000}"/>
    <cellStyle name="Normal 52 6 4 2" xfId="42953" xr:uid="{00000000-0005-0000-0000-00007B630000}"/>
    <cellStyle name="Normal 52 6 4 3" xfId="27729" xr:uid="{00000000-0005-0000-0000-00007C630000}"/>
    <cellStyle name="Normal 52 6 5" xfId="7610" xr:uid="{00000000-0005-0000-0000-00007D630000}"/>
    <cellStyle name="Normal 52 6 5 2" xfId="37936" xr:uid="{00000000-0005-0000-0000-00007E630000}"/>
    <cellStyle name="Normal 52 6 5 3" xfId="22712" xr:uid="{00000000-0005-0000-0000-00007F630000}"/>
    <cellStyle name="Normal 52 6 6" xfId="32924" xr:uid="{00000000-0005-0000-0000-000080630000}"/>
    <cellStyle name="Normal 52 6 7" xfId="17699" xr:uid="{00000000-0005-0000-0000-000081630000}"/>
    <cellStyle name="Normal 52 7" xfId="3388" xr:uid="{00000000-0005-0000-0000-000082630000}"/>
    <cellStyle name="Normal 52 7 2" xfId="13466" xr:uid="{00000000-0005-0000-0000-000083630000}"/>
    <cellStyle name="Normal 52 7 2 2" xfId="43788" xr:uid="{00000000-0005-0000-0000-000084630000}"/>
    <cellStyle name="Normal 52 7 2 3" xfId="28564" xr:uid="{00000000-0005-0000-0000-000085630000}"/>
    <cellStyle name="Normal 52 7 3" xfId="8446" xr:uid="{00000000-0005-0000-0000-000086630000}"/>
    <cellStyle name="Normal 52 7 3 2" xfId="38771" xr:uid="{00000000-0005-0000-0000-000087630000}"/>
    <cellStyle name="Normal 52 7 3 3" xfId="23547" xr:uid="{00000000-0005-0000-0000-000088630000}"/>
    <cellStyle name="Normal 52 7 4" xfId="33758" xr:uid="{00000000-0005-0000-0000-000089630000}"/>
    <cellStyle name="Normal 52 7 5" xfId="18534" xr:uid="{00000000-0005-0000-0000-00008A630000}"/>
    <cellStyle name="Normal 52 8" xfId="5082" xr:uid="{00000000-0005-0000-0000-00008B630000}"/>
    <cellStyle name="Normal 52 8 2" xfId="15137" xr:uid="{00000000-0005-0000-0000-00008C630000}"/>
    <cellStyle name="Normal 52 8 2 2" xfId="45459" xr:uid="{00000000-0005-0000-0000-00008D630000}"/>
    <cellStyle name="Normal 52 8 2 3" xfId="30235" xr:uid="{00000000-0005-0000-0000-00008E630000}"/>
    <cellStyle name="Normal 52 8 3" xfId="10117" xr:uid="{00000000-0005-0000-0000-00008F630000}"/>
    <cellStyle name="Normal 52 8 3 2" xfId="40442" xr:uid="{00000000-0005-0000-0000-000090630000}"/>
    <cellStyle name="Normal 52 8 3 3" xfId="25218" xr:uid="{00000000-0005-0000-0000-000091630000}"/>
    <cellStyle name="Normal 52 8 4" xfId="35429" xr:uid="{00000000-0005-0000-0000-000092630000}"/>
    <cellStyle name="Normal 52 8 5" xfId="20205" xr:uid="{00000000-0005-0000-0000-000093630000}"/>
    <cellStyle name="Normal 52 9" xfId="11793" xr:uid="{00000000-0005-0000-0000-000094630000}"/>
    <cellStyle name="Normal 52 9 2" xfId="42117" xr:uid="{00000000-0005-0000-0000-000095630000}"/>
    <cellStyle name="Normal 52 9 3" xfId="26893" xr:uid="{00000000-0005-0000-0000-000096630000}"/>
    <cellStyle name="Normal 53" xfId="1452" xr:uid="{00000000-0005-0000-0000-000097630000}"/>
    <cellStyle name="Normal 53 10" xfId="6773" xr:uid="{00000000-0005-0000-0000-000098630000}"/>
    <cellStyle name="Normal 53 10 2" xfId="37101" xr:uid="{00000000-0005-0000-0000-000099630000}"/>
    <cellStyle name="Normal 53 10 3" xfId="21877" xr:uid="{00000000-0005-0000-0000-00009A630000}"/>
    <cellStyle name="Normal 53 11" xfId="32092" xr:uid="{00000000-0005-0000-0000-00009B630000}"/>
    <cellStyle name="Normal 53 12" xfId="16862" xr:uid="{00000000-0005-0000-0000-00009C630000}"/>
    <cellStyle name="Normal 53 13" xfId="47303" xr:uid="{00000000-0005-0000-0000-00009D630000}"/>
    <cellStyle name="Normal 53 14" xfId="47472" xr:uid="{00000000-0005-0000-0000-00009E630000}"/>
    <cellStyle name="Normal 53 2" xfId="1737" xr:uid="{00000000-0005-0000-0000-00009F630000}"/>
    <cellStyle name="Normal 53 2 10" xfId="32144" xr:uid="{00000000-0005-0000-0000-0000A0630000}"/>
    <cellStyle name="Normal 53 2 11" xfId="16916" xr:uid="{00000000-0005-0000-0000-0000A1630000}"/>
    <cellStyle name="Normal 53 2 12" xfId="47564" xr:uid="{00000000-0005-0000-0000-0000A2630000}"/>
    <cellStyle name="Normal 53 2 2" xfId="1845" xr:uid="{00000000-0005-0000-0000-0000A3630000}"/>
    <cellStyle name="Normal 53 2 2 10" xfId="17020" xr:uid="{00000000-0005-0000-0000-0000A4630000}"/>
    <cellStyle name="Normal 53 2 2 2" xfId="2062" xr:uid="{00000000-0005-0000-0000-0000A5630000}"/>
    <cellStyle name="Normal 53 2 2 2 2" xfId="2483" xr:uid="{00000000-0005-0000-0000-0000A6630000}"/>
    <cellStyle name="Normal 53 2 2 2 2 2" xfId="3322" xr:uid="{00000000-0005-0000-0000-0000A7630000}"/>
    <cellStyle name="Normal 53 2 2 2 2 2 2" xfId="5012" xr:uid="{00000000-0005-0000-0000-0000A8630000}"/>
    <cellStyle name="Normal 53 2 2 2 2 2 2 2" xfId="15085" xr:uid="{00000000-0005-0000-0000-0000A9630000}"/>
    <cellStyle name="Normal 53 2 2 2 2 2 2 2 2" xfId="45407" xr:uid="{00000000-0005-0000-0000-0000AA630000}"/>
    <cellStyle name="Normal 53 2 2 2 2 2 2 2 3" xfId="30183" xr:uid="{00000000-0005-0000-0000-0000AB630000}"/>
    <cellStyle name="Normal 53 2 2 2 2 2 2 3" xfId="10065" xr:uid="{00000000-0005-0000-0000-0000AC630000}"/>
    <cellStyle name="Normal 53 2 2 2 2 2 2 3 2" xfId="40390" xr:uid="{00000000-0005-0000-0000-0000AD630000}"/>
    <cellStyle name="Normal 53 2 2 2 2 2 2 3 3" xfId="25166" xr:uid="{00000000-0005-0000-0000-0000AE630000}"/>
    <cellStyle name="Normal 53 2 2 2 2 2 2 4" xfId="35377" xr:uid="{00000000-0005-0000-0000-0000AF630000}"/>
    <cellStyle name="Normal 53 2 2 2 2 2 2 5" xfId="20153" xr:uid="{00000000-0005-0000-0000-0000B0630000}"/>
    <cellStyle name="Normal 53 2 2 2 2 2 3" xfId="6704" xr:uid="{00000000-0005-0000-0000-0000B1630000}"/>
    <cellStyle name="Normal 53 2 2 2 2 2 3 2" xfId="16756" xr:uid="{00000000-0005-0000-0000-0000B2630000}"/>
    <cellStyle name="Normal 53 2 2 2 2 2 3 2 2" xfId="47078" xr:uid="{00000000-0005-0000-0000-0000B3630000}"/>
    <cellStyle name="Normal 53 2 2 2 2 2 3 2 3" xfId="31854" xr:uid="{00000000-0005-0000-0000-0000B4630000}"/>
    <cellStyle name="Normal 53 2 2 2 2 2 3 3" xfId="11736" xr:uid="{00000000-0005-0000-0000-0000B5630000}"/>
    <cellStyle name="Normal 53 2 2 2 2 2 3 3 2" xfId="42061" xr:uid="{00000000-0005-0000-0000-0000B6630000}"/>
    <cellStyle name="Normal 53 2 2 2 2 2 3 3 3" xfId="26837" xr:uid="{00000000-0005-0000-0000-0000B7630000}"/>
    <cellStyle name="Normal 53 2 2 2 2 2 3 4" xfId="37048" xr:uid="{00000000-0005-0000-0000-0000B8630000}"/>
    <cellStyle name="Normal 53 2 2 2 2 2 3 5" xfId="21824" xr:uid="{00000000-0005-0000-0000-0000B9630000}"/>
    <cellStyle name="Normal 53 2 2 2 2 2 4" xfId="13414" xr:uid="{00000000-0005-0000-0000-0000BA630000}"/>
    <cellStyle name="Normal 53 2 2 2 2 2 4 2" xfId="43736" xr:uid="{00000000-0005-0000-0000-0000BB630000}"/>
    <cellStyle name="Normal 53 2 2 2 2 2 4 3" xfId="28512" xr:uid="{00000000-0005-0000-0000-0000BC630000}"/>
    <cellStyle name="Normal 53 2 2 2 2 2 5" xfId="8393" xr:uid="{00000000-0005-0000-0000-0000BD630000}"/>
    <cellStyle name="Normal 53 2 2 2 2 2 5 2" xfId="38719" xr:uid="{00000000-0005-0000-0000-0000BE630000}"/>
    <cellStyle name="Normal 53 2 2 2 2 2 5 3" xfId="23495" xr:uid="{00000000-0005-0000-0000-0000BF630000}"/>
    <cellStyle name="Normal 53 2 2 2 2 2 6" xfId="33707" xr:uid="{00000000-0005-0000-0000-0000C0630000}"/>
    <cellStyle name="Normal 53 2 2 2 2 2 7" xfId="18482" xr:uid="{00000000-0005-0000-0000-0000C1630000}"/>
    <cellStyle name="Normal 53 2 2 2 2 3" xfId="4175" xr:uid="{00000000-0005-0000-0000-0000C2630000}"/>
    <cellStyle name="Normal 53 2 2 2 2 3 2" xfId="14249" xr:uid="{00000000-0005-0000-0000-0000C3630000}"/>
    <cellStyle name="Normal 53 2 2 2 2 3 2 2" xfId="44571" xr:uid="{00000000-0005-0000-0000-0000C4630000}"/>
    <cellStyle name="Normal 53 2 2 2 2 3 2 3" xfId="29347" xr:uid="{00000000-0005-0000-0000-0000C5630000}"/>
    <cellStyle name="Normal 53 2 2 2 2 3 3" xfId="9229" xr:uid="{00000000-0005-0000-0000-0000C6630000}"/>
    <cellStyle name="Normal 53 2 2 2 2 3 3 2" xfId="39554" xr:uid="{00000000-0005-0000-0000-0000C7630000}"/>
    <cellStyle name="Normal 53 2 2 2 2 3 3 3" xfId="24330" xr:uid="{00000000-0005-0000-0000-0000C8630000}"/>
    <cellStyle name="Normal 53 2 2 2 2 3 4" xfId="34541" xr:uid="{00000000-0005-0000-0000-0000C9630000}"/>
    <cellStyle name="Normal 53 2 2 2 2 3 5" xfId="19317" xr:uid="{00000000-0005-0000-0000-0000CA630000}"/>
    <cellStyle name="Normal 53 2 2 2 2 4" xfId="5868" xr:uid="{00000000-0005-0000-0000-0000CB630000}"/>
    <cellStyle name="Normal 53 2 2 2 2 4 2" xfId="15920" xr:uid="{00000000-0005-0000-0000-0000CC630000}"/>
    <cellStyle name="Normal 53 2 2 2 2 4 2 2" xfId="46242" xr:uid="{00000000-0005-0000-0000-0000CD630000}"/>
    <cellStyle name="Normal 53 2 2 2 2 4 2 3" xfId="31018" xr:uid="{00000000-0005-0000-0000-0000CE630000}"/>
    <cellStyle name="Normal 53 2 2 2 2 4 3" xfId="10900" xr:uid="{00000000-0005-0000-0000-0000CF630000}"/>
    <cellStyle name="Normal 53 2 2 2 2 4 3 2" xfId="41225" xr:uid="{00000000-0005-0000-0000-0000D0630000}"/>
    <cellStyle name="Normal 53 2 2 2 2 4 3 3" xfId="26001" xr:uid="{00000000-0005-0000-0000-0000D1630000}"/>
    <cellStyle name="Normal 53 2 2 2 2 4 4" xfId="36212" xr:uid="{00000000-0005-0000-0000-0000D2630000}"/>
    <cellStyle name="Normal 53 2 2 2 2 4 5" xfId="20988" xr:uid="{00000000-0005-0000-0000-0000D3630000}"/>
    <cellStyle name="Normal 53 2 2 2 2 5" xfId="12578" xr:uid="{00000000-0005-0000-0000-0000D4630000}"/>
    <cellStyle name="Normal 53 2 2 2 2 5 2" xfId="42900" xr:uid="{00000000-0005-0000-0000-0000D5630000}"/>
    <cellStyle name="Normal 53 2 2 2 2 5 3" xfId="27676" xr:uid="{00000000-0005-0000-0000-0000D6630000}"/>
    <cellStyle name="Normal 53 2 2 2 2 6" xfId="7557" xr:uid="{00000000-0005-0000-0000-0000D7630000}"/>
    <cellStyle name="Normal 53 2 2 2 2 6 2" xfId="37883" xr:uid="{00000000-0005-0000-0000-0000D8630000}"/>
    <cellStyle name="Normal 53 2 2 2 2 6 3" xfId="22659" xr:uid="{00000000-0005-0000-0000-0000D9630000}"/>
    <cellStyle name="Normal 53 2 2 2 2 7" xfId="32871" xr:uid="{00000000-0005-0000-0000-0000DA630000}"/>
    <cellStyle name="Normal 53 2 2 2 2 8" xfId="17646" xr:uid="{00000000-0005-0000-0000-0000DB630000}"/>
    <cellStyle name="Normal 53 2 2 2 3" xfId="2904" xr:uid="{00000000-0005-0000-0000-0000DC630000}"/>
    <cellStyle name="Normal 53 2 2 2 3 2" xfId="4594" xr:uid="{00000000-0005-0000-0000-0000DD630000}"/>
    <cellStyle name="Normal 53 2 2 2 3 2 2" xfId="14667" xr:uid="{00000000-0005-0000-0000-0000DE630000}"/>
    <cellStyle name="Normal 53 2 2 2 3 2 2 2" xfId="44989" xr:uid="{00000000-0005-0000-0000-0000DF630000}"/>
    <cellStyle name="Normal 53 2 2 2 3 2 2 3" xfId="29765" xr:uid="{00000000-0005-0000-0000-0000E0630000}"/>
    <cellStyle name="Normal 53 2 2 2 3 2 3" xfId="9647" xr:uid="{00000000-0005-0000-0000-0000E1630000}"/>
    <cellStyle name="Normal 53 2 2 2 3 2 3 2" xfId="39972" xr:uid="{00000000-0005-0000-0000-0000E2630000}"/>
    <cellStyle name="Normal 53 2 2 2 3 2 3 3" xfId="24748" xr:uid="{00000000-0005-0000-0000-0000E3630000}"/>
    <cellStyle name="Normal 53 2 2 2 3 2 4" xfId="34959" xr:uid="{00000000-0005-0000-0000-0000E4630000}"/>
    <cellStyle name="Normal 53 2 2 2 3 2 5" xfId="19735" xr:uid="{00000000-0005-0000-0000-0000E5630000}"/>
    <cellStyle name="Normal 53 2 2 2 3 3" xfId="6286" xr:uid="{00000000-0005-0000-0000-0000E6630000}"/>
    <cellStyle name="Normal 53 2 2 2 3 3 2" xfId="16338" xr:uid="{00000000-0005-0000-0000-0000E7630000}"/>
    <cellStyle name="Normal 53 2 2 2 3 3 2 2" xfId="46660" xr:uid="{00000000-0005-0000-0000-0000E8630000}"/>
    <cellStyle name="Normal 53 2 2 2 3 3 2 3" xfId="31436" xr:uid="{00000000-0005-0000-0000-0000E9630000}"/>
    <cellStyle name="Normal 53 2 2 2 3 3 3" xfId="11318" xr:uid="{00000000-0005-0000-0000-0000EA630000}"/>
    <cellStyle name="Normal 53 2 2 2 3 3 3 2" xfId="41643" xr:uid="{00000000-0005-0000-0000-0000EB630000}"/>
    <cellStyle name="Normal 53 2 2 2 3 3 3 3" xfId="26419" xr:uid="{00000000-0005-0000-0000-0000EC630000}"/>
    <cellStyle name="Normal 53 2 2 2 3 3 4" xfId="36630" xr:uid="{00000000-0005-0000-0000-0000ED630000}"/>
    <cellStyle name="Normal 53 2 2 2 3 3 5" xfId="21406" xr:uid="{00000000-0005-0000-0000-0000EE630000}"/>
    <cellStyle name="Normal 53 2 2 2 3 4" xfId="12996" xr:uid="{00000000-0005-0000-0000-0000EF630000}"/>
    <cellStyle name="Normal 53 2 2 2 3 4 2" xfId="43318" xr:uid="{00000000-0005-0000-0000-0000F0630000}"/>
    <cellStyle name="Normal 53 2 2 2 3 4 3" xfId="28094" xr:uid="{00000000-0005-0000-0000-0000F1630000}"/>
    <cellStyle name="Normal 53 2 2 2 3 5" xfId="7975" xr:uid="{00000000-0005-0000-0000-0000F2630000}"/>
    <cellStyle name="Normal 53 2 2 2 3 5 2" xfId="38301" xr:uid="{00000000-0005-0000-0000-0000F3630000}"/>
    <cellStyle name="Normal 53 2 2 2 3 5 3" xfId="23077" xr:uid="{00000000-0005-0000-0000-0000F4630000}"/>
    <cellStyle name="Normal 53 2 2 2 3 6" xfId="33289" xr:uid="{00000000-0005-0000-0000-0000F5630000}"/>
    <cellStyle name="Normal 53 2 2 2 3 7" xfId="18064" xr:uid="{00000000-0005-0000-0000-0000F6630000}"/>
    <cellStyle name="Normal 53 2 2 2 4" xfId="3757" xr:uid="{00000000-0005-0000-0000-0000F7630000}"/>
    <cellStyle name="Normal 53 2 2 2 4 2" xfId="13831" xr:uid="{00000000-0005-0000-0000-0000F8630000}"/>
    <cellStyle name="Normal 53 2 2 2 4 2 2" xfId="44153" xr:uid="{00000000-0005-0000-0000-0000F9630000}"/>
    <cellStyle name="Normal 53 2 2 2 4 2 3" xfId="28929" xr:uid="{00000000-0005-0000-0000-0000FA630000}"/>
    <cellStyle name="Normal 53 2 2 2 4 3" xfId="8811" xr:uid="{00000000-0005-0000-0000-0000FB630000}"/>
    <cellStyle name="Normal 53 2 2 2 4 3 2" xfId="39136" xr:uid="{00000000-0005-0000-0000-0000FC630000}"/>
    <cellStyle name="Normal 53 2 2 2 4 3 3" xfId="23912" xr:uid="{00000000-0005-0000-0000-0000FD630000}"/>
    <cellStyle name="Normal 53 2 2 2 4 4" xfId="34123" xr:uid="{00000000-0005-0000-0000-0000FE630000}"/>
    <cellStyle name="Normal 53 2 2 2 4 5" xfId="18899" xr:uid="{00000000-0005-0000-0000-0000FF630000}"/>
    <cellStyle name="Normal 53 2 2 2 5" xfId="5450" xr:uid="{00000000-0005-0000-0000-000000640000}"/>
    <cellStyle name="Normal 53 2 2 2 5 2" xfId="15502" xr:uid="{00000000-0005-0000-0000-000001640000}"/>
    <cellStyle name="Normal 53 2 2 2 5 2 2" xfId="45824" xr:uid="{00000000-0005-0000-0000-000002640000}"/>
    <cellStyle name="Normal 53 2 2 2 5 2 3" xfId="30600" xr:uid="{00000000-0005-0000-0000-000003640000}"/>
    <cellStyle name="Normal 53 2 2 2 5 3" xfId="10482" xr:uid="{00000000-0005-0000-0000-000004640000}"/>
    <cellStyle name="Normal 53 2 2 2 5 3 2" xfId="40807" xr:uid="{00000000-0005-0000-0000-000005640000}"/>
    <cellStyle name="Normal 53 2 2 2 5 3 3" xfId="25583" xr:uid="{00000000-0005-0000-0000-000006640000}"/>
    <cellStyle name="Normal 53 2 2 2 5 4" xfId="35794" xr:uid="{00000000-0005-0000-0000-000007640000}"/>
    <cellStyle name="Normal 53 2 2 2 5 5" xfId="20570" xr:uid="{00000000-0005-0000-0000-000008640000}"/>
    <cellStyle name="Normal 53 2 2 2 6" xfId="12160" xr:uid="{00000000-0005-0000-0000-000009640000}"/>
    <cellStyle name="Normal 53 2 2 2 6 2" xfId="42482" xr:uid="{00000000-0005-0000-0000-00000A640000}"/>
    <cellStyle name="Normal 53 2 2 2 6 3" xfId="27258" xr:uid="{00000000-0005-0000-0000-00000B640000}"/>
    <cellStyle name="Normal 53 2 2 2 7" xfId="7139" xr:uid="{00000000-0005-0000-0000-00000C640000}"/>
    <cellStyle name="Normal 53 2 2 2 7 2" xfId="37465" xr:uid="{00000000-0005-0000-0000-00000D640000}"/>
    <cellStyle name="Normal 53 2 2 2 7 3" xfId="22241" xr:uid="{00000000-0005-0000-0000-00000E640000}"/>
    <cellStyle name="Normal 53 2 2 2 8" xfId="32453" xr:uid="{00000000-0005-0000-0000-00000F640000}"/>
    <cellStyle name="Normal 53 2 2 2 9" xfId="17228" xr:uid="{00000000-0005-0000-0000-000010640000}"/>
    <cellStyle name="Normal 53 2 2 3" xfId="2275" xr:uid="{00000000-0005-0000-0000-000011640000}"/>
    <cellStyle name="Normal 53 2 2 3 2" xfId="3114" xr:uid="{00000000-0005-0000-0000-000012640000}"/>
    <cellStyle name="Normal 53 2 2 3 2 2" xfId="4804" xr:uid="{00000000-0005-0000-0000-000013640000}"/>
    <cellStyle name="Normal 53 2 2 3 2 2 2" xfId="14877" xr:uid="{00000000-0005-0000-0000-000014640000}"/>
    <cellStyle name="Normal 53 2 2 3 2 2 2 2" xfId="45199" xr:uid="{00000000-0005-0000-0000-000015640000}"/>
    <cellStyle name="Normal 53 2 2 3 2 2 2 3" xfId="29975" xr:uid="{00000000-0005-0000-0000-000016640000}"/>
    <cellStyle name="Normal 53 2 2 3 2 2 3" xfId="9857" xr:uid="{00000000-0005-0000-0000-000017640000}"/>
    <cellStyle name="Normal 53 2 2 3 2 2 3 2" xfId="40182" xr:uid="{00000000-0005-0000-0000-000018640000}"/>
    <cellStyle name="Normal 53 2 2 3 2 2 3 3" xfId="24958" xr:uid="{00000000-0005-0000-0000-000019640000}"/>
    <cellStyle name="Normal 53 2 2 3 2 2 4" xfId="35169" xr:uid="{00000000-0005-0000-0000-00001A640000}"/>
    <cellStyle name="Normal 53 2 2 3 2 2 5" xfId="19945" xr:uid="{00000000-0005-0000-0000-00001B640000}"/>
    <cellStyle name="Normal 53 2 2 3 2 3" xfId="6496" xr:uid="{00000000-0005-0000-0000-00001C640000}"/>
    <cellStyle name="Normal 53 2 2 3 2 3 2" xfId="16548" xr:uid="{00000000-0005-0000-0000-00001D640000}"/>
    <cellStyle name="Normal 53 2 2 3 2 3 2 2" xfId="46870" xr:uid="{00000000-0005-0000-0000-00001E640000}"/>
    <cellStyle name="Normal 53 2 2 3 2 3 2 3" xfId="31646" xr:uid="{00000000-0005-0000-0000-00001F640000}"/>
    <cellStyle name="Normal 53 2 2 3 2 3 3" xfId="11528" xr:uid="{00000000-0005-0000-0000-000020640000}"/>
    <cellStyle name="Normal 53 2 2 3 2 3 3 2" xfId="41853" xr:uid="{00000000-0005-0000-0000-000021640000}"/>
    <cellStyle name="Normal 53 2 2 3 2 3 3 3" xfId="26629" xr:uid="{00000000-0005-0000-0000-000022640000}"/>
    <cellStyle name="Normal 53 2 2 3 2 3 4" xfId="36840" xr:uid="{00000000-0005-0000-0000-000023640000}"/>
    <cellStyle name="Normal 53 2 2 3 2 3 5" xfId="21616" xr:uid="{00000000-0005-0000-0000-000024640000}"/>
    <cellStyle name="Normal 53 2 2 3 2 4" xfId="13206" xr:uid="{00000000-0005-0000-0000-000025640000}"/>
    <cellStyle name="Normal 53 2 2 3 2 4 2" xfId="43528" xr:uid="{00000000-0005-0000-0000-000026640000}"/>
    <cellStyle name="Normal 53 2 2 3 2 4 3" xfId="28304" xr:uid="{00000000-0005-0000-0000-000027640000}"/>
    <cellStyle name="Normal 53 2 2 3 2 5" xfId="8185" xr:uid="{00000000-0005-0000-0000-000028640000}"/>
    <cellStyle name="Normal 53 2 2 3 2 5 2" xfId="38511" xr:uid="{00000000-0005-0000-0000-000029640000}"/>
    <cellStyle name="Normal 53 2 2 3 2 5 3" xfId="23287" xr:uid="{00000000-0005-0000-0000-00002A640000}"/>
    <cellStyle name="Normal 53 2 2 3 2 6" xfId="33499" xr:uid="{00000000-0005-0000-0000-00002B640000}"/>
    <cellStyle name="Normal 53 2 2 3 2 7" xfId="18274" xr:uid="{00000000-0005-0000-0000-00002C640000}"/>
    <cellStyle name="Normal 53 2 2 3 3" xfId="3967" xr:uid="{00000000-0005-0000-0000-00002D640000}"/>
    <cellStyle name="Normal 53 2 2 3 3 2" xfId="14041" xr:uid="{00000000-0005-0000-0000-00002E640000}"/>
    <cellStyle name="Normal 53 2 2 3 3 2 2" xfId="44363" xr:uid="{00000000-0005-0000-0000-00002F640000}"/>
    <cellStyle name="Normal 53 2 2 3 3 2 3" xfId="29139" xr:uid="{00000000-0005-0000-0000-000030640000}"/>
    <cellStyle name="Normal 53 2 2 3 3 3" xfId="9021" xr:uid="{00000000-0005-0000-0000-000031640000}"/>
    <cellStyle name="Normal 53 2 2 3 3 3 2" xfId="39346" xr:uid="{00000000-0005-0000-0000-000032640000}"/>
    <cellStyle name="Normal 53 2 2 3 3 3 3" xfId="24122" xr:uid="{00000000-0005-0000-0000-000033640000}"/>
    <cellStyle name="Normal 53 2 2 3 3 4" xfId="34333" xr:uid="{00000000-0005-0000-0000-000034640000}"/>
    <cellStyle name="Normal 53 2 2 3 3 5" xfId="19109" xr:uid="{00000000-0005-0000-0000-000035640000}"/>
    <cellStyle name="Normal 53 2 2 3 4" xfId="5660" xr:uid="{00000000-0005-0000-0000-000036640000}"/>
    <cellStyle name="Normal 53 2 2 3 4 2" xfId="15712" xr:uid="{00000000-0005-0000-0000-000037640000}"/>
    <cellStyle name="Normal 53 2 2 3 4 2 2" xfId="46034" xr:uid="{00000000-0005-0000-0000-000038640000}"/>
    <cellStyle name="Normal 53 2 2 3 4 2 3" xfId="30810" xr:uid="{00000000-0005-0000-0000-000039640000}"/>
    <cellStyle name="Normal 53 2 2 3 4 3" xfId="10692" xr:uid="{00000000-0005-0000-0000-00003A640000}"/>
    <cellStyle name="Normal 53 2 2 3 4 3 2" xfId="41017" xr:uid="{00000000-0005-0000-0000-00003B640000}"/>
    <cellStyle name="Normal 53 2 2 3 4 3 3" xfId="25793" xr:uid="{00000000-0005-0000-0000-00003C640000}"/>
    <cellStyle name="Normal 53 2 2 3 4 4" xfId="36004" xr:uid="{00000000-0005-0000-0000-00003D640000}"/>
    <cellStyle name="Normal 53 2 2 3 4 5" xfId="20780" xr:uid="{00000000-0005-0000-0000-00003E640000}"/>
    <cellStyle name="Normal 53 2 2 3 5" xfId="12370" xr:uid="{00000000-0005-0000-0000-00003F640000}"/>
    <cellStyle name="Normal 53 2 2 3 5 2" xfId="42692" xr:uid="{00000000-0005-0000-0000-000040640000}"/>
    <cellStyle name="Normal 53 2 2 3 5 3" xfId="27468" xr:uid="{00000000-0005-0000-0000-000041640000}"/>
    <cellStyle name="Normal 53 2 2 3 6" xfId="7349" xr:uid="{00000000-0005-0000-0000-000042640000}"/>
    <cellStyle name="Normal 53 2 2 3 6 2" xfId="37675" xr:uid="{00000000-0005-0000-0000-000043640000}"/>
    <cellStyle name="Normal 53 2 2 3 6 3" xfId="22451" xr:uid="{00000000-0005-0000-0000-000044640000}"/>
    <cellStyle name="Normal 53 2 2 3 7" xfId="32663" xr:uid="{00000000-0005-0000-0000-000045640000}"/>
    <cellStyle name="Normal 53 2 2 3 8" xfId="17438" xr:uid="{00000000-0005-0000-0000-000046640000}"/>
    <cellStyle name="Normal 53 2 2 4" xfId="2696" xr:uid="{00000000-0005-0000-0000-000047640000}"/>
    <cellStyle name="Normal 53 2 2 4 2" xfId="4386" xr:uid="{00000000-0005-0000-0000-000048640000}"/>
    <cellStyle name="Normal 53 2 2 4 2 2" xfId="14459" xr:uid="{00000000-0005-0000-0000-000049640000}"/>
    <cellStyle name="Normal 53 2 2 4 2 2 2" xfId="44781" xr:uid="{00000000-0005-0000-0000-00004A640000}"/>
    <cellStyle name="Normal 53 2 2 4 2 2 3" xfId="29557" xr:uid="{00000000-0005-0000-0000-00004B640000}"/>
    <cellStyle name="Normal 53 2 2 4 2 3" xfId="9439" xr:uid="{00000000-0005-0000-0000-00004C640000}"/>
    <cellStyle name="Normal 53 2 2 4 2 3 2" xfId="39764" xr:uid="{00000000-0005-0000-0000-00004D640000}"/>
    <cellStyle name="Normal 53 2 2 4 2 3 3" xfId="24540" xr:uid="{00000000-0005-0000-0000-00004E640000}"/>
    <cellStyle name="Normal 53 2 2 4 2 4" xfId="34751" xr:uid="{00000000-0005-0000-0000-00004F640000}"/>
    <cellStyle name="Normal 53 2 2 4 2 5" xfId="19527" xr:uid="{00000000-0005-0000-0000-000050640000}"/>
    <cellStyle name="Normal 53 2 2 4 3" xfId="6078" xr:uid="{00000000-0005-0000-0000-000051640000}"/>
    <cellStyle name="Normal 53 2 2 4 3 2" xfId="16130" xr:uid="{00000000-0005-0000-0000-000052640000}"/>
    <cellStyle name="Normal 53 2 2 4 3 2 2" xfId="46452" xr:uid="{00000000-0005-0000-0000-000053640000}"/>
    <cellStyle name="Normal 53 2 2 4 3 2 3" xfId="31228" xr:uid="{00000000-0005-0000-0000-000054640000}"/>
    <cellStyle name="Normal 53 2 2 4 3 3" xfId="11110" xr:uid="{00000000-0005-0000-0000-000055640000}"/>
    <cellStyle name="Normal 53 2 2 4 3 3 2" xfId="41435" xr:uid="{00000000-0005-0000-0000-000056640000}"/>
    <cellStyle name="Normal 53 2 2 4 3 3 3" xfId="26211" xr:uid="{00000000-0005-0000-0000-000057640000}"/>
    <cellStyle name="Normal 53 2 2 4 3 4" xfId="36422" xr:uid="{00000000-0005-0000-0000-000058640000}"/>
    <cellStyle name="Normal 53 2 2 4 3 5" xfId="21198" xr:uid="{00000000-0005-0000-0000-000059640000}"/>
    <cellStyle name="Normal 53 2 2 4 4" xfId="12788" xr:uid="{00000000-0005-0000-0000-00005A640000}"/>
    <cellStyle name="Normal 53 2 2 4 4 2" xfId="43110" xr:uid="{00000000-0005-0000-0000-00005B640000}"/>
    <cellStyle name="Normal 53 2 2 4 4 3" xfId="27886" xr:uid="{00000000-0005-0000-0000-00005C640000}"/>
    <cellStyle name="Normal 53 2 2 4 5" xfId="7767" xr:uid="{00000000-0005-0000-0000-00005D640000}"/>
    <cellStyle name="Normal 53 2 2 4 5 2" xfId="38093" xr:uid="{00000000-0005-0000-0000-00005E640000}"/>
    <cellStyle name="Normal 53 2 2 4 5 3" xfId="22869" xr:uid="{00000000-0005-0000-0000-00005F640000}"/>
    <cellStyle name="Normal 53 2 2 4 6" xfId="33081" xr:uid="{00000000-0005-0000-0000-000060640000}"/>
    <cellStyle name="Normal 53 2 2 4 7" xfId="17856" xr:uid="{00000000-0005-0000-0000-000061640000}"/>
    <cellStyle name="Normal 53 2 2 5" xfId="3549" xr:uid="{00000000-0005-0000-0000-000062640000}"/>
    <cellStyle name="Normal 53 2 2 5 2" xfId="13623" xr:uid="{00000000-0005-0000-0000-000063640000}"/>
    <cellStyle name="Normal 53 2 2 5 2 2" xfId="43945" xr:uid="{00000000-0005-0000-0000-000064640000}"/>
    <cellStyle name="Normal 53 2 2 5 2 3" xfId="28721" xr:uid="{00000000-0005-0000-0000-000065640000}"/>
    <cellStyle name="Normal 53 2 2 5 3" xfId="8603" xr:uid="{00000000-0005-0000-0000-000066640000}"/>
    <cellStyle name="Normal 53 2 2 5 3 2" xfId="38928" xr:uid="{00000000-0005-0000-0000-000067640000}"/>
    <cellStyle name="Normal 53 2 2 5 3 3" xfId="23704" xr:uid="{00000000-0005-0000-0000-000068640000}"/>
    <cellStyle name="Normal 53 2 2 5 4" xfId="33915" xr:uid="{00000000-0005-0000-0000-000069640000}"/>
    <cellStyle name="Normal 53 2 2 5 5" xfId="18691" xr:uid="{00000000-0005-0000-0000-00006A640000}"/>
    <cellStyle name="Normal 53 2 2 6" xfId="5242" xr:uid="{00000000-0005-0000-0000-00006B640000}"/>
    <cellStyle name="Normal 53 2 2 6 2" xfId="15294" xr:uid="{00000000-0005-0000-0000-00006C640000}"/>
    <cellStyle name="Normal 53 2 2 6 2 2" xfId="45616" xr:uid="{00000000-0005-0000-0000-00006D640000}"/>
    <cellStyle name="Normal 53 2 2 6 2 3" xfId="30392" xr:uid="{00000000-0005-0000-0000-00006E640000}"/>
    <cellStyle name="Normal 53 2 2 6 3" xfId="10274" xr:uid="{00000000-0005-0000-0000-00006F640000}"/>
    <cellStyle name="Normal 53 2 2 6 3 2" xfId="40599" xr:uid="{00000000-0005-0000-0000-000070640000}"/>
    <cellStyle name="Normal 53 2 2 6 3 3" xfId="25375" xr:uid="{00000000-0005-0000-0000-000071640000}"/>
    <cellStyle name="Normal 53 2 2 6 4" xfId="35586" xr:uid="{00000000-0005-0000-0000-000072640000}"/>
    <cellStyle name="Normal 53 2 2 6 5" xfId="20362" xr:uid="{00000000-0005-0000-0000-000073640000}"/>
    <cellStyle name="Normal 53 2 2 7" xfId="11952" xr:uid="{00000000-0005-0000-0000-000074640000}"/>
    <cellStyle name="Normal 53 2 2 7 2" xfId="42274" xr:uid="{00000000-0005-0000-0000-000075640000}"/>
    <cellStyle name="Normal 53 2 2 7 3" xfId="27050" xr:uid="{00000000-0005-0000-0000-000076640000}"/>
    <cellStyle name="Normal 53 2 2 8" xfId="6931" xr:uid="{00000000-0005-0000-0000-000077640000}"/>
    <cellStyle name="Normal 53 2 2 8 2" xfId="37257" xr:uid="{00000000-0005-0000-0000-000078640000}"/>
    <cellStyle name="Normal 53 2 2 8 3" xfId="22033" xr:uid="{00000000-0005-0000-0000-000079640000}"/>
    <cellStyle name="Normal 53 2 2 9" xfId="32245" xr:uid="{00000000-0005-0000-0000-00007A640000}"/>
    <cellStyle name="Normal 53 2 3" xfId="1958" xr:uid="{00000000-0005-0000-0000-00007B640000}"/>
    <cellStyle name="Normal 53 2 3 2" xfId="2379" xr:uid="{00000000-0005-0000-0000-00007C640000}"/>
    <cellStyle name="Normal 53 2 3 2 2" xfId="3218" xr:uid="{00000000-0005-0000-0000-00007D640000}"/>
    <cellStyle name="Normal 53 2 3 2 2 2" xfId="4908" xr:uid="{00000000-0005-0000-0000-00007E640000}"/>
    <cellStyle name="Normal 53 2 3 2 2 2 2" xfId="14981" xr:uid="{00000000-0005-0000-0000-00007F640000}"/>
    <cellStyle name="Normal 53 2 3 2 2 2 2 2" xfId="45303" xr:uid="{00000000-0005-0000-0000-000080640000}"/>
    <cellStyle name="Normal 53 2 3 2 2 2 2 3" xfId="30079" xr:uid="{00000000-0005-0000-0000-000081640000}"/>
    <cellStyle name="Normal 53 2 3 2 2 2 3" xfId="9961" xr:uid="{00000000-0005-0000-0000-000082640000}"/>
    <cellStyle name="Normal 53 2 3 2 2 2 3 2" xfId="40286" xr:uid="{00000000-0005-0000-0000-000083640000}"/>
    <cellStyle name="Normal 53 2 3 2 2 2 3 3" xfId="25062" xr:uid="{00000000-0005-0000-0000-000084640000}"/>
    <cellStyle name="Normal 53 2 3 2 2 2 4" xfId="35273" xr:uid="{00000000-0005-0000-0000-000085640000}"/>
    <cellStyle name="Normal 53 2 3 2 2 2 5" xfId="20049" xr:uid="{00000000-0005-0000-0000-000086640000}"/>
    <cellStyle name="Normal 53 2 3 2 2 3" xfId="6600" xr:uid="{00000000-0005-0000-0000-000087640000}"/>
    <cellStyle name="Normal 53 2 3 2 2 3 2" xfId="16652" xr:uid="{00000000-0005-0000-0000-000088640000}"/>
    <cellStyle name="Normal 53 2 3 2 2 3 2 2" xfId="46974" xr:uid="{00000000-0005-0000-0000-000089640000}"/>
    <cellStyle name="Normal 53 2 3 2 2 3 2 3" xfId="31750" xr:uid="{00000000-0005-0000-0000-00008A640000}"/>
    <cellStyle name="Normal 53 2 3 2 2 3 3" xfId="11632" xr:uid="{00000000-0005-0000-0000-00008B640000}"/>
    <cellStyle name="Normal 53 2 3 2 2 3 3 2" xfId="41957" xr:uid="{00000000-0005-0000-0000-00008C640000}"/>
    <cellStyle name="Normal 53 2 3 2 2 3 3 3" xfId="26733" xr:uid="{00000000-0005-0000-0000-00008D640000}"/>
    <cellStyle name="Normal 53 2 3 2 2 3 4" xfId="36944" xr:uid="{00000000-0005-0000-0000-00008E640000}"/>
    <cellStyle name="Normal 53 2 3 2 2 3 5" xfId="21720" xr:uid="{00000000-0005-0000-0000-00008F640000}"/>
    <cellStyle name="Normal 53 2 3 2 2 4" xfId="13310" xr:uid="{00000000-0005-0000-0000-000090640000}"/>
    <cellStyle name="Normal 53 2 3 2 2 4 2" xfId="43632" xr:uid="{00000000-0005-0000-0000-000091640000}"/>
    <cellStyle name="Normal 53 2 3 2 2 4 3" xfId="28408" xr:uid="{00000000-0005-0000-0000-000092640000}"/>
    <cellStyle name="Normal 53 2 3 2 2 5" xfId="8289" xr:uid="{00000000-0005-0000-0000-000093640000}"/>
    <cellStyle name="Normal 53 2 3 2 2 5 2" xfId="38615" xr:uid="{00000000-0005-0000-0000-000094640000}"/>
    <cellStyle name="Normal 53 2 3 2 2 5 3" xfId="23391" xr:uid="{00000000-0005-0000-0000-000095640000}"/>
    <cellStyle name="Normal 53 2 3 2 2 6" xfId="33603" xr:uid="{00000000-0005-0000-0000-000096640000}"/>
    <cellStyle name="Normal 53 2 3 2 2 7" xfId="18378" xr:uid="{00000000-0005-0000-0000-000097640000}"/>
    <cellStyle name="Normal 53 2 3 2 3" xfId="4071" xr:uid="{00000000-0005-0000-0000-000098640000}"/>
    <cellStyle name="Normal 53 2 3 2 3 2" xfId="14145" xr:uid="{00000000-0005-0000-0000-000099640000}"/>
    <cellStyle name="Normal 53 2 3 2 3 2 2" xfId="44467" xr:uid="{00000000-0005-0000-0000-00009A640000}"/>
    <cellStyle name="Normal 53 2 3 2 3 2 3" xfId="29243" xr:uid="{00000000-0005-0000-0000-00009B640000}"/>
    <cellStyle name="Normal 53 2 3 2 3 3" xfId="9125" xr:uid="{00000000-0005-0000-0000-00009C640000}"/>
    <cellStyle name="Normal 53 2 3 2 3 3 2" xfId="39450" xr:uid="{00000000-0005-0000-0000-00009D640000}"/>
    <cellStyle name="Normal 53 2 3 2 3 3 3" xfId="24226" xr:uid="{00000000-0005-0000-0000-00009E640000}"/>
    <cellStyle name="Normal 53 2 3 2 3 4" xfId="34437" xr:uid="{00000000-0005-0000-0000-00009F640000}"/>
    <cellStyle name="Normal 53 2 3 2 3 5" xfId="19213" xr:uid="{00000000-0005-0000-0000-0000A0640000}"/>
    <cellStyle name="Normal 53 2 3 2 4" xfId="5764" xr:uid="{00000000-0005-0000-0000-0000A1640000}"/>
    <cellStyle name="Normal 53 2 3 2 4 2" xfId="15816" xr:uid="{00000000-0005-0000-0000-0000A2640000}"/>
    <cellStyle name="Normal 53 2 3 2 4 2 2" xfId="46138" xr:uid="{00000000-0005-0000-0000-0000A3640000}"/>
    <cellStyle name="Normal 53 2 3 2 4 2 3" xfId="30914" xr:uid="{00000000-0005-0000-0000-0000A4640000}"/>
    <cellStyle name="Normal 53 2 3 2 4 3" xfId="10796" xr:uid="{00000000-0005-0000-0000-0000A5640000}"/>
    <cellStyle name="Normal 53 2 3 2 4 3 2" xfId="41121" xr:uid="{00000000-0005-0000-0000-0000A6640000}"/>
    <cellStyle name="Normal 53 2 3 2 4 3 3" xfId="25897" xr:uid="{00000000-0005-0000-0000-0000A7640000}"/>
    <cellStyle name="Normal 53 2 3 2 4 4" xfId="36108" xr:uid="{00000000-0005-0000-0000-0000A8640000}"/>
    <cellStyle name="Normal 53 2 3 2 4 5" xfId="20884" xr:uid="{00000000-0005-0000-0000-0000A9640000}"/>
    <cellStyle name="Normal 53 2 3 2 5" xfId="12474" xr:uid="{00000000-0005-0000-0000-0000AA640000}"/>
    <cellStyle name="Normal 53 2 3 2 5 2" xfId="42796" xr:uid="{00000000-0005-0000-0000-0000AB640000}"/>
    <cellStyle name="Normal 53 2 3 2 5 3" xfId="27572" xr:uid="{00000000-0005-0000-0000-0000AC640000}"/>
    <cellStyle name="Normal 53 2 3 2 6" xfId="7453" xr:uid="{00000000-0005-0000-0000-0000AD640000}"/>
    <cellStyle name="Normal 53 2 3 2 6 2" xfId="37779" xr:uid="{00000000-0005-0000-0000-0000AE640000}"/>
    <cellStyle name="Normal 53 2 3 2 6 3" xfId="22555" xr:uid="{00000000-0005-0000-0000-0000AF640000}"/>
    <cellStyle name="Normal 53 2 3 2 7" xfId="32767" xr:uid="{00000000-0005-0000-0000-0000B0640000}"/>
    <cellStyle name="Normal 53 2 3 2 8" xfId="17542" xr:uid="{00000000-0005-0000-0000-0000B1640000}"/>
    <cellStyle name="Normal 53 2 3 3" xfId="2800" xr:uid="{00000000-0005-0000-0000-0000B2640000}"/>
    <cellStyle name="Normal 53 2 3 3 2" xfId="4490" xr:uid="{00000000-0005-0000-0000-0000B3640000}"/>
    <cellStyle name="Normal 53 2 3 3 2 2" xfId="14563" xr:uid="{00000000-0005-0000-0000-0000B4640000}"/>
    <cellStyle name="Normal 53 2 3 3 2 2 2" xfId="44885" xr:uid="{00000000-0005-0000-0000-0000B5640000}"/>
    <cellStyle name="Normal 53 2 3 3 2 2 3" xfId="29661" xr:uid="{00000000-0005-0000-0000-0000B6640000}"/>
    <cellStyle name="Normal 53 2 3 3 2 3" xfId="9543" xr:uid="{00000000-0005-0000-0000-0000B7640000}"/>
    <cellStyle name="Normal 53 2 3 3 2 3 2" xfId="39868" xr:uid="{00000000-0005-0000-0000-0000B8640000}"/>
    <cellStyle name="Normal 53 2 3 3 2 3 3" xfId="24644" xr:uid="{00000000-0005-0000-0000-0000B9640000}"/>
    <cellStyle name="Normal 53 2 3 3 2 4" xfId="34855" xr:uid="{00000000-0005-0000-0000-0000BA640000}"/>
    <cellStyle name="Normal 53 2 3 3 2 5" xfId="19631" xr:uid="{00000000-0005-0000-0000-0000BB640000}"/>
    <cellStyle name="Normal 53 2 3 3 3" xfId="6182" xr:uid="{00000000-0005-0000-0000-0000BC640000}"/>
    <cellStyle name="Normal 53 2 3 3 3 2" xfId="16234" xr:uid="{00000000-0005-0000-0000-0000BD640000}"/>
    <cellStyle name="Normal 53 2 3 3 3 2 2" xfId="46556" xr:uid="{00000000-0005-0000-0000-0000BE640000}"/>
    <cellStyle name="Normal 53 2 3 3 3 2 3" xfId="31332" xr:uid="{00000000-0005-0000-0000-0000BF640000}"/>
    <cellStyle name="Normal 53 2 3 3 3 3" xfId="11214" xr:uid="{00000000-0005-0000-0000-0000C0640000}"/>
    <cellStyle name="Normal 53 2 3 3 3 3 2" xfId="41539" xr:uid="{00000000-0005-0000-0000-0000C1640000}"/>
    <cellStyle name="Normal 53 2 3 3 3 3 3" xfId="26315" xr:uid="{00000000-0005-0000-0000-0000C2640000}"/>
    <cellStyle name="Normal 53 2 3 3 3 4" xfId="36526" xr:uid="{00000000-0005-0000-0000-0000C3640000}"/>
    <cellStyle name="Normal 53 2 3 3 3 5" xfId="21302" xr:uid="{00000000-0005-0000-0000-0000C4640000}"/>
    <cellStyle name="Normal 53 2 3 3 4" xfId="12892" xr:uid="{00000000-0005-0000-0000-0000C5640000}"/>
    <cellStyle name="Normal 53 2 3 3 4 2" xfId="43214" xr:uid="{00000000-0005-0000-0000-0000C6640000}"/>
    <cellStyle name="Normal 53 2 3 3 4 3" xfId="27990" xr:uid="{00000000-0005-0000-0000-0000C7640000}"/>
    <cellStyle name="Normal 53 2 3 3 5" xfId="7871" xr:uid="{00000000-0005-0000-0000-0000C8640000}"/>
    <cellStyle name="Normal 53 2 3 3 5 2" xfId="38197" xr:uid="{00000000-0005-0000-0000-0000C9640000}"/>
    <cellStyle name="Normal 53 2 3 3 5 3" xfId="22973" xr:uid="{00000000-0005-0000-0000-0000CA640000}"/>
    <cellStyle name="Normal 53 2 3 3 6" xfId="33185" xr:uid="{00000000-0005-0000-0000-0000CB640000}"/>
    <cellStyle name="Normal 53 2 3 3 7" xfId="17960" xr:uid="{00000000-0005-0000-0000-0000CC640000}"/>
    <cellStyle name="Normal 53 2 3 4" xfId="3653" xr:uid="{00000000-0005-0000-0000-0000CD640000}"/>
    <cellStyle name="Normal 53 2 3 4 2" xfId="13727" xr:uid="{00000000-0005-0000-0000-0000CE640000}"/>
    <cellStyle name="Normal 53 2 3 4 2 2" xfId="44049" xr:uid="{00000000-0005-0000-0000-0000CF640000}"/>
    <cellStyle name="Normal 53 2 3 4 2 3" xfId="28825" xr:uid="{00000000-0005-0000-0000-0000D0640000}"/>
    <cellStyle name="Normal 53 2 3 4 3" xfId="8707" xr:uid="{00000000-0005-0000-0000-0000D1640000}"/>
    <cellStyle name="Normal 53 2 3 4 3 2" xfId="39032" xr:uid="{00000000-0005-0000-0000-0000D2640000}"/>
    <cellStyle name="Normal 53 2 3 4 3 3" xfId="23808" xr:uid="{00000000-0005-0000-0000-0000D3640000}"/>
    <cellStyle name="Normal 53 2 3 4 4" xfId="34019" xr:uid="{00000000-0005-0000-0000-0000D4640000}"/>
    <cellStyle name="Normal 53 2 3 4 5" xfId="18795" xr:uid="{00000000-0005-0000-0000-0000D5640000}"/>
    <cellStyle name="Normal 53 2 3 5" xfId="5346" xr:uid="{00000000-0005-0000-0000-0000D6640000}"/>
    <cellStyle name="Normal 53 2 3 5 2" xfId="15398" xr:uid="{00000000-0005-0000-0000-0000D7640000}"/>
    <cellStyle name="Normal 53 2 3 5 2 2" xfId="45720" xr:uid="{00000000-0005-0000-0000-0000D8640000}"/>
    <cellStyle name="Normal 53 2 3 5 2 3" xfId="30496" xr:uid="{00000000-0005-0000-0000-0000D9640000}"/>
    <cellStyle name="Normal 53 2 3 5 3" xfId="10378" xr:uid="{00000000-0005-0000-0000-0000DA640000}"/>
    <cellStyle name="Normal 53 2 3 5 3 2" xfId="40703" xr:uid="{00000000-0005-0000-0000-0000DB640000}"/>
    <cellStyle name="Normal 53 2 3 5 3 3" xfId="25479" xr:uid="{00000000-0005-0000-0000-0000DC640000}"/>
    <cellStyle name="Normal 53 2 3 5 4" xfId="35690" xr:uid="{00000000-0005-0000-0000-0000DD640000}"/>
    <cellStyle name="Normal 53 2 3 5 5" xfId="20466" xr:uid="{00000000-0005-0000-0000-0000DE640000}"/>
    <cellStyle name="Normal 53 2 3 6" xfId="12056" xr:uid="{00000000-0005-0000-0000-0000DF640000}"/>
    <cellStyle name="Normal 53 2 3 6 2" xfId="42378" xr:uid="{00000000-0005-0000-0000-0000E0640000}"/>
    <cellStyle name="Normal 53 2 3 6 3" xfId="27154" xr:uid="{00000000-0005-0000-0000-0000E1640000}"/>
    <cellStyle name="Normal 53 2 3 7" xfId="7035" xr:uid="{00000000-0005-0000-0000-0000E2640000}"/>
    <cellStyle name="Normal 53 2 3 7 2" xfId="37361" xr:uid="{00000000-0005-0000-0000-0000E3640000}"/>
    <cellStyle name="Normal 53 2 3 7 3" xfId="22137" xr:uid="{00000000-0005-0000-0000-0000E4640000}"/>
    <cellStyle name="Normal 53 2 3 8" xfId="32349" xr:uid="{00000000-0005-0000-0000-0000E5640000}"/>
    <cellStyle name="Normal 53 2 3 9" xfId="17124" xr:uid="{00000000-0005-0000-0000-0000E6640000}"/>
    <cellStyle name="Normal 53 2 4" xfId="2171" xr:uid="{00000000-0005-0000-0000-0000E7640000}"/>
    <cellStyle name="Normal 53 2 4 2" xfId="3010" xr:uid="{00000000-0005-0000-0000-0000E8640000}"/>
    <cellStyle name="Normal 53 2 4 2 2" xfId="4700" xr:uid="{00000000-0005-0000-0000-0000E9640000}"/>
    <cellStyle name="Normal 53 2 4 2 2 2" xfId="14773" xr:uid="{00000000-0005-0000-0000-0000EA640000}"/>
    <cellStyle name="Normal 53 2 4 2 2 2 2" xfId="45095" xr:uid="{00000000-0005-0000-0000-0000EB640000}"/>
    <cellStyle name="Normal 53 2 4 2 2 2 3" xfId="29871" xr:uid="{00000000-0005-0000-0000-0000EC640000}"/>
    <cellStyle name="Normal 53 2 4 2 2 3" xfId="9753" xr:uid="{00000000-0005-0000-0000-0000ED640000}"/>
    <cellStyle name="Normal 53 2 4 2 2 3 2" xfId="40078" xr:uid="{00000000-0005-0000-0000-0000EE640000}"/>
    <cellStyle name="Normal 53 2 4 2 2 3 3" xfId="24854" xr:uid="{00000000-0005-0000-0000-0000EF640000}"/>
    <cellStyle name="Normal 53 2 4 2 2 4" xfId="35065" xr:uid="{00000000-0005-0000-0000-0000F0640000}"/>
    <cellStyle name="Normal 53 2 4 2 2 5" xfId="19841" xr:uid="{00000000-0005-0000-0000-0000F1640000}"/>
    <cellStyle name="Normal 53 2 4 2 3" xfId="6392" xr:uid="{00000000-0005-0000-0000-0000F2640000}"/>
    <cellStyle name="Normal 53 2 4 2 3 2" xfId="16444" xr:uid="{00000000-0005-0000-0000-0000F3640000}"/>
    <cellStyle name="Normal 53 2 4 2 3 2 2" xfId="46766" xr:uid="{00000000-0005-0000-0000-0000F4640000}"/>
    <cellStyle name="Normal 53 2 4 2 3 2 3" xfId="31542" xr:uid="{00000000-0005-0000-0000-0000F5640000}"/>
    <cellStyle name="Normal 53 2 4 2 3 3" xfId="11424" xr:uid="{00000000-0005-0000-0000-0000F6640000}"/>
    <cellStyle name="Normal 53 2 4 2 3 3 2" xfId="41749" xr:uid="{00000000-0005-0000-0000-0000F7640000}"/>
    <cellStyle name="Normal 53 2 4 2 3 3 3" xfId="26525" xr:uid="{00000000-0005-0000-0000-0000F8640000}"/>
    <cellStyle name="Normal 53 2 4 2 3 4" xfId="36736" xr:uid="{00000000-0005-0000-0000-0000F9640000}"/>
    <cellStyle name="Normal 53 2 4 2 3 5" xfId="21512" xr:uid="{00000000-0005-0000-0000-0000FA640000}"/>
    <cellStyle name="Normal 53 2 4 2 4" xfId="13102" xr:uid="{00000000-0005-0000-0000-0000FB640000}"/>
    <cellStyle name="Normal 53 2 4 2 4 2" xfId="43424" xr:uid="{00000000-0005-0000-0000-0000FC640000}"/>
    <cellStyle name="Normal 53 2 4 2 4 3" xfId="28200" xr:uid="{00000000-0005-0000-0000-0000FD640000}"/>
    <cellStyle name="Normal 53 2 4 2 5" xfId="8081" xr:uid="{00000000-0005-0000-0000-0000FE640000}"/>
    <cellStyle name="Normal 53 2 4 2 5 2" xfId="38407" xr:uid="{00000000-0005-0000-0000-0000FF640000}"/>
    <cellStyle name="Normal 53 2 4 2 5 3" xfId="23183" xr:uid="{00000000-0005-0000-0000-000000650000}"/>
    <cellStyle name="Normal 53 2 4 2 6" xfId="33395" xr:uid="{00000000-0005-0000-0000-000001650000}"/>
    <cellStyle name="Normal 53 2 4 2 7" xfId="18170" xr:uid="{00000000-0005-0000-0000-000002650000}"/>
    <cellStyle name="Normal 53 2 4 3" xfId="3863" xr:uid="{00000000-0005-0000-0000-000003650000}"/>
    <cellStyle name="Normal 53 2 4 3 2" xfId="13937" xr:uid="{00000000-0005-0000-0000-000004650000}"/>
    <cellStyle name="Normal 53 2 4 3 2 2" xfId="44259" xr:uid="{00000000-0005-0000-0000-000005650000}"/>
    <cellStyle name="Normal 53 2 4 3 2 3" xfId="29035" xr:uid="{00000000-0005-0000-0000-000006650000}"/>
    <cellStyle name="Normal 53 2 4 3 3" xfId="8917" xr:uid="{00000000-0005-0000-0000-000007650000}"/>
    <cellStyle name="Normal 53 2 4 3 3 2" xfId="39242" xr:uid="{00000000-0005-0000-0000-000008650000}"/>
    <cellStyle name="Normal 53 2 4 3 3 3" xfId="24018" xr:uid="{00000000-0005-0000-0000-000009650000}"/>
    <cellStyle name="Normal 53 2 4 3 4" xfId="34229" xr:uid="{00000000-0005-0000-0000-00000A650000}"/>
    <cellStyle name="Normal 53 2 4 3 5" xfId="19005" xr:uid="{00000000-0005-0000-0000-00000B650000}"/>
    <cellStyle name="Normal 53 2 4 4" xfId="5556" xr:uid="{00000000-0005-0000-0000-00000C650000}"/>
    <cellStyle name="Normal 53 2 4 4 2" xfId="15608" xr:uid="{00000000-0005-0000-0000-00000D650000}"/>
    <cellStyle name="Normal 53 2 4 4 2 2" xfId="45930" xr:uid="{00000000-0005-0000-0000-00000E650000}"/>
    <cellStyle name="Normal 53 2 4 4 2 3" xfId="30706" xr:uid="{00000000-0005-0000-0000-00000F650000}"/>
    <cellStyle name="Normal 53 2 4 4 3" xfId="10588" xr:uid="{00000000-0005-0000-0000-000010650000}"/>
    <cellStyle name="Normal 53 2 4 4 3 2" xfId="40913" xr:uid="{00000000-0005-0000-0000-000011650000}"/>
    <cellStyle name="Normal 53 2 4 4 3 3" xfId="25689" xr:uid="{00000000-0005-0000-0000-000012650000}"/>
    <cellStyle name="Normal 53 2 4 4 4" xfId="35900" xr:uid="{00000000-0005-0000-0000-000013650000}"/>
    <cellStyle name="Normal 53 2 4 4 5" xfId="20676" xr:uid="{00000000-0005-0000-0000-000014650000}"/>
    <cellStyle name="Normal 53 2 4 5" xfId="12266" xr:uid="{00000000-0005-0000-0000-000015650000}"/>
    <cellStyle name="Normal 53 2 4 5 2" xfId="42588" xr:uid="{00000000-0005-0000-0000-000016650000}"/>
    <cellStyle name="Normal 53 2 4 5 3" xfId="27364" xr:uid="{00000000-0005-0000-0000-000017650000}"/>
    <cellStyle name="Normal 53 2 4 6" xfId="7245" xr:uid="{00000000-0005-0000-0000-000018650000}"/>
    <cellStyle name="Normal 53 2 4 6 2" xfId="37571" xr:uid="{00000000-0005-0000-0000-000019650000}"/>
    <cellStyle name="Normal 53 2 4 6 3" xfId="22347" xr:uid="{00000000-0005-0000-0000-00001A650000}"/>
    <cellStyle name="Normal 53 2 4 7" xfId="32559" xr:uid="{00000000-0005-0000-0000-00001B650000}"/>
    <cellStyle name="Normal 53 2 4 8" xfId="17334" xr:uid="{00000000-0005-0000-0000-00001C650000}"/>
    <cellStyle name="Normal 53 2 5" xfId="2592" xr:uid="{00000000-0005-0000-0000-00001D650000}"/>
    <cellStyle name="Normal 53 2 5 2" xfId="4282" xr:uid="{00000000-0005-0000-0000-00001E650000}"/>
    <cellStyle name="Normal 53 2 5 2 2" xfId="14355" xr:uid="{00000000-0005-0000-0000-00001F650000}"/>
    <cellStyle name="Normal 53 2 5 2 2 2" xfId="44677" xr:uid="{00000000-0005-0000-0000-000020650000}"/>
    <cellStyle name="Normal 53 2 5 2 2 3" xfId="29453" xr:uid="{00000000-0005-0000-0000-000021650000}"/>
    <cellStyle name="Normal 53 2 5 2 3" xfId="9335" xr:uid="{00000000-0005-0000-0000-000022650000}"/>
    <cellStyle name="Normal 53 2 5 2 3 2" xfId="39660" xr:uid="{00000000-0005-0000-0000-000023650000}"/>
    <cellStyle name="Normal 53 2 5 2 3 3" xfId="24436" xr:uid="{00000000-0005-0000-0000-000024650000}"/>
    <cellStyle name="Normal 53 2 5 2 4" xfId="34647" xr:uid="{00000000-0005-0000-0000-000025650000}"/>
    <cellStyle name="Normal 53 2 5 2 5" xfId="19423" xr:uid="{00000000-0005-0000-0000-000026650000}"/>
    <cellStyle name="Normal 53 2 5 3" xfId="5974" xr:uid="{00000000-0005-0000-0000-000027650000}"/>
    <cellStyle name="Normal 53 2 5 3 2" xfId="16026" xr:uid="{00000000-0005-0000-0000-000028650000}"/>
    <cellStyle name="Normal 53 2 5 3 2 2" xfId="46348" xr:uid="{00000000-0005-0000-0000-000029650000}"/>
    <cellStyle name="Normal 53 2 5 3 2 3" xfId="31124" xr:uid="{00000000-0005-0000-0000-00002A650000}"/>
    <cellStyle name="Normal 53 2 5 3 3" xfId="11006" xr:uid="{00000000-0005-0000-0000-00002B650000}"/>
    <cellStyle name="Normal 53 2 5 3 3 2" xfId="41331" xr:uid="{00000000-0005-0000-0000-00002C650000}"/>
    <cellStyle name="Normal 53 2 5 3 3 3" xfId="26107" xr:uid="{00000000-0005-0000-0000-00002D650000}"/>
    <cellStyle name="Normal 53 2 5 3 4" xfId="36318" xr:uid="{00000000-0005-0000-0000-00002E650000}"/>
    <cellStyle name="Normal 53 2 5 3 5" xfId="21094" xr:uid="{00000000-0005-0000-0000-00002F650000}"/>
    <cellStyle name="Normal 53 2 5 4" xfId="12684" xr:uid="{00000000-0005-0000-0000-000030650000}"/>
    <cellStyle name="Normal 53 2 5 4 2" xfId="43006" xr:uid="{00000000-0005-0000-0000-000031650000}"/>
    <cellStyle name="Normal 53 2 5 4 3" xfId="27782" xr:uid="{00000000-0005-0000-0000-000032650000}"/>
    <cellStyle name="Normal 53 2 5 5" xfId="7663" xr:uid="{00000000-0005-0000-0000-000033650000}"/>
    <cellStyle name="Normal 53 2 5 5 2" xfId="37989" xr:uid="{00000000-0005-0000-0000-000034650000}"/>
    <cellStyle name="Normal 53 2 5 5 3" xfId="22765" xr:uid="{00000000-0005-0000-0000-000035650000}"/>
    <cellStyle name="Normal 53 2 5 6" xfId="32977" xr:uid="{00000000-0005-0000-0000-000036650000}"/>
    <cellStyle name="Normal 53 2 5 7" xfId="17752" xr:uid="{00000000-0005-0000-0000-000037650000}"/>
    <cellStyle name="Normal 53 2 6" xfId="3445" xr:uid="{00000000-0005-0000-0000-000038650000}"/>
    <cellStyle name="Normal 53 2 6 2" xfId="13519" xr:uid="{00000000-0005-0000-0000-000039650000}"/>
    <cellStyle name="Normal 53 2 6 2 2" xfId="43841" xr:uid="{00000000-0005-0000-0000-00003A650000}"/>
    <cellStyle name="Normal 53 2 6 2 3" xfId="28617" xr:uid="{00000000-0005-0000-0000-00003B650000}"/>
    <cellStyle name="Normal 53 2 6 3" xfId="8499" xr:uid="{00000000-0005-0000-0000-00003C650000}"/>
    <cellStyle name="Normal 53 2 6 3 2" xfId="38824" xr:uid="{00000000-0005-0000-0000-00003D650000}"/>
    <cellStyle name="Normal 53 2 6 3 3" xfId="23600" xr:uid="{00000000-0005-0000-0000-00003E650000}"/>
    <cellStyle name="Normal 53 2 6 4" xfId="33811" xr:uid="{00000000-0005-0000-0000-00003F650000}"/>
    <cellStyle name="Normal 53 2 6 5" xfId="18587" xr:uid="{00000000-0005-0000-0000-000040650000}"/>
    <cellStyle name="Normal 53 2 7" xfId="5138" xr:uid="{00000000-0005-0000-0000-000041650000}"/>
    <cellStyle name="Normal 53 2 7 2" xfId="15190" xr:uid="{00000000-0005-0000-0000-000042650000}"/>
    <cellStyle name="Normal 53 2 7 2 2" xfId="45512" xr:uid="{00000000-0005-0000-0000-000043650000}"/>
    <cellStyle name="Normal 53 2 7 2 3" xfId="30288" xr:uid="{00000000-0005-0000-0000-000044650000}"/>
    <cellStyle name="Normal 53 2 7 3" xfId="10170" xr:uid="{00000000-0005-0000-0000-000045650000}"/>
    <cellStyle name="Normal 53 2 7 3 2" xfId="40495" xr:uid="{00000000-0005-0000-0000-000046650000}"/>
    <cellStyle name="Normal 53 2 7 3 3" xfId="25271" xr:uid="{00000000-0005-0000-0000-000047650000}"/>
    <cellStyle name="Normal 53 2 7 4" xfId="35482" xr:uid="{00000000-0005-0000-0000-000048650000}"/>
    <cellStyle name="Normal 53 2 7 5" xfId="20258" xr:uid="{00000000-0005-0000-0000-000049650000}"/>
    <cellStyle name="Normal 53 2 8" xfId="11848" xr:uid="{00000000-0005-0000-0000-00004A650000}"/>
    <cellStyle name="Normal 53 2 8 2" xfId="42170" xr:uid="{00000000-0005-0000-0000-00004B650000}"/>
    <cellStyle name="Normal 53 2 8 3" xfId="26946" xr:uid="{00000000-0005-0000-0000-00004C650000}"/>
    <cellStyle name="Normal 53 2 9" xfId="6827" xr:uid="{00000000-0005-0000-0000-00004D650000}"/>
    <cellStyle name="Normal 53 2 9 2" xfId="37153" xr:uid="{00000000-0005-0000-0000-00004E650000}"/>
    <cellStyle name="Normal 53 2 9 3" xfId="21929" xr:uid="{00000000-0005-0000-0000-00004F650000}"/>
    <cellStyle name="Normal 53 3" xfId="1791" xr:uid="{00000000-0005-0000-0000-000050650000}"/>
    <cellStyle name="Normal 53 3 10" xfId="16968" xr:uid="{00000000-0005-0000-0000-000051650000}"/>
    <cellStyle name="Normal 53 3 2" xfId="2010" xr:uid="{00000000-0005-0000-0000-000052650000}"/>
    <cellStyle name="Normal 53 3 2 2" xfId="2431" xr:uid="{00000000-0005-0000-0000-000053650000}"/>
    <cellStyle name="Normal 53 3 2 2 2" xfId="3270" xr:uid="{00000000-0005-0000-0000-000054650000}"/>
    <cellStyle name="Normal 53 3 2 2 2 2" xfId="4960" xr:uid="{00000000-0005-0000-0000-000055650000}"/>
    <cellStyle name="Normal 53 3 2 2 2 2 2" xfId="15033" xr:uid="{00000000-0005-0000-0000-000056650000}"/>
    <cellStyle name="Normal 53 3 2 2 2 2 2 2" xfId="45355" xr:uid="{00000000-0005-0000-0000-000057650000}"/>
    <cellStyle name="Normal 53 3 2 2 2 2 2 3" xfId="30131" xr:uid="{00000000-0005-0000-0000-000058650000}"/>
    <cellStyle name="Normal 53 3 2 2 2 2 3" xfId="10013" xr:uid="{00000000-0005-0000-0000-000059650000}"/>
    <cellStyle name="Normal 53 3 2 2 2 2 3 2" xfId="40338" xr:uid="{00000000-0005-0000-0000-00005A650000}"/>
    <cellStyle name="Normal 53 3 2 2 2 2 3 3" xfId="25114" xr:uid="{00000000-0005-0000-0000-00005B650000}"/>
    <cellStyle name="Normal 53 3 2 2 2 2 4" xfId="35325" xr:uid="{00000000-0005-0000-0000-00005C650000}"/>
    <cellStyle name="Normal 53 3 2 2 2 2 5" xfId="20101" xr:uid="{00000000-0005-0000-0000-00005D650000}"/>
    <cellStyle name="Normal 53 3 2 2 2 3" xfId="6652" xr:uid="{00000000-0005-0000-0000-00005E650000}"/>
    <cellStyle name="Normal 53 3 2 2 2 3 2" xfId="16704" xr:uid="{00000000-0005-0000-0000-00005F650000}"/>
    <cellStyle name="Normal 53 3 2 2 2 3 2 2" xfId="47026" xr:uid="{00000000-0005-0000-0000-000060650000}"/>
    <cellStyle name="Normal 53 3 2 2 2 3 2 3" xfId="31802" xr:uid="{00000000-0005-0000-0000-000061650000}"/>
    <cellStyle name="Normal 53 3 2 2 2 3 3" xfId="11684" xr:uid="{00000000-0005-0000-0000-000062650000}"/>
    <cellStyle name="Normal 53 3 2 2 2 3 3 2" xfId="42009" xr:uid="{00000000-0005-0000-0000-000063650000}"/>
    <cellStyle name="Normal 53 3 2 2 2 3 3 3" xfId="26785" xr:uid="{00000000-0005-0000-0000-000064650000}"/>
    <cellStyle name="Normal 53 3 2 2 2 3 4" xfId="36996" xr:uid="{00000000-0005-0000-0000-000065650000}"/>
    <cellStyle name="Normal 53 3 2 2 2 3 5" xfId="21772" xr:uid="{00000000-0005-0000-0000-000066650000}"/>
    <cellStyle name="Normal 53 3 2 2 2 4" xfId="13362" xr:uid="{00000000-0005-0000-0000-000067650000}"/>
    <cellStyle name="Normal 53 3 2 2 2 4 2" xfId="43684" xr:uid="{00000000-0005-0000-0000-000068650000}"/>
    <cellStyle name="Normal 53 3 2 2 2 4 3" xfId="28460" xr:uid="{00000000-0005-0000-0000-000069650000}"/>
    <cellStyle name="Normal 53 3 2 2 2 5" xfId="8341" xr:uid="{00000000-0005-0000-0000-00006A650000}"/>
    <cellStyle name="Normal 53 3 2 2 2 5 2" xfId="38667" xr:uid="{00000000-0005-0000-0000-00006B650000}"/>
    <cellStyle name="Normal 53 3 2 2 2 5 3" xfId="23443" xr:uid="{00000000-0005-0000-0000-00006C650000}"/>
    <cellStyle name="Normal 53 3 2 2 2 6" xfId="33655" xr:uid="{00000000-0005-0000-0000-00006D650000}"/>
    <cellStyle name="Normal 53 3 2 2 2 7" xfId="18430" xr:uid="{00000000-0005-0000-0000-00006E650000}"/>
    <cellStyle name="Normal 53 3 2 2 3" xfId="4123" xr:uid="{00000000-0005-0000-0000-00006F650000}"/>
    <cellStyle name="Normal 53 3 2 2 3 2" xfId="14197" xr:uid="{00000000-0005-0000-0000-000070650000}"/>
    <cellStyle name="Normal 53 3 2 2 3 2 2" xfId="44519" xr:uid="{00000000-0005-0000-0000-000071650000}"/>
    <cellStyle name="Normal 53 3 2 2 3 2 3" xfId="29295" xr:uid="{00000000-0005-0000-0000-000072650000}"/>
    <cellStyle name="Normal 53 3 2 2 3 3" xfId="9177" xr:uid="{00000000-0005-0000-0000-000073650000}"/>
    <cellStyle name="Normal 53 3 2 2 3 3 2" xfId="39502" xr:uid="{00000000-0005-0000-0000-000074650000}"/>
    <cellStyle name="Normal 53 3 2 2 3 3 3" xfId="24278" xr:uid="{00000000-0005-0000-0000-000075650000}"/>
    <cellStyle name="Normal 53 3 2 2 3 4" xfId="34489" xr:uid="{00000000-0005-0000-0000-000076650000}"/>
    <cellStyle name="Normal 53 3 2 2 3 5" xfId="19265" xr:uid="{00000000-0005-0000-0000-000077650000}"/>
    <cellStyle name="Normal 53 3 2 2 4" xfId="5816" xr:uid="{00000000-0005-0000-0000-000078650000}"/>
    <cellStyle name="Normal 53 3 2 2 4 2" xfId="15868" xr:uid="{00000000-0005-0000-0000-000079650000}"/>
    <cellStyle name="Normal 53 3 2 2 4 2 2" xfId="46190" xr:uid="{00000000-0005-0000-0000-00007A650000}"/>
    <cellStyle name="Normal 53 3 2 2 4 2 3" xfId="30966" xr:uid="{00000000-0005-0000-0000-00007B650000}"/>
    <cellStyle name="Normal 53 3 2 2 4 3" xfId="10848" xr:uid="{00000000-0005-0000-0000-00007C650000}"/>
    <cellStyle name="Normal 53 3 2 2 4 3 2" xfId="41173" xr:uid="{00000000-0005-0000-0000-00007D650000}"/>
    <cellStyle name="Normal 53 3 2 2 4 3 3" xfId="25949" xr:uid="{00000000-0005-0000-0000-00007E650000}"/>
    <cellStyle name="Normal 53 3 2 2 4 4" xfId="36160" xr:uid="{00000000-0005-0000-0000-00007F650000}"/>
    <cellStyle name="Normal 53 3 2 2 4 5" xfId="20936" xr:uid="{00000000-0005-0000-0000-000080650000}"/>
    <cellStyle name="Normal 53 3 2 2 5" xfId="12526" xr:uid="{00000000-0005-0000-0000-000081650000}"/>
    <cellStyle name="Normal 53 3 2 2 5 2" xfId="42848" xr:uid="{00000000-0005-0000-0000-000082650000}"/>
    <cellStyle name="Normal 53 3 2 2 5 3" xfId="27624" xr:uid="{00000000-0005-0000-0000-000083650000}"/>
    <cellStyle name="Normal 53 3 2 2 6" xfId="7505" xr:uid="{00000000-0005-0000-0000-000084650000}"/>
    <cellStyle name="Normal 53 3 2 2 6 2" xfId="37831" xr:uid="{00000000-0005-0000-0000-000085650000}"/>
    <cellStyle name="Normal 53 3 2 2 6 3" xfId="22607" xr:uid="{00000000-0005-0000-0000-000086650000}"/>
    <cellStyle name="Normal 53 3 2 2 7" xfId="32819" xr:uid="{00000000-0005-0000-0000-000087650000}"/>
    <cellStyle name="Normal 53 3 2 2 8" xfId="17594" xr:uid="{00000000-0005-0000-0000-000088650000}"/>
    <cellStyle name="Normal 53 3 2 3" xfId="2852" xr:uid="{00000000-0005-0000-0000-000089650000}"/>
    <cellStyle name="Normal 53 3 2 3 2" xfId="4542" xr:uid="{00000000-0005-0000-0000-00008A650000}"/>
    <cellStyle name="Normal 53 3 2 3 2 2" xfId="14615" xr:uid="{00000000-0005-0000-0000-00008B650000}"/>
    <cellStyle name="Normal 53 3 2 3 2 2 2" xfId="44937" xr:uid="{00000000-0005-0000-0000-00008C650000}"/>
    <cellStyle name="Normal 53 3 2 3 2 2 3" xfId="29713" xr:uid="{00000000-0005-0000-0000-00008D650000}"/>
    <cellStyle name="Normal 53 3 2 3 2 3" xfId="9595" xr:uid="{00000000-0005-0000-0000-00008E650000}"/>
    <cellStyle name="Normal 53 3 2 3 2 3 2" xfId="39920" xr:uid="{00000000-0005-0000-0000-00008F650000}"/>
    <cellStyle name="Normal 53 3 2 3 2 3 3" xfId="24696" xr:uid="{00000000-0005-0000-0000-000090650000}"/>
    <cellStyle name="Normal 53 3 2 3 2 4" xfId="34907" xr:uid="{00000000-0005-0000-0000-000091650000}"/>
    <cellStyle name="Normal 53 3 2 3 2 5" xfId="19683" xr:uid="{00000000-0005-0000-0000-000092650000}"/>
    <cellStyle name="Normal 53 3 2 3 3" xfId="6234" xr:uid="{00000000-0005-0000-0000-000093650000}"/>
    <cellStyle name="Normal 53 3 2 3 3 2" xfId="16286" xr:uid="{00000000-0005-0000-0000-000094650000}"/>
    <cellStyle name="Normal 53 3 2 3 3 2 2" xfId="46608" xr:uid="{00000000-0005-0000-0000-000095650000}"/>
    <cellStyle name="Normal 53 3 2 3 3 2 3" xfId="31384" xr:uid="{00000000-0005-0000-0000-000096650000}"/>
    <cellStyle name="Normal 53 3 2 3 3 3" xfId="11266" xr:uid="{00000000-0005-0000-0000-000097650000}"/>
    <cellStyle name="Normal 53 3 2 3 3 3 2" xfId="41591" xr:uid="{00000000-0005-0000-0000-000098650000}"/>
    <cellStyle name="Normal 53 3 2 3 3 3 3" xfId="26367" xr:uid="{00000000-0005-0000-0000-000099650000}"/>
    <cellStyle name="Normal 53 3 2 3 3 4" xfId="36578" xr:uid="{00000000-0005-0000-0000-00009A650000}"/>
    <cellStyle name="Normal 53 3 2 3 3 5" xfId="21354" xr:uid="{00000000-0005-0000-0000-00009B650000}"/>
    <cellStyle name="Normal 53 3 2 3 4" xfId="12944" xr:uid="{00000000-0005-0000-0000-00009C650000}"/>
    <cellStyle name="Normal 53 3 2 3 4 2" xfId="43266" xr:uid="{00000000-0005-0000-0000-00009D650000}"/>
    <cellStyle name="Normal 53 3 2 3 4 3" xfId="28042" xr:uid="{00000000-0005-0000-0000-00009E650000}"/>
    <cellStyle name="Normal 53 3 2 3 5" xfId="7923" xr:uid="{00000000-0005-0000-0000-00009F650000}"/>
    <cellStyle name="Normal 53 3 2 3 5 2" xfId="38249" xr:uid="{00000000-0005-0000-0000-0000A0650000}"/>
    <cellStyle name="Normal 53 3 2 3 5 3" xfId="23025" xr:uid="{00000000-0005-0000-0000-0000A1650000}"/>
    <cellStyle name="Normal 53 3 2 3 6" xfId="33237" xr:uid="{00000000-0005-0000-0000-0000A2650000}"/>
    <cellStyle name="Normal 53 3 2 3 7" xfId="18012" xr:uid="{00000000-0005-0000-0000-0000A3650000}"/>
    <cellStyle name="Normal 53 3 2 4" xfId="3705" xr:uid="{00000000-0005-0000-0000-0000A4650000}"/>
    <cellStyle name="Normal 53 3 2 4 2" xfId="13779" xr:uid="{00000000-0005-0000-0000-0000A5650000}"/>
    <cellStyle name="Normal 53 3 2 4 2 2" xfId="44101" xr:uid="{00000000-0005-0000-0000-0000A6650000}"/>
    <cellStyle name="Normal 53 3 2 4 2 3" xfId="28877" xr:uid="{00000000-0005-0000-0000-0000A7650000}"/>
    <cellStyle name="Normal 53 3 2 4 3" xfId="8759" xr:uid="{00000000-0005-0000-0000-0000A8650000}"/>
    <cellStyle name="Normal 53 3 2 4 3 2" xfId="39084" xr:uid="{00000000-0005-0000-0000-0000A9650000}"/>
    <cellStyle name="Normal 53 3 2 4 3 3" xfId="23860" xr:uid="{00000000-0005-0000-0000-0000AA650000}"/>
    <cellStyle name="Normal 53 3 2 4 4" xfId="34071" xr:uid="{00000000-0005-0000-0000-0000AB650000}"/>
    <cellStyle name="Normal 53 3 2 4 5" xfId="18847" xr:uid="{00000000-0005-0000-0000-0000AC650000}"/>
    <cellStyle name="Normal 53 3 2 5" xfId="5398" xr:uid="{00000000-0005-0000-0000-0000AD650000}"/>
    <cellStyle name="Normal 53 3 2 5 2" xfId="15450" xr:uid="{00000000-0005-0000-0000-0000AE650000}"/>
    <cellStyle name="Normal 53 3 2 5 2 2" xfId="45772" xr:uid="{00000000-0005-0000-0000-0000AF650000}"/>
    <cellStyle name="Normal 53 3 2 5 2 3" xfId="30548" xr:uid="{00000000-0005-0000-0000-0000B0650000}"/>
    <cellStyle name="Normal 53 3 2 5 3" xfId="10430" xr:uid="{00000000-0005-0000-0000-0000B1650000}"/>
    <cellStyle name="Normal 53 3 2 5 3 2" xfId="40755" xr:uid="{00000000-0005-0000-0000-0000B2650000}"/>
    <cellStyle name="Normal 53 3 2 5 3 3" xfId="25531" xr:uid="{00000000-0005-0000-0000-0000B3650000}"/>
    <cellStyle name="Normal 53 3 2 5 4" xfId="35742" xr:uid="{00000000-0005-0000-0000-0000B4650000}"/>
    <cellStyle name="Normal 53 3 2 5 5" xfId="20518" xr:uid="{00000000-0005-0000-0000-0000B5650000}"/>
    <cellStyle name="Normal 53 3 2 6" xfId="12108" xr:uid="{00000000-0005-0000-0000-0000B6650000}"/>
    <cellStyle name="Normal 53 3 2 6 2" xfId="42430" xr:uid="{00000000-0005-0000-0000-0000B7650000}"/>
    <cellStyle name="Normal 53 3 2 6 3" xfId="27206" xr:uid="{00000000-0005-0000-0000-0000B8650000}"/>
    <cellStyle name="Normal 53 3 2 7" xfId="7087" xr:uid="{00000000-0005-0000-0000-0000B9650000}"/>
    <cellStyle name="Normal 53 3 2 7 2" xfId="37413" xr:uid="{00000000-0005-0000-0000-0000BA650000}"/>
    <cellStyle name="Normal 53 3 2 7 3" xfId="22189" xr:uid="{00000000-0005-0000-0000-0000BB650000}"/>
    <cellStyle name="Normal 53 3 2 8" xfId="32401" xr:uid="{00000000-0005-0000-0000-0000BC650000}"/>
    <cellStyle name="Normal 53 3 2 9" xfId="17176" xr:uid="{00000000-0005-0000-0000-0000BD650000}"/>
    <cellStyle name="Normal 53 3 3" xfId="2223" xr:uid="{00000000-0005-0000-0000-0000BE650000}"/>
    <cellStyle name="Normal 53 3 3 2" xfId="3062" xr:uid="{00000000-0005-0000-0000-0000BF650000}"/>
    <cellStyle name="Normal 53 3 3 2 2" xfId="4752" xr:uid="{00000000-0005-0000-0000-0000C0650000}"/>
    <cellStyle name="Normal 53 3 3 2 2 2" xfId="14825" xr:uid="{00000000-0005-0000-0000-0000C1650000}"/>
    <cellStyle name="Normal 53 3 3 2 2 2 2" xfId="45147" xr:uid="{00000000-0005-0000-0000-0000C2650000}"/>
    <cellStyle name="Normal 53 3 3 2 2 2 3" xfId="29923" xr:uid="{00000000-0005-0000-0000-0000C3650000}"/>
    <cellStyle name="Normal 53 3 3 2 2 3" xfId="9805" xr:uid="{00000000-0005-0000-0000-0000C4650000}"/>
    <cellStyle name="Normal 53 3 3 2 2 3 2" xfId="40130" xr:uid="{00000000-0005-0000-0000-0000C5650000}"/>
    <cellStyle name="Normal 53 3 3 2 2 3 3" xfId="24906" xr:uid="{00000000-0005-0000-0000-0000C6650000}"/>
    <cellStyle name="Normal 53 3 3 2 2 4" xfId="35117" xr:uid="{00000000-0005-0000-0000-0000C7650000}"/>
    <cellStyle name="Normal 53 3 3 2 2 5" xfId="19893" xr:uid="{00000000-0005-0000-0000-0000C8650000}"/>
    <cellStyle name="Normal 53 3 3 2 3" xfId="6444" xr:uid="{00000000-0005-0000-0000-0000C9650000}"/>
    <cellStyle name="Normal 53 3 3 2 3 2" xfId="16496" xr:uid="{00000000-0005-0000-0000-0000CA650000}"/>
    <cellStyle name="Normal 53 3 3 2 3 2 2" xfId="46818" xr:uid="{00000000-0005-0000-0000-0000CB650000}"/>
    <cellStyle name="Normal 53 3 3 2 3 2 3" xfId="31594" xr:uid="{00000000-0005-0000-0000-0000CC650000}"/>
    <cellStyle name="Normal 53 3 3 2 3 3" xfId="11476" xr:uid="{00000000-0005-0000-0000-0000CD650000}"/>
    <cellStyle name="Normal 53 3 3 2 3 3 2" xfId="41801" xr:uid="{00000000-0005-0000-0000-0000CE650000}"/>
    <cellStyle name="Normal 53 3 3 2 3 3 3" xfId="26577" xr:uid="{00000000-0005-0000-0000-0000CF650000}"/>
    <cellStyle name="Normal 53 3 3 2 3 4" xfId="36788" xr:uid="{00000000-0005-0000-0000-0000D0650000}"/>
    <cellStyle name="Normal 53 3 3 2 3 5" xfId="21564" xr:uid="{00000000-0005-0000-0000-0000D1650000}"/>
    <cellStyle name="Normal 53 3 3 2 4" xfId="13154" xr:uid="{00000000-0005-0000-0000-0000D2650000}"/>
    <cellStyle name="Normal 53 3 3 2 4 2" xfId="43476" xr:uid="{00000000-0005-0000-0000-0000D3650000}"/>
    <cellStyle name="Normal 53 3 3 2 4 3" xfId="28252" xr:uid="{00000000-0005-0000-0000-0000D4650000}"/>
    <cellStyle name="Normal 53 3 3 2 5" xfId="8133" xr:uid="{00000000-0005-0000-0000-0000D5650000}"/>
    <cellStyle name="Normal 53 3 3 2 5 2" xfId="38459" xr:uid="{00000000-0005-0000-0000-0000D6650000}"/>
    <cellStyle name="Normal 53 3 3 2 5 3" xfId="23235" xr:uid="{00000000-0005-0000-0000-0000D7650000}"/>
    <cellStyle name="Normal 53 3 3 2 6" xfId="33447" xr:uid="{00000000-0005-0000-0000-0000D8650000}"/>
    <cellStyle name="Normal 53 3 3 2 7" xfId="18222" xr:uid="{00000000-0005-0000-0000-0000D9650000}"/>
    <cellStyle name="Normal 53 3 3 3" xfId="3915" xr:uid="{00000000-0005-0000-0000-0000DA650000}"/>
    <cellStyle name="Normal 53 3 3 3 2" xfId="13989" xr:uid="{00000000-0005-0000-0000-0000DB650000}"/>
    <cellStyle name="Normal 53 3 3 3 2 2" xfId="44311" xr:uid="{00000000-0005-0000-0000-0000DC650000}"/>
    <cellStyle name="Normal 53 3 3 3 2 3" xfId="29087" xr:uid="{00000000-0005-0000-0000-0000DD650000}"/>
    <cellStyle name="Normal 53 3 3 3 3" xfId="8969" xr:uid="{00000000-0005-0000-0000-0000DE650000}"/>
    <cellStyle name="Normal 53 3 3 3 3 2" xfId="39294" xr:uid="{00000000-0005-0000-0000-0000DF650000}"/>
    <cellStyle name="Normal 53 3 3 3 3 3" xfId="24070" xr:uid="{00000000-0005-0000-0000-0000E0650000}"/>
    <cellStyle name="Normal 53 3 3 3 4" xfId="34281" xr:uid="{00000000-0005-0000-0000-0000E1650000}"/>
    <cellStyle name="Normal 53 3 3 3 5" xfId="19057" xr:uid="{00000000-0005-0000-0000-0000E2650000}"/>
    <cellStyle name="Normal 53 3 3 4" xfId="5608" xr:uid="{00000000-0005-0000-0000-0000E3650000}"/>
    <cellStyle name="Normal 53 3 3 4 2" xfId="15660" xr:uid="{00000000-0005-0000-0000-0000E4650000}"/>
    <cellStyle name="Normal 53 3 3 4 2 2" xfId="45982" xr:uid="{00000000-0005-0000-0000-0000E5650000}"/>
    <cellStyle name="Normal 53 3 3 4 2 3" xfId="30758" xr:uid="{00000000-0005-0000-0000-0000E6650000}"/>
    <cellStyle name="Normal 53 3 3 4 3" xfId="10640" xr:uid="{00000000-0005-0000-0000-0000E7650000}"/>
    <cellStyle name="Normal 53 3 3 4 3 2" xfId="40965" xr:uid="{00000000-0005-0000-0000-0000E8650000}"/>
    <cellStyle name="Normal 53 3 3 4 3 3" xfId="25741" xr:uid="{00000000-0005-0000-0000-0000E9650000}"/>
    <cellStyle name="Normal 53 3 3 4 4" xfId="35952" xr:uid="{00000000-0005-0000-0000-0000EA650000}"/>
    <cellStyle name="Normal 53 3 3 4 5" xfId="20728" xr:uid="{00000000-0005-0000-0000-0000EB650000}"/>
    <cellStyle name="Normal 53 3 3 5" xfId="12318" xr:uid="{00000000-0005-0000-0000-0000EC650000}"/>
    <cellStyle name="Normal 53 3 3 5 2" xfId="42640" xr:uid="{00000000-0005-0000-0000-0000ED650000}"/>
    <cellStyle name="Normal 53 3 3 5 3" xfId="27416" xr:uid="{00000000-0005-0000-0000-0000EE650000}"/>
    <cellStyle name="Normal 53 3 3 6" xfId="7297" xr:uid="{00000000-0005-0000-0000-0000EF650000}"/>
    <cellStyle name="Normal 53 3 3 6 2" xfId="37623" xr:uid="{00000000-0005-0000-0000-0000F0650000}"/>
    <cellStyle name="Normal 53 3 3 6 3" xfId="22399" xr:uid="{00000000-0005-0000-0000-0000F1650000}"/>
    <cellStyle name="Normal 53 3 3 7" xfId="32611" xr:uid="{00000000-0005-0000-0000-0000F2650000}"/>
    <cellStyle name="Normal 53 3 3 8" xfId="17386" xr:uid="{00000000-0005-0000-0000-0000F3650000}"/>
    <cellStyle name="Normal 53 3 4" xfId="2644" xr:uid="{00000000-0005-0000-0000-0000F4650000}"/>
    <cellStyle name="Normal 53 3 4 2" xfId="4334" xr:uid="{00000000-0005-0000-0000-0000F5650000}"/>
    <cellStyle name="Normal 53 3 4 2 2" xfId="14407" xr:uid="{00000000-0005-0000-0000-0000F6650000}"/>
    <cellStyle name="Normal 53 3 4 2 2 2" xfId="44729" xr:uid="{00000000-0005-0000-0000-0000F7650000}"/>
    <cellStyle name="Normal 53 3 4 2 2 3" xfId="29505" xr:uid="{00000000-0005-0000-0000-0000F8650000}"/>
    <cellStyle name="Normal 53 3 4 2 3" xfId="9387" xr:uid="{00000000-0005-0000-0000-0000F9650000}"/>
    <cellStyle name="Normal 53 3 4 2 3 2" xfId="39712" xr:uid="{00000000-0005-0000-0000-0000FA650000}"/>
    <cellStyle name="Normal 53 3 4 2 3 3" xfId="24488" xr:uid="{00000000-0005-0000-0000-0000FB650000}"/>
    <cellStyle name="Normal 53 3 4 2 4" xfId="34699" xr:uid="{00000000-0005-0000-0000-0000FC650000}"/>
    <cellStyle name="Normal 53 3 4 2 5" xfId="19475" xr:uid="{00000000-0005-0000-0000-0000FD650000}"/>
    <cellStyle name="Normal 53 3 4 3" xfId="6026" xr:uid="{00000000-0005-0000-0000-0000FE650000}"/>
    <cellStyle name="Normal 53 3 4 3 2" xfId="16078" xr:uid="{00000000-0005-0000-0000-0000FF650000}"/>
    <cellStyle name="Normal 53 3 4 3 2 2" xfId="46400" xr:uid="{00000000-0005-0000-0000-000000660000}"/>
    <cellStyle name="Normal 53 3 4 3 2 3" xfId="31176" xr:uid="{00000000-0005-0000-0000-000001660000}"/>
    <cellStyle name="Normal 53 3 4 3 3" xfId="11058" xr:uid="{00000000-0005-0000-0000-000002660000}"/>
    <cellStyle name="Normal 53 3 4 3 3 2" xfId="41383" xr:uid="{00000000-0005-0000-0000-000003660000}"/>
    <cellStyle name="Normal 53 3 4 3 3 3" xfId="26159" xr:uid="{00000000-0005-0000-0000-000004660000}"/>
    <cellStyle name="Normal 53 3 4 3 4" xfId="36370" xr:uid="{00000000-0005-0000-0000-000005660000}"/>
    <cellStyle name="Normal 53 3 4 3 5" xfId="21146" xr:uid="{00000000-0005-0000-0000-000006660000}"/>
    <cellStyle name="Normal 53 3 4 4" xfId="12736" xr:uid="{00000000-0005-0000-0000-000007660000}"/>
    <cellStyle name="Normal 53 3 4 4 2" xfId="43058" xr:uid="{00000000-0005-0000-0000-000008660000}"/>
    <cellStyle name="Normal 53 3 4 4 3" xfId="27834" xr:uid="{00000000-0005-0000-0000-000009660000}"/>
    <cellStyle name="Normal 53 3 4 5" xfId="7715" xr:uid="{00000000-0005-0000-0000-00000A660000}"/>
    <cellStyle name="Normal 53 3 4 5 2" xfId="38041" xr:uid="{00000000-0005-0000-0000-00000B660000}"/>
    <cellStyle name="Normal 53 3 4 5 3" xfId="22817" xr:uid="{00000000-0005-0000-0000-00000C660000}"/>
    <cellStyle name="Normal 53 3 4 6" xfId="33029" xr:uid="{00000000-0005-0000-0000-00000D660000}"/>
    <cellStyle name="Normal 53 3 4 7" xfId="17804" xr:uid="{00000000-0005-0000-0000-00000E660000}"/>
    <cellStyle name="Normal 53 3 5" xfId="3497" xr:uid="{00000000-0005-0000-0000-00000F660000}"/>
    <cellStyle name="Normal 53 3 5 2" xfId="13571" xr:uid="{00000000-0005-0000-0000-000010660000}"/>
    <cellStyle name="Normal 53 3 5 2 2" xfId="43893" xr:uid="{00000000-0005-0000-0000-000011660000}"/>
    <cellStyle name="Normal 53 3 5 2 3" xfId="28669" xr:uid="{00000000-0005-0000-0000-000012660000}"/>
    <cellStyle name="Normal 53 3 5 3" xfId="8551" xr:uid="{00000000-0005-0000-0000-000013660000}"/>
    <cellStyle name="Normal 53 3 5 3 2" xfId="38876" xr:uid="{00000000-0005-0000-0000-000014660000}"/>
    <cellStyle name="Normal 53 3 5 3 3" xfId="23652" xr:uid="{00000000-0005-0000-0000-000015660000}"/>
    <cellStyle name="Normal 53 3 5 4" xfId="33863" xr:uid="{00000000-0005-0000-0000-000016660000}"/>
    <cellStyle name="Normal 53 3 5 5" xfId="18639" xr:uid="{00000000-0005-0000-0000-000017660000}"/>
    <cellStyle name="Normal 53 3 6" xfId="5190" xr:uid="{00000000-0005-0000-0000-000018660000}"/>
    <cellStyle name="Normal 53 3 6 2" xfId="15242" xr:uid="{00000000-0005-0000-0000-000019660000}"/>
    <cellStyle name="Normal 53 3 6 2 2" xfId="45564" xr:uid="{00000000-0005-0000-0000-00001A660000}"/>
    <cellStyle name="Normal 53 3 6 2 3" xfId="30340" xr:uid="{00000000-0005-0000-0000-00001B660000}"/>
    <cellStyle name="Normal 53 3 6 3" xfId="10222" xr:uid="{00000000-0005-0000-0000-00001C660000}"/>
    <cellStyle name="Normal 53 3 6 3 2" xfId="40547" xr:uid="{00000000-0005-0000-0000-00001D660000}"/>
    <cellStyle name="Normal 53 3 6 3 3" xfId="25323" xr:uid="{00000000-0005-0000-0000-00001E660000}"/>
    <cellStyle name="Normal 53 3 6 4" xfId="35534" xr:uid="{00000000-0005-0000-0000-00001F660000}"/>
    <cellStyle name="Normal 53 3 6 5" xfId="20310" xr:uid="{00000000-0005-0000-0000-000020660000}"/>
    <cellStyle name="Normal 53 3 7" xfId="11900" xr:uid="{00000000-0005-0000-0000-000021660000}"/>
    <cellStyle name="Normal 53 3 7 2" xfId="42222" xr:uid="{00000000-0005-0000-0000-000022660000}"/>
    <cellStyle name="Normal 53 3 7 3" xfId="26998" xr:uid="{00000000-0005-0000-0000-000023660000}"/>
    <cellStyle name="Normal 53 3 8" xfId="6879" xr:uid="{00000000-0005-0000-0000-000024660000}"/>
    <cellStyle name="Normal 53 3 8 2" xfId="37205" xr:uid="{00000000-0005-0000-0000-000025660000}"/>
    <cellStyle name="Normal 53 3 8 3" xfId="21981" xr:uid="{00000000-0005-0000-0000-000026660000}"/>
    <cellStyle name="Normal 53 3 9" xfId="32194" xr:uid="{00000000-0005-0000-0000-000027660000}"/>
    <cellStyle name="Normal 53 4" xfId="1904" xr:uid="{00000000-0005-0000-0000-000028660000}"/>
    <cellStyle name="Normal 53 4 2" xfId="2327" xr:uid="{00000000-0005-0000-0000-000029660000}"/>
    <cellStyle name="Normal 53 4 2 2" xfId="3166" xr:uid="{00000000-0005-0000-0000-00002A660000}"/>
    <cellStyle name="Normal 53 4 2 2 2" xfId="4856" xr:uid="{00000000-0005-0000-0000-00002B660000}"/>
    <cellStyle name="Normal 53 4 2 2 2 2" xfId="14929" xr:uid="{00000000-0005-0000-0000-00002C660000}"/>
    <cellStyle name="Normal 53 4 2 2 2 2 2" xfId="45251" xr:uid="{00000000-0005-0000-0000-00002D660000}"/>
    <cellStyle name="Normal 53 4 2 2 2 2 3" xfId="30027" xr:uid="{00000000-0005-0000-0000-00002E660000}"/>
    <cellStyle name="Normal 53 4 2 2 2 3" xfId="9909" xr:uid="{00000000-0005-0000-0000-00002F660000}"/>
    <cellStyle name="Normal 53 4 2 2 2 3 2" xfId="40234" xr:uid="{00000000-0005-0000-0000-000030660000}"/>
    <cellStyle name="Normal 53 4 2 2 2 3 3" xfId="25010" xr:uid="{00000000-0005-0000-0000-000031660000}"/>
    <cellStyle name="Normal 53 4 2 2 2 4" xfId="35221" xr:uid="{00000000-0005-0000-0000-000032660000}"/>
    <cellStyle name="Normal 53 4 2 2 2 5" xfId="19997" xr:uid="{00000000-0005-0000-0000-000033660000}"/>
    <cellStyle name="Normal 53 4 2 2 3" xfId="6548" xr:uid="{00000000-0005-0000-0000-000034660000}"/>
    <cellStyle name="Normal 53 4 2 2 3 2" xfId="16600" xr:uid="{00000000-0005-0000-0000-000035660000}"/>
    <cellStyle name="Normal 53 4 2 2 3 2 2" xfId="46922" xr:uid="{00000000-0005-0000-0000-000036660000}"/>
    <cellStyle name="Normal 53 4 2 2 3 2 3" xfId="31698" xr:uid="{00000000-0005-0000-0000-000037660000}"/>
    <cellStyle name="Normal 53 4 2 2 3 3" xfId="11580" xr:uid="{00000000-0005-0000-0000-000038660000}"/>
    <cellStyle name="Normal 53 4 2 2 3 3 2" xfId="41905" xr:uid="{00000000-0005-0000-0000-000039660000}"/>
    <cellStyle name="Normal 53 4 2 2 3 3 3" xfId="26681" xr:uid="{00000000-0005-0000-0000-00003A660000}"/>
    <cellStyle name="Normal 53 4 2 2 3 4" xfId="36892" xr:uid="{00000000-0005-0000-0000-00003B660000}"/>
    <cellStyle name="Normal 53 4 2 2 3 5" xfId="21668" xr:uid="{00000000-0005-0000-0000-00003C660000}"/>
    <cellStyle name="Normal 53 4 2 2 4" xfId="13258" xr:uid="{00000000-0005-0000-0000-00003D660000}"/>
    <cellStyle name="Normal 53 4 2 2 4 2" xfId="43580" xr:uid="{00000000-0005-0000-0000-00003E660000}"/>
    <cellStyle name="Normal 53 4 2 2 4 3" xfId="28356" xr:uid="{00000000-0005-0000-0000-00003F660000}"/>
    <cellStyle name="Normal 53 4 2 2 5" xfId="8237" xr:uid="{00000000-0005-0000-0000-000040660000}"/>
    <cellStyle name="Normal 53 4 2 2 5 2" xfId="38563" xr:uid="{00000000-0005-0000-0000-000041660000}"/>
    <cellStyle name="Normal 53 4 2 2 5 3" xfId="23339" xr:uid="{00000000-0005-0000-0000-000042660000}"/>
    <cellStyle name="Normal 53 4 2 2 6" xfId="33551" xr:uid="{00000000-0005-0000-0000-000043660000}"/>
    <cellStyle name="Normal 53 4 2 2 7" xfId="18326" xr:uid="{00000000-0005-0000-0000-000044660000}"/>
    <cellStyle name="Normal 53 4 2 3" xfId="4019" xr:uid="{00000000-0005-0000-0000-000045660000}"/>
    <cellStyle name="Normal 53 4 2 3 2" xfId="14093" xr:uid="{00000000-0005-0000-0000-000046660000}"/>
    <cellStyle name="Normal 53 4 2 3 2 2" xfId="44415" xr:uid="{00000000-0005-0000-0000-000047660000}"/>
    <cellStyle name="Normal 53 4 2 3 2 3" xfId="29191" xr:uid="{00000000-0005-0000-0000-000048660000}"/>
    <cellStyle name="Normal 53 4 2 3 3" xfId="9073" xr:uid="{00000000-0005-0000-0000-000049660000}"/>
    <cellStyle name="Normal 53 4 2 3 3 2" xfId="39398" xr:uid="{00000000-0005-0000-0000-00004A660000}"/>
    <cellStyle name="Normal 53 4 2 3 3 3" xfId="24174" xr:uid="{00000000-0005-0000-0000-00004B660000}"/>
    <cellStyle name="Normal 53 4 2 3 4" xfId="34385" xr:uid="{00000000-0005-0000-0000-00004C660000}"/>
    <cellStyle name="Normal 53 4 2 3 5" xfId="19161" xr:uid="{00000000-0005-0000-0000-00004D660000}"/>
    <cellStyle name="Normal 53 4 2 4" xfId="5712" xr:uid="{00000000-0005-0000-0000-00004E660000}"/>
    <cellStyle name="Normal 53 4 2 4 2" xfId="15764" xr:uid="{00000000-0005-0000-0000-00004F660000}"/>
    <cellStyle name="Normal 53 4 2 4 2 2" xfId="46086" xr:uid="{00000000-0005-0000-0000-000050660000}"/>
    <cellStyle name="Normal 53 4 2 4 2 3" xfId="30862" xr:uid="{00000000-0005-0000-0000-000051660000}"/>
    <cellStyle name="Normal 53 4 2 4 3" xfId="10744" xr:uid="{00000000-0005-0000-0000-000052660000}"/>
    <cellStyle name="Normal 53 4 2 4 3 2" xfId="41069" xr:uid="{00000000-0005-0000-0000-000053660000}"/>
    <cellStyle name="Normal 53 4 2 4 3 3" xfId="25845" xr:uid="{00000000-0005-0000-0000-000054660000}"/>
    <cellStyle name="Normal 53 4 2 4 4" xfId="36056" xr:uid="{00000000-0005-0000-0000-000055660000}"/>
    <cellStyle name="Normal 53 4 2 4 5" xfId="20832" xr:uid="{00000000-0005-0000-0000-000056660000}"/>
    <cellStyle name="Normal 53 4 2 5" xfId="12422" xr:uid="{00000000-0005-0000-0000-000057660000}"/>
    <cellStyle name="Normal 53 4 2 5 2" xfId="42744" xr:uid="{00000000-0005-0000-0000-000058660000}"/>
    <cellStyle name="Normal 53 4 2 5 3" xfId="27520" xr:uid="{00000000-0005-0000-0000-000059660000}"/>
    <cellStyle name="Normal 53 4 2 6" xfId="7401" xr:uid="{00000000-0005-0000-0000-00005A660000}"/>
    <cellStyle name="Normal 53 4 2 6 2" xfId="37727" xr:uid="{00000000-0005-0000-0000-00005B660000}"/>
    <cellStyle name="Normal 53 4 2 6 3" xfId="22503" xr:uid="{00000000-0005-0000-0000-00005C660000}"/>
    <cellStyle name="Normal 53 4 2 7" xfId="32715" xr:uid="{00000000-0005-0000-0000-00005D660000}"/>
    <cellStyle name="Normal 53 4 2 8" xfId="17490" xr:uid="{00000000-0005-0000-0000-00005E660000}"/>
    <cellStyle name="Normal 53 4 3" xfId="2748" xr:uid="{00000000-0005-0000-0000-00005F660000}"/>
    <cellStyle name="Normal 53 4 3 2" xfId="4438" xr:uid="{00000000-0005-0000-0000-000060660000}"/>
    <cellStyle name="Normal 53 4 3 2 2" xfId="14511" xr:uid="{00000000-0005-0000-0000-000061660000}"/>
    <cellStyle name="Normal 53 4 3 2 2 2" xfId="44833" xr:uid="{00000000-0005-0000-0000-000062660000}"/>
    <cellStyle name="Normal 53 4 3 2 2 3" xfId="29609" xr:uid="{00000000-0005-0000-0000-000063660000}"/>
    <cellStyle name="Normal 53 4 3 2 3" xfId="9491" xr:uid="{00000000-0005-0000-0000-000064660000}"/>
    <cellStyle name="Normal 53 4 3 2 3 2" xfId="39816" xr:uid="{00000000-0005-0000-0000-000065660000}"/>
    <cellStyle name="Normal 53 4 3 2 3 3" xfId="24592" xr:uid="{00000000-0005-0000-0000-000066660000}"/>
    <cellStyle name="Normal 53 4 3 2 4" xfId="34803" xr:uid="{00000000-0005-0000-0000-000067660000}"/>
    <cellStyle name="Normal 53 4 3 2 5" xfId="19579" xr:uid="{00000000-0005-0000-0000-000068660000}"/>
    <cellStyle name="Normal 53 4 3 3" xfId="6130" xr:uid="{00000000-0005-0000-0000-000069660000}"/>
    <cellStyle name="Normal 53 4 3 3 2" xfId="16182" xr:uid="{00000000-0005-0000-0000-00006A660000}"/>
    <cellStyle name="Normal 53 4 3 3 2 2" xfId="46504" xr:uid="{00000000-0005-0000-0000-00006B660000}"/>
    <cellStyle name="Normal 53 4 3 3 2 3" xfId="31280" xr:uid="{00000000-0005-0000-0000-00006C660000}"/>
    <cellStyle name="Normal 53 4 3 3 3" xfId="11162" xr:uid="{00000000-0005-0000-0000-00006D660000}"/>
    <cellStyle name="Normal 53 4 3 3 3 2" xfId="41487" xr:uid="{00000000-0005-0000-0000-00006E660000}"/>
    <cellStyle name="Normal 53 4 3 3 3 3" xfId="26263" xr:uid="{00000000-0005-0000-0000-00006F660000}"/>
    <cellStyle name="Normal 53 4 3 3 4" xfId="36474" xr:uid="{00000000-0005-0000-0000-000070660000}"/>
    <cellStyle name="Normal 53 4 3 3 5" xfId="21250" xr:uid="{00000000-0005-0000-0000-000071660000}"/>
    <cellStyle name="Normal 53 4 3 4" xfId="12840" xr:uid="{00000000-0005-0000-0000-000072660000}"/>
    <cellStyle name="Normal 53 4 3 4 2" xfId="43162" xr:uid="{00000000-0005-0000-0000-000073660000}"/>
    <cellStyle name="Normal 53 4 3 4 3" xfId="27938" xr:uid="{00000000-0005-0000-0000-000074660000}"/>
    <cellStyle name="Normal 53 4 3 5" xfId="7819" xr:uid="{00000000-0005-0000-0000-000075660000}"/>
    <cellStyle name="Normal 53 4 3 5 2" xfId="38145" xr:uid="{00000000-0005-0000-0000-000076660000}"/>
    <cellStyle name="Normal 53 4 3 5 3" xfId="22921" xr:uid="{00000000-0005-0000-0000-000077660000}"/>
    <cellStyle name="Normal 53 4 3 6" xfId="33133" xr:uid="{00000000-0005-0000-0000-000078660000}"/>
    <cellStyle name="Normal 53 4 3 7" xfId="17908" xr:uid="{00000000-0005-0000-0000-000079660000}"/>
    <cellStyle name="Normal 53 4 4" xfId="3601" xr:uid="{00000000-0005-0000-0000-00007A660000}"/>
    <cellStyle name="Normal 53 4 4 2" xfId="13675" xr:uid="{00000000-0005-0000-0000-00007B660000}"/>
    <cellStyle name="Normal 53 4 4 2 2" xfId="43997" xr:uid="{00000000-0005-0000-0000-00007C660000}"/>
    <cellStyle name="Normal 53 4 4 2 3" xfId="28773" xr:uid="{00000000-0005-0000-0000-00007D660000}"/>
    <cellStyle name="Normal 53 4 4 3" xfId="8655" xr:uid="{00000000-0005-0000-0000-00007E660000}"/>
    <cellStyle name="Normal 53 4 4 3 2" xfId="38980" xr:uid="{00000000-0005-0000-0000-00007F660000}"/>
    <cellStyle name="Normal 53 4 4 3 3" xfId="23756" xr:uid="{00000000-0005-0000-0000-000080660000}"/>
    <cellStyle name="Normal 53 4 4 4" xfId="33967" xr:uid="{00000000-0005-0000-0000-000081660000}"/>
    <cellStyle name="Normal 53 4 4 5" xfId="18743" xr:uid="{00000000-0005-0000-0000-000082660000}"/>
    <cellStyle name="Normal 53 4 5" xfId="5294" xr:uid="{00000000-0005-0000-0000-000083660000}"/>
    <cellStyle name="Normal 53 4 5 2" xfId="15346" xr:uid="{00000000-0005-0000-0000-000084660000}"/>
    <cellStyle name="Normal 53 4 5 2 2" xfId="45668" xr:uid="{00000000-0005-0000-0000-000085660000}"/>
    <cellStyle name="Normal 53 4 5 2 3" xfId="30444" xr:uid="{00000000-0005-0000-0000-000086660000}"/>
    <cellStyle name="Normal 53 4 5 3" xfId="10326" xr:uid="{00000000-0005-0000-0000-000087660000}"/>
    <cellStyle name="Normal 53 4 5 3 2" xfId="40651" xr:uid="{00000000-0005-0000-0000-000088660000}"/>
    <cellStyle name="Normal 53 4 5 3 3" xfId="25427" xr:uid="{00000000-0005-0000-0000-000089660000}"/>
    <cellStyle name="Normal 53 4 5 4" xfId="35638" xr:uid="{00000000-0005-0000-0000-00008A660000}"/>
    <cellStyle name="Normal 53 4 5 5" xfId="20414" xr:uid="{00000000-0005-0000-0000-00008B660000}"/>
    <cellStyle name="Normal 53 4 6" xfId="12004" xr:uid="{00000000-0005-0000-0000-00008C660000}"/>
    <cellStyle name="Normal 53 4 6 2" xfId="42326" xr:uid="{00000000-0005-0000-0000-00008D660000}"/>
    <cellStyle name="Normal 53 4 6 3" xfId="27102" xr:uid="{00000000-0005-0000-0000-00008E660000}"/>
    <cellStyle name="Normal 53 4 7" xfId="6983" xr:uid="{00000000-0005-0000-0000-00008F660000}"/>
    <cellStyle name="Normal 53 4 7 2" xfId="37309" xr:uid="{00000000-0005-0000-0000-000090660000}"/>
    <cellStyle name="Normal 53 4 7 3" xfId="22085" xr:uid="{00000000-0005-0000-0000-000091660000}"/>
    <cellStyle name="Normal 53 4 8" xfId="32297" xr:uid="{00000000-0005-0000-0000-000092660000}"/>
    <cellStyle name="Normal 53 4 9" xfId="17072" xr:uid="{00000000-0005-0000-0000-000093660000}"/>
    <cellStyle name="Normal 53 5" xfId="2117" xr:uid="{00000000-0005-0000-0000-000094660000}"/>
    <cellStyle name="Normal 53 5 2" xfId="2958" xr:uid="{00000000-0005-0000-0000-000095660000}"/>
    <cellStyle name="Normal 53 5 2 2" xfId="4648" xr:uid="{00000000-0005-0000-0000-000096660000}"/>
    <cellStyle name="Normal 53 5 2 2 2" xfId="14721" xr:uid="{00000000-0005-0000-0000-000097660000}"/>
    <cellStyle name="Normal 53 5 2 2 2 2" xfId="45043" xr:uid="{00000000-0005-0000-0000-000098660000}"/>
    <cellStyle name="Normal 53 5 2 2 2 3" xfId="29819" xr:uid="{00000000-0005-0000-0000-000099660000}"/>
    <cellStyle name="Normal 53 5 2 2 3" xfId="9701" xr:uid="{00000000-0005-0000-0000-00009A660000}"/>
    <cellStyle name="Normal 53 5 2 2 3 2" xfId="40026" xr:uid="{00000000-0005-0000-0000-00009B660000}"/>
    <cellStyle name="Normal 53 5 2 2 3 3" xfId="24802" xr:uid="{00000000-0005-0000-0000-00009C660000}"/>
    <cellStyle name="Normal 53 5 2 2 4" xfId="35013" xr:uid="{00000000-0005-0000-0000-00009D660000}"/>
    <cellStyle name="Normal 53 5 2 2 5" xfId="19789" xr:uid="{00000000-0005-0000-0000-00009E660000}"/>
    <cellStyle name="Normal 53 5 2 3" xfId="6340" xr:uid="{00000000-0005-0000-0000-00009F660000}"/>
    <cellStyle name="Normal 53 5 2 3 2" xfId="16392" xr:uid="{00000000-0005-0000-0000-0000A0660000}"/>
    <cellStyle name="Normal 53 5 2 3 2 2" xfId="46714" xr:uid="{00000000-0005-0000-0000-0000A1660000}"/>
    <cellStyle name="Normal 53 5 2 3 2 3" xfId="31490" xr:uid="{00000000-0005-0000-0000-0000A2660000}"/>
    <cellStyle name="Normal 53 5 2 3 3" xfId="11372" xr:uid="{00000000-0005-0000-0000-0000A3660000}"/>
    <cellStyle name="Normal 53 5 2 3 3 2" xfId="41697" xr:uid="{00000000-0005-0000-0000-0000A4660000}"/>
    <cellStyle name="Normal 53 5 2 3 3 3" xfId="26473" xr:uid="{00000000-0005-0000-0000-0000A5660000}"/>
    <cellStyle name="Normal 53 5 2 3 4" xfId="36684" xr:uid="{00000000-0005-0000-0000-0000A6660000}"/>
    <cellStyle name="Normal 53 5 2 3 5" xfId="21460" xr:uid="{00000000-0005-0000-0000-0000A7660000}"/>
    <cellStyle name="Normal 53 5 2 4" xfId="13050" xr:uid="{00000000-0005-0000-0000-0000A8660000}"/>
    <cellStyle name="Normal 53 5 2 4 2" xfId="43372" xr:uid="{00000000-0005-0000-0000-0000A9660000}"/>
    <cellStyle name="Normal 53 5 2 4 3" xfId="28148" xr:uid="{00000000-0005-0000-0000-0000AA660000}"/>
    <cellStyle name="Normal 53 5 2 5" xfId="8029" xr:uid="{00000000-0005-0000-0000-0000AB660000}"/>
    <cellStyle name="Normal 53 5 2 5 2" xfId="38355" xr:uid="{00000000-0005-0000-0000-0000AC660000}"/>
    <cellStyle name="Normal 53 5 2 5 3" xfId="23131" xr:uid="{00000000-0005-0000-0000-0000AD660000}"/>
    <cellStyle name="Normal 53 5 2 6" xfId="33343" xr:uid="{00000000-0005-0000-0000-0000AE660000}"/>
    <cellStyle name="Normal 53 5 2 7" xfId="18118" xr:uid="{00000000-0005-0000-0000-0000AF660000}"/>
    <cellStyle name="Normal 53 5 3" xfId="3811" xr:uid="{00000000-0005-0000-0000-0000B0660000}"/>
    <cellStyle name="Normal 53 5 3 2" xfId="13885" xr:uid="{00000000-0005-0000-0000-0000B1660000}"/>
    <cellStyle name="Normal 53 5 3 2 2" xfId="44207" xr:uid="{00000000-0005-0000-0000-0000B2660000}"/>
    <cellStyle name="Normal 53 5 3 2 3" xfId="28983" xr:uid="{00000000-0005-0000-0000-0000B3660000}"/>
    <cellStyle name="Normal 53 5 3 3" xfId="8865" xr:uid="{00000000-0005-0000-0000-0000B4660000}"/>
    <cellStyle name="Normal 53 5 3 3 2" xfId="39190" xr:uid="{00000000-0005-0000-0000-0000B5660000}"/>
    <cellStyle name="Normal 53 5 3 3 3" xfId="23966" xr:uid="{00000000-0005-0000-0000-0000B6660000}"/>
    <cellStyle name="Normal 53 5 3 4" xfId="34177" xr:uid="{00000000-0005-0000-0000-0000B7660000}"/>
    <cellStyle name="Normal 53 5 3 5" xfId="18953" xr:uid="{00000000-0005-0000-0000-0000B8660000}"/>
    <cellStyle name="Normal 53 5 4" xfId="5504" xr:uid="{00000000-0005-0000-0000-0000B9660000}"/>
    <cellStyle name="Normal 53 5 4 2" xfId="15556" xr:uid="{00000000-0005-0000-0000-0000BA660000}"/>
    <cellStyle name="Normal 53 5 4 2 2" xfId="45878" xr:uid="{00000000-0005-0000-0000-0000BB660000}"/>
    <cellStyle name="Normal 53 5 4 2 3" xfId="30654" xr:uid="{00000000-0005-0000-0000-0000BC660000}"/>
    <cellStyle name="Normal 53 5 4 3" xfId="10536" xr:uid="{00000000-0005-0000-0000-0000BD660000}"/>
    <cellStyle name="Normal 53 5 4 3 2" xfId="40861" xr:uid="{00000000-0005-0000-0000-0000BE660000}"/>
    <cellStyle name="Normal 53 5 4 3 3" xfId="25637" xr:uid="{00000000-0005-0000-0000-0000BF660000}"/>
    <cellStyle name="Normal 53 5 4 4" xfId="35848" xr:uid="{00000000-0005-0000-0000-0000C0660000}"/>
    <cellStyle name="Normal 53 5 4 5" xfId="20624" xr:uid="{00000000-0005-0000-0000-0000C1660000}"/>
    <cellStyle name="Normal 53 5 5" xfId="12214" xr:uid="{00000000-0005-0000-0000-0000C2660000}"/>
    <cellStyle name="Normal 53 5 5 2" xfId="42536" xr:uid="{00000000-0005-0000-0000-0000C3660000}"/>
    <cellStyle name="Normal 53 5 5 3" xfId="27312" xr:uid="{00000000-0005-0000-0000-0000C4660000}"/>
    <cellStyle name="Normal 53 5 6" xfId="7193" xr:uid="{00000000-0005-0000-0000-0000C5660000}"/>
    <cellStyle name="Normal 53 5 6 2" xfId="37519" xr:uid="{00000000-0005-0000-0000-0000C6660000}"/>
    <cellStyle name="Normal 53 5 6 3" xfId="22295" xr:uid="{00000000-0005-0000-0000-0000C7660000}"/>
    <cellStyle name="Normal 53 5 7" xfId="32507" xr:uid="{00000000-0005-0000-0000-0000C8660000}"/>
    <cellStyle name="Normal 53 5 8" xfId="17282" xr:uid="{00000000-0005-0000-0000-0000C9660000}"/>
    <cellStyle name="Normal 53 6" xfId="2538" xr:uid="{00000000-0005-0000-0000-0000CA660000}"/>
    <cellStyle name="Normal 53 6 2" xfId="4230" xr:uid="{00000000-0005-0000-0000-0000CB660000}"/>
    <cellStyle name="Normal 53 6 2 2" xfId="14303" xr:uid="{00000000-0005-0000-0000-0000CC660000}"/>
    <cellStyle name="Normal 53 6 2 2 2" xfId="44625" xr:uid="{00000000-0005-0000-0000-0000CD660000}"/>
    <cellStyle name="Normal 53 6 2 2 3" xfId="29401" xr:uid="{00000000-0005-0000-0000-0000CE660000}"/>
    <cellStyle name="Normal 53 6 2 3" xfId="9283" xr:uid="{00000000-0005-0000-0000-0000CF660000}"/>
    <cellStyle name="Normal 53 6 2 3 2" xfId="39608" xr:uid="{00000000-0005-0000-0000-0000D0660000}"/>
    <cellStyle name="Normal 53 6 2 3 3" xfId="24384" xr:uid="{00000000-0005-0000-0000-0000D1660000}"/>
    <cellStyle name="Normal 53 6 2 4" xfId="34595" xr:uid="{00000000-0005-0000-0000-0000D2660000}"/>
    <cellStyle name="Normal 53 6 2 5" xfId="19371" xr:uid="{00000000-0005-0000-0000-0000D3660000}"/>
    <cellStyle name="Normal 53 6 3" xfId="5922" xr:uid="{00000000-0005-0000-0000-0000D4660000}"/>
    <cellStyle name="Normal 53 6 3 2" xfId="15974" xr:uid="{00000000-0005-0000-0000-0000D5660000}"/>
    <cellStyle name="Normal 53 6 3 2 2" xfId="46296" xr:uid="{00000000-0005-0000-0000-0000D6660000}"/>
    <cellStyle name="Normal 53 6 3 2 3" xfId="31072" xr:uid="{00000000-0005-0000-0000-0000D7660000}"/>
    <cellStyle name="Normal 53 6 3 3" xfId="10954" xr:uid="{00000000-0005-0000-0000-0000D8660000}"/>
    <cellStyle name="Normal 53 6 3 3 2" xfId="41279" xr:uid="{00000000-0005-0000-0000-0000D9660000}"/>
    <cellStyle name="Normal 53 6 3 3 3" xfId="26055" xr:uid="{00000000-0005-0000-0000-0000DA660000}"/>
    <cellStyle name="Normal 53 6 3 4" xfId="36266" xr:uid="{00000000-0005-0000-0000-0000DB660000}"/>
    <cellStyle name="Normal 53 6 3 5" xfId="21042" xr:uid="{00000000-0005-0000-0000-0000DC660000}"/>
    <cellStyle name="Normal 53 6 4" xfId="12632" xr:uid="{00000000-0005-0000-0000-0000DD660000}"/>
    <cellStyle name="Normal 53 6 4 2" xfId="42954" xr:uid="{00000000-0005-0000-0000-0000DE660000}"/>
    <cellStyle name="Normal 53 6 4 3" xfId="27730" xr:uid="{00000000-0005-0000-0000-0000DF660000}"/>
    <cellStyle name="Normal 53 6 5" xfId="7611" xr:uid="{00000000-0005-0000-0000-0000E0660000}"/>
    <cellStyle name="Normal 53 6 5 2" xfId="37937" xr:uid="{00000000-0005-0000-0000-0000E1660000}"/>
    <cellStyle name="Normal 53 6 5 3" xfId="22713" xr:uid="{00000000-0005-0000-0000-0000E2660000}"/>
    <cellStyle name="Normal 53 6 6" xfId="32925" xr:uid="{00000000-0005-0000-0000-0000E3660000}"/>
    <cellStyle name="Normal 53 6 7" xfId="17700" xr:uid="{00000000-0005-0000-0000-0000E4660000}"/>
    <cellStyle name="Normal 53 7" xfId="3389" xr:uid="{00000000-0005-0000-0000-0000E5660000}"/>
    <cellStyle name="Normal 53 7 2" xfId="13467" xr:uid="{00000000-0005-0000-0000-0000E6660000}"/>
    <cellStyle name="Normal 53 7 2 2" xfId="43789" xr:uid="{00000000-0005-0000-0000-0000E7660000}"/>
    <cellStyle name="Normal 53 7 2 3" xfId="28565" xr:uid="{00000000-0005-0000-0000-0000E8660000}"/>
    <cellStyle name="Normal 53 7 3" xfId="8447" xr:uid="{00000000-0005-0000-0000-0000E9660000}"/>
    <cellStyle name="Normal 53 7 3 2" xfId="38772" xr:uid="{00000000-0005-0000-0000-0000EA660000}"/>
    <cellStyle name="Normal 53 7 3 3" xfId="23548" xr:uid="{00000000-0005-0000-0000-0000EB660000}"/>
    <cellStyle name="Normal 53 7 4" xfId="33759" xr:uid="{00000000-0005-0000-0000-0000EC660000}"/>
    <cellStyle name="Normal 53 7 5" xfId="18535" xr:uid="{00000000-0005-0000-0000-0000ED660000}"/>
    <cellStyle name="Normal 53 8" xfId="5083" xr:uid="{00000000-0005-0000-0000-0000EE660000}"/>
    <cellStyle name="Normal 53 8 2" xfId="15138" xr:uid="{00000000-0005-0000-0000-0000EF660000}"/>
    <cellStyle name="Normal 53 8 2 2" xfId="45460" xr:uid="{00000000-0005-0000-0000-0000F0660000}"/>
    <cellStyle name="Normal 53 8 2 3" xfId="30236" xr:uid="{00000000-0005-0000-0000-0000F1660000}"/>
    <cellStyle name="Normal 53 8 3" xfId="10118" xr:uid="{00000000-0005-0000-0000-0000F2660000}"/>
    <cellStyle name="Normal 53 8 3 2" xfId="40443" xr:uid="{00000000-0005-0000-0000-0000F3660000}"/>
    <cellStyle name="Normal 53 8 3 3" xfId="25219" xr:uid="{00000000-0005-0000-0000-0000F4660000}"/>
    <cellStyle name="Normal 53 8 4" xfId="35430" xr:uid="{00000000-0005-0000-0000-0000F5660000}"/>
    <cellStyle name="Normal 53 8 5" xfId="20206" xr:uid="{00000000-0005-0000-0000-0000F6660000}"/>
    <cellStyle name="Normal 53 9" xfId="11794" xr:uid="{00000000-0005-0000-0000-0000F7660000}"/>
    <cellStyle name="Normal 53 9 2" xfId="42118" xr:uid="{00000000-0005-0000-0000-0000F8660000}"/>
    <cellStyle name="Normal 53 9 3" xfId="26894" xr:uid="{00000000-0005-0000-0000-0000F9660000}"/>
    <cellStyle name="Normal 54" xfId="1453" xr:uid="{00000000-0005-0000-0000-0000FA660000}"/>
    <cellStyle name="Normal 54 2" xfId="1454" xr:uid="{00000000-0005-0000-0000-0000FB660000}"/>
    <cellStyle name="Normal 54 2 2" xfId="47565" xr:uid="{00000000-0005-0000-0000-0000FC660000}"/>
    <cellStyle name="Normal 54 3" xfId="47473" xr:uid="{00000000-0005-0000-0000-0000FD660000}"/>
    <cellStyle name="Normal 55" xfId="1455" xr:uid="{00000000-0005-0000-0000-0000FE660000}"/>
    <cellStyle name="Normal 55 10" xfId="6774" xr:uid="{00000000-0005-0000-0000-0000FF660000}"/>
    <cellStyle name="Normal 55 10 2" xfId="37102" xr:uid="{00000000-0005-0000-0000-000000670000}"/>
    <cellStyle name="Normal 55 10 3" xfId="21878" xr:uid="{00000000-0005-0000-0000-000001670000}"/>
    <cellStyle name="Normal 55 11" xfId="32093" xr:uid="{00000000-0005-0000-0000-000002670000}"/>
    <cellStyle name="Normal 55 12" xfId="16863" xr:uid="{00000000-0005-0000-0000-000003670000}"/>
    <cellStyle name="Normal 55 13" xfId="47304" xr:uid="{00000000-0005-0000-0000-000004670000}"/>
    <cellStyle name="Normal 55 14" xfId="47474" xr:uid="{00000000-0005-0000-0000-000005670000}"/>
    <cellStyle name="Normal 55 2" xfId="1738" xr:uid="{00000000-0005-0000-0000-000006670000}"/>
    <cellStyle name="Normal 55 2 10" xfId="32145" xr:uid="{00000000-0005-0000-0000-000007670000}"/>
    <cellStyle name="Normal 55 2 11" xfId="16917" xr:uid="{00000000-0005-0000-0000-000008670000}"/>
    <cellStyle name="Normal 55 2 12" xfId="47566" xr:uid="{00000000-0005-0000-0000-000009670000}"/>
    <cellStyle name="Normal 55 2 2" xfId="1846" xr:uid="{00000000-0005-0000-0000-00000A670000}"/>
    <cellStyle name="Normal 55 2 2 10" xfId="17021" xr:uid="{00000000-0005-0000-0000-00000B670000}"/>
    <cellStyle name="Normal 55 2 2 2" xfId="2063" xr:uid="{00000000-0005-0000-0000-00000C670000}"/>
    <cellStyle name="Normal 55 2 2 2 2" xfId="2484" xr:uid="{00000000-0005-0000-0000-00000D670000}"/>
    <cellStyle name="Normal 55 2 2 2 2 2" xfId="3323" xr:uid="{00000000-0005-0000-0000-00000E670000}"/>
    <cellStyle name="Normal 55 2 2 2 2 2 2" xfId="5013" xr:uid="{00000000-0005-0000-0000-00000F670000}"/>
    <cellStyle name="Normal 55 2 2 2 2 2 2 2" xfId="15086" xr:uid="{00000000-0005-0000-0000-000010670000}"/>
    <cellStyle name="Normal 55 2 2 2 2 2 2 2 2" xfId="45408" xr:uid="{00000000-0005-0000-0000-000011670000}"/>
    <cellStyle name="Normal 55 2 2 2 2 2 2 2 3" xfId="30184" xr:uid="{00000000-0005-0000-0000-000012670000}"/>
    <cellStyle name="Normal 55 2 2 2 2 2 2 3" xfId="10066" xr:uid="{00000000-0005-0000-0000-000013670000}"/>
    <cellStyle name="Normal 55 2 2 2 2 2 2 3 2" xfId="40391" xr:uid="{00000000-0005-0000-0000-000014670000}"/>
    <cellStyle name="Normal 55 2 2 2 2 2 2 3 3" xfId="25167" xr:uid="{00000000-0005-0000-0000-000015670000}"/>
    <cellStyle name="Normal 55 2 2 2 2 2 2 4" xfId="35378" xr:uid="{00000000-0005-0000-0000-000016670000}"/>
    <cellStyle name="Normal 55 2 2 2 2 2 2 5" xfId="20154" xr:uid="{00000000-0005-0000-0000-000017670000}"/>
    <cellStyle name="Normal 55 2 2 2 2 2 3" xfId="6705" xr:uid="{00000000-0005-0000-0000-000018670000}"/>
    <cellStyle name="Normal 55 2 2 2 2 2 3 2" xfId="16757" xr:uid="{00000000-0005-0000-0000-000019670000}"/>
    <cellStyle name="Normal 55 2 2 2 2 2 3 2 2" xfId="47079" xr:uid="{00000000-0005-0000-0000-00001A670000}"/>
    <cellStyle name="Normal 55 2 2 2 2 2 3 2 3" xfId="31855" xr:uid="{00000000-0005-0000-0000-00001B670000}"/>
    <cellStyle name="Normal 55 2 2 2 2 2 3 3" xfId="11737" xr:uid="{00000000-0005-0000-0000-00001C670000}"/>
    <cellStyle name="Normal 55 2 2 2 2 2 3 3 2" xfId="42062" xr:uid="{00000000-0005-0000-0000-00001D670000}"/>
    <cellStyle name="Normal 55 2 2 2 2 2 3 3 3" xfId="26838" xr:uid="{00000000-0005-0000-0000-00001E670000}"/>
    <cellStyle name="Normal 55 2 2 2 2 2 3 4" xfId="37049" xr:uid="{00000000-0005-0000-0000-00001F670000}"/>
    <cellStyle name="Normal 55 2 2 2 2 2 3 5" xfId="21825" xr:uid="{00000000-0005-0000-0000-000020670000}"/>
    <cellStyle name="Normal 55 2 2 2 2 2 4" xfId="13415" xr:uid="{00000000-0005-0000-0000-000021670000}"/>
    <cellStyle name="Normal 55 2 2 2 2 2 4 2" xfId="43737" xr:uid="{00000000-0005-0000-0000-000022670000}"/>
    <cellStyle name="Normal 55 2 2 2 2 2 4 3" xfId="28513" xr:uid="{00000000-0005-0000-0000-000023670000}"/>
    <cellStyle name="Normal 55 2 2 2 2 2 5" xfId="8394" xr:uid="{00000000-0005-0000-0000-000024670000}"/>
    <cellStyle name="Normal 55 2 2 2 2 2 5 2" xfId="38720" xr:uid="{00000000-0005-0000-0000-000025670000}"/>
    <cellStyle name="Normal 55 2 2 2 2 2 5 3" xfId="23496" xr:uid="{00000000-0005-0000-0000-000026670000}"/>
    <cellStyle name="Normal 55 2 2 2 2 2 6" xfId="33708" xr:uid="{00000000-0005-0000-0000-000027670000}"/>
    <cellStyle name="Normal 55 2 2 2 2 2 7" xfId="18483" xr:uid="{00000000-0005-0000-0000-000028670000}"/>
    <cellStyle name="Normal 55 2 2 2 2 3" xfId="4176" xr:uid="{00000000-0005-0000-0000-000029670000}"/>
    <cellStyle name="Normal 55 2 2 2 2 3 2" xfId="14250" xr:uid="{00000000-0005-0000-0000-00002A670000}"/>
    <cellStyle name="Normal 55 2 2 2 2 3 2 2" xfId="44572" xr:uid="{00000000-0005-0000-0000-00002B670000}"/>
    <cellStyle name="Normal 55 2 2 2 2 3 2 3" xfId="29348" xr:uid="{00000000-0005-0000-0000-00002C670000}"/>
    <cellStyle name="Normal 55 2 2 2 2 3 3" xfId="9230" xr:uid="{00000000-0005-0000-0000-00002D670000}"/>
    <cellStyle name="Normal 55 2 2 2 2 3 3 2" xfId="39555" xr:uid="{00000000-0005-0000-0000-00002E670000}"/>
    <cellStyle name="Normal 55 2 2 2 2 3 3 3" xfId="24331" xr:uid="{00000000-0005-0000-0000-00002F670000}"/>
    <cellStyle name="Normal 55 2 2 2 2 3 4" xfId="34542" xr:uid="{00000000-0005-0000-0000-000030670000}"/>
    <cellStyle name="Normal 55 2 2 2 2 3 5" xfId="19318" xr:uid="{00000000-0005-0000-0000-000031670000}"/>
    <cellStyle name="Normal 55 2 2 2 2 4" xfId="5869" xr:uid="{00000000-0005-0000-0000-000032670000}"/>
    <cellStyle name="Normal 55 2 2 2 2 4 2" xfId="15921" xr:uid="{00000000-0005-0000-0000-000033670000}"/>
    <cellStyle name="Normal 55 2 2 2 2 4 2 2" xfId="46243" xr:uid="{00000000-0005-0000-0000-000034670000}"/>
    <cellStyle name="Normal 55 2 2 2 2 4 2 3" xfId="31019" xr:uid="{00000000-0005-0000-0000-000035670000}"/>
    <cellStyle name="Normal 55 2 2 2 2 4 3" xfId="10901" xr:uid="{00000000-0005-0000-0000-000036670000}"/>
    <cellStyle name="Normal 55 2 2 2 2 4 3 2" xfId="41226" xr:uid="{00000000-0005-0000-0000-000037670000}"/>
    <cellStyle name="Normal 55 2 2 2 2 4 3 3" xfId="26002" xr:uid="{00000000-0005-0000-0000-000038670000}"/>
    <cellStyle name="Normal 55 2 2 2 2 4 4" xfId="36213" xr:uid="{00000000-0005-0000-0000-000039670000}"/>
    <cellStyle name="Normal 55 2 2 2 2 4 5" xfId="20989" xr:uid="{00000000-0005-0000-0000-00003A670000}"/>
    <cellStyle name="Normal 55 2 2 2 2 5" xfId="12579" xr:uid="{00000000-0005-0000-0000-00003B670000}"/>
    <cellStyle name="Normal 55 2 2 2 2 5 2" xfId="42901" xr:uid="{00000000-0005-0000-0000-00003C670000}"/>
    <cellStyle name="Normal 55 2 2 2 2 5 3" xfId="27677" xr:uid="{00000000-0005-0000-0000-00003D670000}"/>
    <cellStyle name="Normal 55 2 2 2 2 6" xfId="7558" xr:uid="{00000000-0005-0000-0000-00003E670000}"/>
    <cellStyle name="Normal 55 2 2 2 2 6 2" xfId="37884" xr:uid="{00000000-0005-0000-0000-00003F670000}"/>
    <cellStyle name="Normal 55 2 2 2 2 6 3" xfId="22660" xr:uid="{00000000-0005-0000-0000-000040670000}"/>
    <cellStyle name="Normal 55 2 2 2 2 7" xfId="32872" xr:uid="{00000000-0005-0000-0000-000041670000}"/>
    <cellStyle name="Normal 55 2 2 2 2 8" xfId="17647" xr:uid="{00000000-0005-0000-0000-000042670000}"/>
    <cellStyle name="Normal 55 2 2 2 3" xfId="2905" xr:uid="{00000000-0005-0000-0000-000043670000}"/>
    <cellStyle name="Normal 55 2 2 2 3 2" xfId="4595" xr:uid="{00000000-0005-0000-0000-000044670000}"/>
    <cellStyle name="Normal 55 2 2 2 3 2 2" xfId="14668" xr:uid="{00000000-0005-0000-0000-000045670000}"/>
    <cellStyle name="Normal 55 2 2 2 3 2 2 2" xfId="44990" xr:uid="{00000000-0005-0000-0000-000046670000}"/>
    <cellStyle name="Normal 55 2 2 2 3 2 2 3" xfId="29766" xr:uid="{00000000-0005-0000-0000-000047670000}"/>
    <cellStyle name="Normal 55 2 2 2 3 2 3" xfId="9648" xr:uid="{00000000-0005-0000-0000-000048670000}"/>
    <cellStyle name="Normal 55 2 2 2 3 2 3 2" xfId="39973" xr:uid="{00000000-0005-0000-0000-000049670000}"/>
    <cellStyle name="Normal 55 2 2 2 3 2 3 3" xfId="24749" xr:uid="{00000000-0005-0000-0000-00004A670000}"/>
    <cellStyle name="Normal 55 2 2 2 3 2 4" xfId="34960" xr:uid="{00000000-0005-0000-0000-00004B670000}"/>
    <cellStyle name="Normal 55 2 2 2 3 2 5" xfId="19736" xr:uid="{00000000-0005-0000-0000-00004C670000}"/>
    <cellStyle name="Normal 55 2 2 2 3 3" xfId="6287" xr:uid="{00000000-0005-0000-0000-00004D670000}"/>
    <cellStyle name="Normal 55 2 2 2 3 3 2" xfId="16339" xr:uid="{00000000-0005-0000-0000-00004E670000}"/>
    <cellStyle name="Normal 55 2 2 2 3 3 2 2" xfId="46661" xr:uid="{00000000-0005-0000-0000-00004F670000}"/>
    <cellStyle name="Normal 55 2 2 2 3 3 2 3" xfId="31437" xr:uid="{00000000-0005-0000-0000-000050670000}"/>
    <cellStyle name="Normal 55 2 2 2 3 3 3" xfId="11319" xr:uid="{00000000-0005-0000-0000-000051670000}"/>
    <cellStyle name="Normal 55 2 2 2 3 3 3 2" xfId="41644" xr:uid="{00000000-0005-0000-0000-000052670000}"/>
    <cellStyle name="Normal 55 2 2 2 3 3 3 3" xfId="26420" xr:uid="{00000000-0005-0000-0000-000053670000}"/>
    <cellStyle name="Normal 55 2 2 2 3 3 4" xfId="36631" xr:uid="{00000000-0005-0000-0000-000054670000}"/>
    <cellStyle name="Normal 55 2 2 2 3 3 5" xfId="21407" xr:uid="{00000000-0005-0000-0000-000055670000}"/>
    <cellStyle name="Normal 55 2 2 2 3 4" xfId="12997" xr:uid="{00000000-0005-0000-0000-000056670000}"/>
    <cellStyle name="Normal 55 2 2 2 3 4 2" xfId="43319" xr:uid="{00000000-0005-0000-0000-000057670000}"/>
    <cellStyle name="Normal 55 2 2 2 3 4 3" xfId="28095" xr:uid="{00000000-0005-0000-0000-000058670000}"/>
    <cellStyle name="Normal 55 2 2 2 3 5" xfId="7976" xr:uid="{00000000-0005-0000-0000-000059670000}"/>
    <cellStyle name="Normal 55 2 2 2 3 5 2" xfId="38302" xr:uid="{00000000-0005-0000-0000-00005A670000}"/>
    <cellStyle name="Normal 55 2 2 2 3 5 3" xfId="23078" xr:uid="{00000000-0005-0000-0000-00005B670000}"/>
    <cellStyle name="Normal 55 2 2 2 3 6" xfId="33290" xr:uid="{00000000-0005-0000-0000-00005C670000}"/>
    <cellStyle name="Normal 55 2 2 2 3 7" xfId="18065" xr:uid="{00000000-0005-0000-0000-00005D670000}"/>
    <cellStyle name="Normal 55 2 2 2 4" xfId="3758" xr:uid="{00000000-0005-0000-0000-00005E670000}"/>
    <cellStyle name="Normal 55 2 2 2 4 2" xfId="13832" xr:uid="{00000000-0005-0000-0000-00005F670000}"/>
    <cellStyle name="Normal 55 2 2 2 4 2 2" xfId="44154" xr:uid="{00000000-0005-0000-0000-000060670000}"/>
    <cellStyle name="Normal 55 2 2 2 4 2 3" xfId="28930" xr:uid="{00000000-0005-0000-0000-000061670000}"/>
    <cellStyle name="Normal 55 2 2 2 4 3" xfId="8812" xr:uid="{00000000-0005-0000-0000-000062670000}"/>
    <cellStyle name="Normal 55 2 2 2 4 3 2" xfId="39137" xr:uid="{00000000-0005-0000-0000-000063670000}"/>
    <cellStyle name="Normal 55 2 2 2 4 3 3" xfId="23913" xr:uid="{00000000-0005-0000-0000-000064670000}"/>
    <cellStyle name="Normal 55 2 2 2 4 4" xfId="34124" xr:uid="{00000000-0005-0000-0000-000065670000}"/>
    <cellStyle name="Normal 55 2 2 2 4 5" xfId="18900" xr:uid="{00000000-0005-0000-0000-000066670000}"/>
    <cellStyle name="Normal 55 2 2 2 5" xfId="5451" xr:uid="{00000000-0005-0000-0000-000067670000}"/>
    <cellStyle name="Normal 55 2 2 2 5 2" xfId="15503" xr:uid="{00000000-0005-0000-0000-000068670000}"/>
    <cellStyle name="Normal 55 2 2 2 5 2 2" xfId="45825" xr:uid="{00000000-0005-0000-0000-000069670000}"/>
    <cellStyle name="Normal 55 2 2 2 5 2 3" xfId="30601" xr:uid="{00000000-0005-0000-0000-00006A670000}"/>
    <cellStyle name="Normal 55 2 2 2 5 3" xfId="10483" xr:uid="{00000000-0005-0000-0000-00006B670000}"/>
    <cellStyle name="Normal 55 2 2 2 5 3 2" xfId="40808" xr:uid="{00000000-0005-0000-0000-00006C670000}"/>
    <cellStyle name="Normal 55 2 2 2 5 3 3" xfId="25584" xr:uid="{00000000-0005-0000-0000-00006D670000}"/>
    <cellStyle name="Normal 55 2 2 2 5 4" xfId="35795" xr:uid="{00000000-0005-0000-0000-00006E670000}"/>
    <cellStyle name="Normal 55 2 2 2 5 5" xfId="20571" xr:uid="{00000000-0005-0000-0000-00006F670000}"/>
    <cellStyle name="Normal 55 2 2 2 6" xfId="12161" xr:uid="{00000000-0005-0000-0000-000070670000}"/>
    <cellStyle name="Normal 55 2 2 2 6 2" xfId="42483" xr:uid="{00000000-0005-0000-0000-000071670000}"/>
    <cellStyle name="Normal 55 2 2 2 6 3" xfId="27259" xr:uid="{00000000-0005-0000-0000-000072670000}"/>
    <cellStyle name="Normal 55 2 2 2 7" xfId="7140" xr:uid="{00000000-0005-0000-0000-000073670000}"/>
    <cellStyle name="Normal 55 2 2 2 7 2" xfId="37466" xr:uid="{00000000-0005-0000-0000-000074670000}"/>
    <cellStyle name="Normal 55 2 2 2 7 3" xfId="22242" xr:uid="{00000000-0005-0000-0000-000075670000}"/>
    <cellStyle name="Normal 55 2 2 2 8" xfId="32454" xr:uid="{00000000-0005-0000-0000-000076670000}"/>
    <cellStyle name="Normal 55 2 2 2 9" xfId="17229" xr:uid="{00000000-0005-0000-0000-000077670000}"/>
    <cellStyle name="Normal 55 2 2 3" xfId="2276" xr:uid="{00000000-0005-0000-0000-000078670000}"/>
    <cellStyle name="Normal 55 2 2 3 2" xfId="3115" xr:uid="{00000000-0005-0000-0000-000079670000}"/>
    <cellStyle name="Normal 55 2 2 3 2 2" xfId="4805" xr:uid="{00000000-0005-0000-0000-00007A670000}"/>
    <cellStyle name="Normal 55 2 2 3 2 2 2" xfId="14878" xr:uid="{00000000-0005-0000-0000-00007B670000}"/>
    <cellStyle name="Normal 55 2 2 3 2 2 2 2" xfId="45200" xr:uid="{00000000-0005-0000-0000-00007C670000}"/>
    <cellStyle name="Normal 55 2 2 3 2 2 2 3" xfId="29976" xr:uid="{00000000-0005-0000-0000-00007D670000}"/>
    <cellStyle name="Normal 55 2 2 3 2 2 3" xfId="9858" xr:uid="{00000000-0005-0000-0000-00007E670000}"/>
    <cellStyle name="Normal 55 2 2 3 2 2 3 2" xfId="40183" xr:uid="{00000000-0005-0000-0000-00007F670000}"/>
    <cellStyle name="Normal 55 2 2 3 2 2 3 3" xfId="24959" xr:uid="{00000000-0005-0000-0000-000080670000}"/>
    <cellStyle name="Normal 55 2 2 3 2 2 4" xfId="35170" xr:uid="{00000000-0005-0000-0000-000081670000}"/>
    <cellStyle name="Normal 55 2 2 3 2 2 5" xfId="19946" xr:uid="{00000000-0005-0000-0000-000082670000}"/>
    <cellStyle name="Normal 55 2 2 3 2 3" xfId="6497" xr:uid="{00000000-0005-0000-0000-000083670000}"/>
    <cellStyle name="Normal 55 2 2 3 2 3 2" xfId="16549" xr:uid="{00000000-0005-0000-0000-000084670000}"/>
    <cellStyle name="Normal 55 2 2 3 2 3 2 2" xfId="46871" xr:uid="{00000000-0005-0000-0000-000085670000}"/>
    <cellStyle name="Normal 55 2 2 3 2 3 2 3" xfId="31647" xr:uid="{00000000-0005-0000-0000-000086670000}"/>
    <cellStyle name="Normal 55 2 2 3 2 3 3" xfId="11529" xr:uid="{00000000-0005-0000-0000-000087670000}"/>
    <cellStyle name="Normal 55 2 2 3 2 3 3 2" xfId="41854" xr:uid="{00000000-0005-0000-0000-000088670000}"/>
    <cellStyle name="Normal 55 2 2 3 2 3 3 3" xfId="26630" xr:uid="{00000000-0005-0000-0000-000089670000}"/>
    <cellStyle name="Normal 55 2 2 3 2 3 4" xfId="36841" xr:uid="{00000000-0005-0000-0000-00008A670000}"/>
    <cellStyle name="Normal 55 2 2 3 2 3 5" xfId="21617" xr:uid="{00000000-0005-0000-0000-00008B670000}"/>
    <cellStyle name="Normal 55 2 2 3 2 4" xfId="13207" xr:uid="{00000000-0005-0000-0000-00008C670000}"/>
    <cellStyle name="Normal 55 2 2 3 2 4 2" xfId="43529" xr:uid="{00000000-0005-0000-0000-00008D670000}"/>
    <cellStyle name="Normal 55 2 2 3 2 4 3" xfId="28305" xr:uid="{00000000-0005-0000-0000-00008E670000}"/>
    <cellStyle name="Normal 55 2 2 3 2 5" xfId="8186" xr:uid="{00000000-0005-0000-0000-00008F670000}"/>
    <cellStyle name="Normal 55 2 2 3 2 5 2" xfId="38512" xr:uid="{00000000-0005-0000-0000-000090670000}"/>
    <cellStyle name="Normal 55 2 2 3 2 5 3" xfId="23288" xr:uid="{00000000-0005-0000-0000-000091670000}"/>
    <cellStyle name="Normal 55 2 2 3 2 6" xfId="33500" xr:uid="{00000000-0005-0000-0000-000092670000}"/>
    <cellStyle name="Normal 55 2 2 3 2 7" xfId="18275" xr:uid="{00000000-0005-0000-0000-000093670000}"/>
    <cellStyle name="Normal 55 2 2 3 3" xfId="3968" xr:uid="{00000000-0005-0000-0000-000094670000}"/>
    <cellStyle name="Normal 55 2 2 3 3 2" xfId="14042" xr:uid="{00000000-0005-0000-0000-000095670000}"/>
    <cellStyle name="Normal 55 2 2 3 3 2 2" xfId="44364" xr:uid="{00000000-0005-0000-0000-000096670000}"/>
    <cellStyle name="Normal 55 2 2 3 3 2 3" xfId="29140" xr:uid="{00000000-0005-0000-0000-000097670000}"/>
    <cellStyle name="Normal 55 2 2 3 3 3" xfId="9022" xr:uid="{00000000-0005-0000-0000-000098670000}"/>
    <cellStyle name="Normal 55 2 2 3 3 3 2" xfId="39347" xr:uid="{00000000-0005-0000-0000-000099670000}"/>
    <cellStyle name="Normal 55 2 2 3 3 3 3" xfId="24123" xr:uid="{00000000-0005-0000-0000-00009A670000}"/>
    <cellStyle name="Normal 55 2 2 3 3 4" xfId="34334" xr:uid="{00000000-0005-0000-0000-00009B670000}"/>
    <cellStyle name="Normal 55 2 2 3 3 5" xfId="19110" xr:uid="{00000000-0005-0000-0000-00009C670000}"/>
    <cellStyle name="Normal 55 2 2 3 4" xfId="5661" xr:uid="{00000000-0005-0000-0000-00009D670000}"/>
    <cellStyle name="Normal 55 2 2 3 4 2" xfId="15713" xr:uid="{00000000-0005-0000-0000-00009E670000}"/>
    <cellStyle name="Normal 55 2 2 3 4 2 2" xfId="46035" xr:uid="{00000000-0005-0000-0000-00009F670000}"/>
    <cellStyle name="Normal 55 2 2 3 4 2 3" xfId="30811" xr:uid="{00000000-0005-0000-0000-0000A0670000}"/>
    <cellStyle name="Normal 55 2 2 3 4 3" xfId="10693" xr:uid="{00000000-0005-0000-0000-0000A1670000}"/>
    <cellStyle name="Normal 55 2 2 3 4 3 2" xfId="41018" xr:uid="{00000000-0005-0000-0000-0000A2670000}"/>
    <cellStyle name="Normal 55 2 2 3 4 3 3" xfId="25794" xr:uid="{00000000-0005-0000-0000-0000A3670000}"/>
    <cellStyle name="Normal 55 2 2 3 4 4" xfId="36005" xr:uid="{00000000-0005-0000-0000-0000A4670000}"/>
    <cellStyle name="Normal 55 2 2 3 4 5" xfId="20781" xr:uid="{00000000-0005-0000-0000-0000A5670000}"/>
    <cellStyle name="Normal 55 2 2 3 5" xfId="12371" xr:uid="{00000000-0005-0000-0000-0000A6670000}"/>
    <cellStyle name="Normal 55 2 2 3 5 2" xfId="42693" xr:uid="{00000000-0005-0000-0000-0000A7670000}"/>
    <cellStyle name="Normal 55 2 2 3 5 3" xfId="27469" xr:uid="{00000000-0005-0000-0000-0000A8670000}"/>
    <cellStyle name="Normal 55 2 2 3 6" xfId="7350" xr:uid="{00000000-0005-0000-0000-0000A9670000}"/>
    <cellStyle name="Normal 55 2 2 3 6 2" xfId="37676" xr:uid="{00000000-0005-0000-0000-0000AA670000}"/>
    <cellStyle name="Normal 55 2 2 3 6 3" xfId="22452" xr:uid="{00000000-0005-0000-0000-0000AB670000}"/>
    <cellStyle name="Normal 55 2 2 3 7" xfId="32664" xr:uid="{00000000-0005-0000-0000-0000AC670000}"/>
    <cellStyle name="Normal 55 2 2 3 8" xfId="17439" xr:uid="{00000000-0005-0000-0000-0000AD670000}"/>
    <cellStyle name="Normal 55 2 2 4" xfId="2697" xr:uid="{00000000-0005-0000-0000-0000AE670000}"/>
    <cellStyle name="Normal 55 2 2 4 2" xfId="4387" xr:uid="{00000000-0005-0000-0000-0000AF670000}"/>
    <cellStyle name="Normal 55 2 2 4 2 2" xfId="14460" xr:uid="{00000000-0005-0000-0000-0000B0670000}"/>
    <cellStyle name="Normal 55 2 2 4 2 2 2" xfId="44782" xr:uid="{00000000-0005-0000-0000-0000B1670000}"/>
    <cellStyle name="Normal 55 2 2 4 2 2 3" xfId="29558" xr:uid="{00000000-0005-0000-0000-0000B2670000}"/>
    <cellStyle name="Normal 55 2 2 4 2 3" xfId="9440" xr:uid="{00000000-0005-0000-0000-0000B3670000}"/>
    <cellStyle name="Normal 55 2 2 4 2 3 2" xfId="39765" xr:uid="{00000000-0005-0000-0000-0000B4670000}"/>
    <cellStyle name="Normal 55 2 2 4 2 3 3" xfId="24541" xr:uid="{00000000-0005-0000-0000-0000B5670000}"/>
    <cellStyle name="Normal 55 2 2 4 2 4" xfId="34752" xr:uid="{00000000-0005-0000-0000-0000B6670000}"/>
    <cellStyle name="Normal 55 2 2 4 2 5" xfId="19528" xr:uid="{00000000-0005-0000-0000-0000B7670000}"/>
    <cellStyle name="Normal 55 2 2 4 3" xfId="6079" xr:uid="{00000000-0005-0000-0000-0000B8670000}"/>
    <cellStyle name="Normal 55 2 2 4 3 2" xfId="16131" xr:uid="{00000000-0005-0000-0000-0000B9670000}"/>
    <cellStyle name="Normal 55 2 2 4 3 2 2" xfId="46453" xr:uid="{00000000-0005-0000-0000-0000BA670000}"/>
    <cellStyle name="Normal 55 2 2 4 3 2 3" xfId="31229" xr:uid="{00000000-0005-0000-0000-0000BB670000}"/>
    <cellStyle name="Normal 55 2 2 4 3 3" xfId="11111" xr:uid="{00000000-0005-0000-0000-0000BC670000}"/>
    <cellStyle name="Normal 55 2 2 4 3 3 2" xfId="41436" xr:uid="{00000000-0005-0000-0000-0000BD670000}"/>
    <cellStyle name="Normal 55 2 2 4 3 3 3" xfId="26212" xr:uid="{00000000-0005-0000-0000-0000BE670000}"/>
    <cellStyle name="Normal 55 2 2 4 3 4" xfId="36423" xr:uid="{00000000-0005-0000-0000-0000BF670000}"/>
    <cellStyle name="Normal 55 2 2 4 3 5" xfId="21199" xr:uid="{00000000-0005-0000-0000-0000C0670000}"/>
    <cellStyle name="Normal 55 2 2 4 4" xfId="12789" xr:uid="{00000000-0005-0000-0000-0000C1670000}"/>
    <cellStyle name="Normal 55 2 2 4 4 2" xfId="43111" xr:uid="{00000000-0005-0000-0000-0000C2670000}"/>
    <cellStyle name="Normal 55 2 2 4 4 3" xfId="27887" xr:uid="{00000000-0005-0000-0000-0000C3670000}"/>
    <cellStyle name="Normal 55 2 2 4 5" xfId="7768" xr:uid="{00000000-0005-0000-0000-0000C4670000}"/>
    <cellStyle name="Normal 55 2 2 4 5 2" xfId="38094" xr:uid="{00000000-0005-0000-0000-0000C5670000}"/>
    <cellStyle name="Normal 55 2 2 4 5 3" xfId="22870" xr:uid="{00000000-0005-0000-0000-0000C6670000}"/>
    <cellStyle name="Normal 55 2 2 4 6" xfId="33082" xr:uid="{00000000-0005-0000-0000-0000C7670000}"/>
    <cellStyle name="Normal 55 2 2 4 7" xfId="17857" xr:uid="{00000000-0005-0000-0000-0000C8670000}"/>
    <cellStyle name="Normal 55 2 2 5" xfId="3550" xr:uid="{00000000-0005-0000-0000-0000C9670000}"/>
    <cellStyle name="Normal 55 2 2 5 2" xfId="13624" xr:uid="{00000000-0005-0000-0000-0000CA670000}"/>
    <cellStyle name="Normal 55 2 2 5 2 2" xfId="43946" xr:uid="{00000000-0005-0000-0000-0000CB670000}"/>
    <cellStyle name="Normal 55 2 2 5 2 3" xfId="28722" xr:uid="{00000000-0005-0000-0000-0000CC670000}"/>
    <cellStyle name="Normal 55 2 2 5 3" xfId="8604" xr:uid="{00000000-0005-0000-0000-0000CD670000}"/>
    <cellStyle name="Normal 55 2 2 5 3 2" xfId="38929" xr:uid="{00000000-0005-0000-0000-0000CE670000}"/>
    <cellStyle name="Normal 55 2 2 5 3 3" xfId="23705" xr:uid="{00000000-0005-0000-0000-0000CF670000}"/>
    <cellStyle name="Normal 55 2 2 5 4" xfId="33916" xr:uid="{00000000-0005-0000-0000-0000D0670000}"/>
    <cellStyle name="Normal 55 2 2 5 5" xfId="18692" xr:uid="{00000000-0005-0000-0000-0000D1670000}"/>
    <cellStyle name="Normal 55 2 2 6" xfId="5243" xr:uid="{00000000-0005-0000-0000-0000D2670000}"/>
    <cellStyle name="Normal 55 2 2 6 2" xfId="15295" xr:uid="{00000000-0005-0000-0000-0000D3670000}"/>
    <cellStyle name="Normal 55 2 2 6 2 2" xfId="45617" xr:uid="{00000000-0005-0000-0000-0000D4670000}"/>
    <cellStyle name="Normal 55 2 2 6 2 3" xfId="30393" xr:uid="{00000000-0005-0000-0000-0000D5670000}"/>
    <cellStyle name="Normal 55 2 2 6 3" xfId="10275" xr:uid="{00000000-0005-0000-0000-0000D6670000}"/>
    <cellStyle name="Normal 55 2 2 6 3 2" xfId="40600" xr:uid="{00000000-0005-0000-0000-0000D7670000}"/>
    <cellStyle name="Normal 55 2 2 6 3 3" xfId="25376" xr:uid="{00000000-0005-0000-0000-0000D8670000}"/>
    <cellStyle name="Normal 55 2 2 6 4" xfId="35587" xr:uid="{00000000-0005-0000-0000-0000D9670000}"/>
    <cellStyle name="Normal 55 2 2 6 5" xfId="20363" xr:uid="{00000000-0005-0000-0000-0000DA670000}"/>
    <cellStyle name="Normal 55 2 2 7" xfId="11953" xr:uid="{00000000-0005-0000-0000-0000DB670000}"/>
    <cellStyle name="Normal 55 2 2 7 2" xfId="42275" xr:uid="{00000000-0005-0000-0000-0000DC670000}"/>
    <cellStyle name="Normal 55 2 2 7 3" xfId="27051" xr:uid="{00000000-0005-0000-0000-0000DD670000}"/>
    <cellStyle name="Normal 55 2 2 8" xfId="6932" xr:uid="{00000000-0005-0000-0000-0000DE670000}"/>
    <cellStyle name="Normal 55 2 2 8 2" xfId="37258" xr:uid="{00000000-0005-0000-0000-0000DF670000}"/>
    <cellStyle name="Normal 55 2 2 8 3" xfId="22034" xr:uid="{00000000-0005-0000-0000-0000E0670000}"/>
    <cellStyle name="Normal 55 2 2 9" xfId="32246" xr:uid="{00000000-0005-0000-0000-0000E1670000}"/>
    <cellStyle name="Normal 55 2 3" xfId="1959" xr:uid="{00000000-0005-0000-0000-0000E2670000}"/>
    <cellStyle name="Normal 55 2 3 2" xfId="2380" xr:uid="{00000000-0005-0000-0000-0000E3670000}"/>
    <cellStyle name="Normal 55 2 3 2 2" xfId="3219" xr:uid="{00000000-0005-0000-0000-0000E4670000}"/>
    <cellStyle name="Normal 55 2 3 2 2 2" xfId="4909" xr:uid="{00000000-0005-0000-0000-0000E5670000}"/>
    <cellStyle name="Normal 55 2 3 2 2 2 2" xfId="14982" xr:uid="{00000000-0005-0000-0000-0000E6670000}"/>
    <cellStyle name="Normal 55 2 3 2 2 2 2 2" xfId="45304" xr:uid="{00000000-0005-0000-0000-0000E7670000}"/>
    <cellStyle name="Normal 55 2 3 2 2 2 2 3" xfId="30080" xr:uid="{00000000-0005-0000-0000-0000E8670000}"/>
    <cellStyle name="Normal 55 2 3 2 2 2 3" xfId="9962" xr:uid="{00000000-0005-0000-0000-0000E9670000}"/>
    <cellStyle name="Normal 55 2 3 2 2 2 3 2" xfId="40287" xr:uid="{00000000-0005-0000-0000-0000EA670000}"/>
    <cellStyle name="Normal 55 2 3 2 2 2 3 3" xfId="25063" xr:uid="{00000000-0005-0000-0000-0000EB670000}"/>
    <cellStyle name="Normal 55 2 3 2 2 2 4" xfId="35274" xr:uid="{00000000-0005-0000-0000-0000EC670000}"/>
    <cellStyle name="Normal 55 2 3 2 2 2 5" xfId="20050" xr:uid="{00000000-0005-0000-0000-0000ED670000}"/>
    <cellStyle name="Normal 55 2 3 2 2 3" xfId="6601" xr:uid="{00000000-0005-0000-0000-0000EE670000}"/>
    <cellStyle name="Normal 55 2 3 2 2 3 2" xfId="16653" xr:uid="{00000000-0005-0000-0000-0000EF670000}"/>
    <cellStyle name="Normal 55 2 3 2 2 3 2 2" xfId="46975" xr:uid="{00000000-0005-0000-0000-0000F0670000}"/>
    <cellStyle name="Normal 55 2 3 2 2 3 2 3" xfId="31751" xr:uid="{00000000-0005-0000-0000-0000F1670000}"/>
    <cellStyle name="Normal 55 2 3 2 2 3 3" xfId="11633" xr:uid="{00000000-0005-0000-0000-0000F2670000}"/>
    <cellStyle name="Normal 55 2 3 2 2 3 3 2" xfId="41958" xr:uid="{00000000-0005-0000-0000-0000F3670000}"/>
    <cellStyle name="Normal 55 2 3 2 2 3 3 3" xfId="26734" xr:uid="{00000000-0005-0000-0000-0000F4670000}"/>
    <cellStyle name="Normal 55 2 3 2 2 3 4" xfId="36945" xr:uid="{00000000-0005-0000-0000-0000F5670000}"/>
    <cellStyle name="Normal 55 2 3 2 2 3 5" xfId="21721" xr:uid="{00000000-0005-0000-0000-0000F6670000}"/>
    <cellStyle name="Normal 55 2 3 2 2 4" xfId="13311" xr:uid="{00000000-0005-0000-0000-0000F7670000}"/>
    <cellStyle name="Normal 55 2 3 2 2 4 2" xfId="43633" xr:uid="{00000000-0005-0000-0000-0000F8670000}"/>
    <cellStyle name="Normal 55 2 3 2 2 4 3" xfId="28409" xr:uid="{00000000-0005-0000-0000-0000F9670000}"/>
    <cellStyle name="Normal 55 2 3 2 2 5" xfId="8290" xr:uid="{00000000-0005-0000-0000-0000FA670000}"/>
    <cellStyle name="Normal 55 2 3 2 2 5 2" xfId="38616" xr:uid="{00000000-0005-0000-0000-0000FB670000}"/>
    <cellStyle name="Normal 55 2 3 2 2 5 3" xfId="23392" xr:uid="{00000000-0005-0000-0000-0000FC670000}"/>
    <cellStyle name="Normal 55 2 3 2 2 6" xfId="33604" xr:uid="{00000000-0005-0000-0000-0000FD670000}"/>
    <cellStyle name="Normal 55 2 3 2 2 7" xfId="18379" xr:uid="{00000000-0005-0000-0000-0000FE670000}"/>
    <cellStyle name="Normal 55 2 3 2 3" xfId="4072" xr:uid="{00000000-0005-0000-0000-0000FF670000}"/>
    <cellStyle name="Normal 55 2 3 2 3 2" xfId="14146" xr:uid="{00000000-0005-0000-0000-000000680000}"/>
    <cellStyle name="Normal 55 2 3 2 3 2 2" xfId="44468" xr:uid="{00000000-0005-0000-0000-000001680000}"/>
    <cellStyle name="Normal 55 2 3 2 3 2 3" xfId="29244" xr:uid="{00000000-0005-0000-0000-000002680000}"/>
    <cellStyle name="Normal 55 2 3 2 3 3" xfId="9126" xr:uid="{00000000-0005-0000-0000-000003680000}"/>
    <cellStyle name="Normal 55 2 3 2 3 3 2" xfId="39451" xr:uid="{00000000-0005-0000-0000-000004680000}"/>
    <cellStyle name="Normal 55 2 3 2 3 3 3" xfId="24227" xr:uid="{00000000-0005-0000-0000-000005680000}"/>
    <cellStyle name="Normal 55 2 3 2 3 4" xfId="34438" xr:uid="{00000000-0005-0000-0000-000006680000}"/>
    <cellStyle name="Normal 55 2 3 2 3 5" xfId="19214" xr:uid="{00000000-0005-0000-0000-000007680000}"/>
    <cellStyle name="Normal 55 2 3 2 4" xfId="5765" xr:uid="{00000000-0005-0000-0000-000008680000}"/>
    <cellStyle name="Normal 55 2 3 2 4 2" xfId="15817" xr:uid="{00000000-0005-0000-0000-000009680000}"/>
    <cellStyle name="Normal 55 2 3 2 4 2 2" xfId="46139" xr:uid="{00000000-0005-0000-0000-00000A680000}"/>
    <cellStyle name="Normal 55 2 3 2 4 2 3" xfId="30915" xr:uid="{00000000-0005-0000-0000-00000B680000}"/>
    <cellStyle name="Normal 55 2 3 2 4 3" xfId="10797" xr:uid="{00000000-0005-0000-0000-00000C680000}"/>
    <cellStyle name="Normal 55 2 3 2 4 3 2" xfId="41122" xr:uid="{00000000-0005-0000-0000-00000D680000}"/>
    <cellStyle name="Normal 55 2 3 2 4 3 3" xfId="25898" xr:uid="{00000000-0005-0000-0000-00000E680000}"/>
    <cellStyle name="Normal 55 2 3 2 4 4" xfId="36109" xr:uid="{00000000-0005-0000-0000-00000F680000}"/>
    <cellStyle name="Normal 55 2 3 2 4 5" xfId="20885" xr:uid="{00000000-0005-0000-0000-000010680000}"/>
    <cellStyle name="Normal 55 2 3 2 5" xfId="12475" xr:uid="{00000000-0005-0000-0000-000011680000}"/>
    <cellStyle name="Normal 55 2 3 2 5 2" xfId="42797" xr:uid="{00000000-0005-0000-0000-000012680000}"/>
    <cellStyle name="Normal 55 2 3 2 5 3" xfId="27573" xr:uid="{00000000-0005-0000-0000-000013680000}"/>
    <cellStyle name="Normal 55 2 3 2 6" xfId="7454" xr:uid="{00000000-0005-0000-0000-000014680000}"/>
    <cellStyle name="Normal 55 2 3 2 6 2" xfId="37780" xr:uid="{00000000-0005-0000-0000-000015680000}"/>
    <cellStyle name="Normal 55 2 3 2 6 3" xfId="22556" xr:uid="{00000000-0005-0000-0000-000016680000}"/>
    <cellStyle name="Normal 55 2 3 2 7" xfId="32768" xr:uid="{00000000-0005-0000-0000-000017680000}"/>
    <cellStyle name="Normal 55 2 3 2 8" xfId="17543" xr:uid="{00000000-0005-0000-0000-000018680000}"/>
    <cellStyle name="Normal 55 2 3 3" xfId="2801" xr:uid="{00000000-0005-0000-0000-000019680000}"/>
    <cellStyle name="Normal 55 2 3 3 2" xfId="4491" xr:uid="{00000000-0005-0000-0000-00001A680000}"/>
    <cellStyle name="Normal 55 2 3 3 2 2" xfId="14564" xr:uid="{00000000-0005-0000-0000-00001B680000}"/>
    <cellStyle name="Normal 55 2 3 3 2 2 2" xfId="44886" xr:uid="{00000000-0005-0000-0000-00001C680000}"/>
    <cellStyle name="Normal 55 2 3 3 2 2 3" xfId="29662" xr:uid="{00000000-0005-0000-0000-00001D680000}"/>
    <cellStyle name="Normal 55 2 3 3 2 3" xfId="9544" xr:uid="{00000000-0005-0000-0000-00001E680000}"/>
    <cellStyle name="Normal 55 2 3 3 2 3 2" xfId="39869" xr:uid="{00000000-0005-0000-0000-00001F680000}"/>
    <cellStyle name="Normal 55 2 3 3 2 3 3" xfId="24645" xr:uid="{00000000-0005-0000-0000-000020680000}"/>
    <cellStyle name="Normal 55 2 3 3 2 4" xfId="34856" xr:uid="{00000000-0005-0000-0000-000021680000}"/>
    <cellStyle name="Normal 55 2 3 3 2 5" xfId="19632" xr:uid="{00000000-0005-0000-0000-000022680000}"/>
    <cellStyle name="Normal 55 2 3 3 3" xfId="6183" xr:uid="{00000000-0005-0000-0000-000023680000}"/>
    <cellStyle name="Normal 55 2 3 3 3 2" xfId="16235" xr:uid="{00000000-0005-0000-0000-000024680000}"/>
    <cellStyle name="Normal 55 2 3 3 3 2 2" xfId="46557" xr:uid="{00000000-0005-0000-0000-000025680000}"/>
    <cellStyle name="Normal 55 2 3 3 3 2 3" xfId="31333" xr:uid="{00000000-0005-0000-0000-000026680000}"/>
    <cellStyle name="Normal 55 2 3 3 3 3" xfId="11215" xr:uid="{00000000-0005-0000-0000-000027680000}"/>
    <cellStyle name="Normal 55 2 3 3 3 3 2" xfId="41540" xr:uid="{00000000-0005-0000-0000-000028680000}"/>
    <cellStyle name="Normal 55 2 3 3 3 3 3" xfId="26316" xr:uid="{00000000-0005-0000-0000-000029680000}"/>
    <cellStyle name="Normal 55 2 3 3 3 4" xfId="36527" xr:uid="{00000000-0005-0000-0000-00002A680000}"/>
    <cellStyle name="Normal 55 2 3 3 3 5" xfId="21303" xr:uid="{00000000-0005-0000-0000-00002B680000}"/>
    <cellStyle name="Normal 55 2 3 3 4" xfId="12893" xr:uid="{00000000-0005-0000-0000-00002C680000}"/>
    <cellStyle name="Normal 55 2 3 3 4 2" xfId="43215" xr:uid="{00000000-0005-0000-0000-00002D680000}"/>
    <cellStyle name="Normal 55 2 3 3 4 3" xfId="27991" xr:uid="{00000000-0005-0000-0000-00002E680000}"/>
    <cellStyle name="Normal 55 2 3 3 5" xfId="7872" xr:uid="{00000000-0005-0000-0000-00002F680000}"/>
    <cellStyle name="Normal 55 2 3 3 5 2" xfId="38198" xr:uid="{00000000-0005-0000-0000-000030680000}"/>
    <cellStyle name="Normal 55 2 3 3 5 3" xfId="22974" xr:uid="{00000000-0005-0000-0000-000031680000}"/>
    <cellStyle name="Normal 55 2 3 3 6" xfId="33186" xr:uid="{00000000-0005-0000-0000-000032680000}"/>
    <cellStyle name="Normal 55 2 3 3 7" xfId="17961" xr:uid="{00000000-0005-0000-0000-000033680000}"/>
    <cellStyle name="Normal 55 2 3 4" xfId="3654" xr:uid="{00000000-0005-0000-0000-000034680000}"/>
    <cellStyle name="Normal 55 2 3 4 2" xfId="13728" xr:uid="{00000000-0005-0000-0000-000035680000}"/>
    <cellStyle name="Normal 55 2 3 4 2 2" xfId="44050" xr:uid="{00000000-0005-0000-0000-000036680000}"/>
    <cellStyle name="Normal 55 2 3 4 2 3" xfId="28826" xr:uid="{00000000-0005-0000-0000-000037680000}"/>
    <cellStyle name="Normal 55 2 3 4 3" xfId="8708" xr:uid="{00000000-0005-0000-0000-000038680000}"/>
    <cellStyle name="Normal 55 2 3 4 3 2" xfId="39033" xr:uid="{00000000-0005-0000-0000-000039680000}"/>
    <cellStyle name="Normal 55 2 3 4 3 3" xfId="23809" xr:uid="{00000000-0005-0000-0000-00003A680000}"/>
    <cellStyle name="Normal 55 2 3 4 4" xfId="34020" xr:uid="{00000000-0005-0000-0000-00003B680000}"/>
    <cellStyle name="Normal 55 2 3 4 5" xfId="18796" xr:uid="{00000000-0005-0000-0000-00003C680000}"/>
    <cellStyle name="Normal 55 2 3 5" xfId="5347" xr:uid="{00000000-0005-0000-0000-00003D680000}"/>
    <cellStyle name="Normal 55 2 3 5 2" xfId="15399" xr:uid="{00000000-0005-0000-0000-00003E680000}"/>
    <cellStyle name="Normal 55 2 3 5 2 2" xfId="45721" xr:uid="{00000000-0005-0000-0000-00003F680000}"/>
    <cellStyle name="Normal 55 2 3 5 2 3" xfId="30497" xr:uid="{00000000-0005-0000-0000-000040680000}"/>
    <cellStyle name="Normal 55 2 3 5 3" xfId="10379" xr:uid="{00000000-0005-0000-0000-000041680000}"/>
    <cellStyle name="Normal 55 2 3 5 3 2" xfId="40704" xr:uid="{00000000-0005-0000-0000-000042680000}"/>
    <cellStyle name="Normal 55 2 3 5 3 3" xfId="25480" xr:uid="{00000000-0005-0000-0000-000043680000}"/>
    <cellStyle name="Normal 55 2 3 5 4" xfId="35691" xr:uid="{00000000-0005-0000-0000-000044680000}"/>
    <cellStyle name="Normal 55 2 3 5 5" xfId="20467" xr:uid="{00000000-0005-0000-0000-000045680000}"/>
    <cellStyle name="Normal 55 2 3 6" xfId="12057" xr:uid="{00000000-0005-0000-0000-000046680000}"/>
    <cellStyle name="Normal 55 2 3 6 2" xfId="42379" xr:uid="{00000000-0005-0000-0000-000047680000}"/>
    <cellStyle name="Normal 55 2 3 6 3" xfId="27155" xr:uid="{00000000-0005-0000-0000-000048680000}"/>
    <cellStyle name="Normal 55 2 3 7" xfId="7036" xr:uid="{00000000-0005-0000-0000-000049680000}"/>
    <cellStyle name="Normal 55 2 3 7 2" xfId="37362" xr:uid="{00000000-0005-0000-0000-00004A680000}"/>
    <cellStyle name="Normal 55 2 3 7 3" xfId="22138" xr:uid="{00000000-0005-0000-0000-00004B680000}"/>
    <cellStyle name="Normal 55 2 3 8" xfId="32350" xr:uid="{00000000-0005-0000-0000-00004C680000}"/>
    <cellStyle name="Normal 55 2 3 9" xfId="17125" xr:uid="{00000000-0005-0000-0000-00004D680000}"/>
    <cellStyle name="Normal 55 2 4" xfId="2172" xr:uid="{00000000-0005-0000-0000-00004E680000}"/>
    <cellStyle name="Normal 55 2 4 2" xfId="3011" xr:uid="{00000000-0005-0000-0000-00004F680000}"/>
    <cellStyle name="Normal 55 2 4 2 2" xfId="4701" xr:uid="{00000000-0005-0000-0000-000050680000}"/>
    <cellStyle name="Normal 55 2 4 2 2 2" xfId="14774" xr:uid="{00000000-0005-0000-0000-000051680000}"/>
    <cellStyle name="Normal 55 2 4 2 2 2 2" xfId="45096" xr:uid="{00000000-0005-0000-0000-000052680000}"/>
    <cellStyle name="Normal 55 2 4 2 2 2 3" xfId="29872" xr:uid="{00000000-0005-0000-0000-000053680000}"/>
    <cellStyle name="Normal 55 2 4 2 2 3" xfId="9754" xr:uid="{00000000-0005-0000-0000-000054680000}"/>
    <cellStyle name="Normal 55 2 4 2 2 3 2" xfId="40079" xr:uid="{00000000-0005-0000-0000-000055680000}"/>
    <cellStyle name="Normal 55 2 4 2 2 3 3" xfId="24855" xr:uid="{00000000-0005-0000-0000-000056680000}"/>
    <cellStyle name="Normal 55 2 4 2 2 4" xfId="35066" xr:uid="{00000000-0005-0000-0000-000057680000}"/>
    <cellStyle name="Normal 55 2 4 2 2 5" xfId="19842" xr:uid="{00000000-0005-0000-0000-000058680000}"/>
    <cellStyle name="Normal 55 2 4 2 3" xfId="6393" xr:uid="{00000000-0005-0000-0000-000059680000}"/>
    <cellStyle name="Normal 55 2 4 2 3 2" xfId="16445" xr:uid="{00000000-0005-0000-0000-00005A680000}"/>
    <cellStyle name="Normal 55 2 4 2 3 2 2" xfId="46767" xr:uid="{00000000-0005-0000-0000-00005B680000}"/>
    <cellStyle name="Normal 55 2 4 2 3 2 3" xfId="31543" xr:uid="{00000000-0005-0000-0000-00005C680000}"/>
    <cellStyle name="Normal 55 2 4 2 3 3" xfId="11425" xr:uid="{00000000-0005-0000-0000-00005D680000}"/>
    <cellStyle name="Normal 55 2 4 2 3 3 2" xfId="41750" xr:uid="{00000000-0005-0000-0000-00005E680000}"/>
    <cellStyle name="Normal 55 2 4 2 3 3 3" xfId="26526" xr:uid="{00000000-0005-0000-0000-00005F680000}"/>
    <cellStyle name="Normal 55 2 4 2 3 4" xfId="36737" xr:uid="{00000000-0005-0000-0000-000060680000}"/>
    <cellStyle name="Normal 55 2 4 2 3 5" xfId="21513" xr:uid="{00000000-0005-0000-0000-000061680000}"/>
    <cellStyle name="Normal 55 2 4 2 4" xfId="13103" xr:uid="{00000000-0005-0000-0000-000062680000}"/>
    <cellStyle name="Normal 55 2 4 2 4 2" xfId="43425" xr:uid="{00000000-0005-0000-0000-000063680000}"/>
    <cellStyle name="Normal 55 2 4 2 4 3" xfId="28201" xr:uid="{00000000-0005-0000-0000-000064680000}"/>
    <cellStyle name="Normal 55 2 4 2 5" xfId="8082" xr:uid="{00000000-0005-0000-0000-000065680000}"/>
    <cellStyle name="Normal 55 2 4 2 5 2" xfId="38408" xr:uid="{00000000-0005-0000-0000-000066680000}"/>
    <cellStyle name="Normal 55 2 4 2 5 3" xfId="23184" xr:uid="{00000000-0005-0000-0000-000067680000}"/>
    <cellStyle name="Normal 55 2 4 2 6" xfId="33396" xr:uid="{00000000-0005-0000-0000-000068680000}"/>
    <cellStyle name="Normal 55 2 4 2 7" xfId="18171" xr:uid="{00000000-0005-0000-0000-000069680000}"/>
    <cellStyle name="Normal 55 2 4 3" xfId="3864" xr:uid="{00000000-0005-0000-0000-00006A680000}"/>
    <cellStyle name="Normal 55 2 4 3 2" xfId="13938" xr:uid="{00000000-0005-0000-0000-00006B680000}"/>
    <cellStyle name="Normal 55 2 4 3 2 2" xfId="44260" xr:uid="{00000000-0005-0000-0000-00006C680000}"/>
    <cellStyle name="Normal 55 2 4 3 2 3" xfId="29036" xr:uid="{00000000-0005-0000-0000-00006D680000}"/>
    <cellStyle name="Normal 55 2 4 3 3" xfId="8918" xr:uid="{00000000-0005-0000-0000-00006E680000}"/>
    <cellStyle name="Normal 55 2 4 3 3 2" xfId="39243" xr:uid="{00000000-0005-0000-0000-00006F680000}"/>
    <cellStyle name="Normal 55 2 4 3 3 3" xfId="24019" xr:uid="{00000000-0005-0000-0000-000070680000}"/>
    <cellStyle name="Normal 55 2 4 3 4" xfId="34230" xr:uid="{00000000-0005-0000-0000-000071680000}"/>
    <cellStyle name="Normal 55 2 4 3 5" xfId="19006" xr:uid="{00000000-0005-0000-0000-000072680000}"/>
    <cellStyle name="Normal 55 2 4 4" xfId="5557" xr:uid="{00000000-0005-0000-0000-000073680000}"/>
    <cellStyle name="Normal 55 2 4 4 2" xfId="15609" xr:uid="{00000000-0005-0000-0000-000074680000}"/>
    <cellStyle name="Normal 55 2 4 4 2 2" xfId="45931" xr:uid="{00000000-0005-0000-0000-000075680000}"/>
    <cellStyle name="Normal 55 2 4 4 2 3" xfId="30707" xr:uid="{00000000-0005-0000-0000-000076680000}"/>
    <cellStyle name="Normal 55 2 4 4 3" xfId="10589" xr:uid="{00000000-0005-0000-0000-000077680000}"/>
    <cellStyle name="Normal 55 2 4 4 3 2" xfId="40914" xr:uid="{00000000-0005-0000-0000-000078680000}"/>
    <cellStyle name="Normal 55 2 4 4 3 3" xfId="25690" xr:uid="{00000000-0005-0000-0000-000079680000}"/>
    <cellStyle name="Normal 55 2 4 4 4" xfId="35901" xr:uid="{00000000-0005-0000-0000-00007A680000}"/>
    <cellStyle name="Normal 55 2 4 4 5" xfId="20677" xr:uid="{00000000-0005-0000-0000-00007B680000}"/>
    <cellStyle name="Normal 55 2 4 5" xfId="12267" xr:uid="{00000000-0005-0000-0000-00007C680000}"/>
    <cellStyle name="Normal 55 2 4 5 2" xfId="42589" xr:uid="{00000000-0005-0000-0000-00007D680000}"/>
    <cellStyle name="Normal 55 2 4 5 3" xfId="27365" xr:uid="{00000000-0005-0000-0000-00007E680000}"/>
    <cellStyle name="Normal 55 2 4 6" xfId="7246" xr:uid="{00000000-0005-0000-0000-00007F680000}"/>
    <cellStyle name="Normal 55 2 4 6 2" xfId="37572" xr:uid="{00000000-0005-0000-0000-000080680000}"/>
    <cellStyle name="Normal 55 2 4 6 3" xfId="22348" xr:uid="{00000000-0005-0000-0000-000081680000}"/>
    <cellStyle name="Normal 55 2 4 7" xfId="32560" xr:uid="{00000000-0005-0000-0000-000082680000}"/>
    <cellStyle name="Normal 55 2 4 8" xfId="17335" xr:uid="{00000000-0005-0000-0000-000083680000}"/>
    <cellStyle name="Normal 55 2 5" xfId="2593" xr:uid="{00000000-0005-0000-0000-000084680000}"/>
    <cellStyle name="Normal 55 2 5 2" xfId="4283" xr:uid="{00000000-0005-0000-0000-000085680000}"/>
    <cellStyle name="Normal 55 2 5 2 2" xfId="14356" xr:uid="{00000000-0005-0000-0000-000086680000}"/>
    <cellStyle name="Normal 55 2 5 2 2 2" xfId="44678" xr:uid="{00000000-0005-0000-0000-000087680000}"/>
    <cellStyle name="Normal 55 2 5 2 2 3" xfId="29454" xr:uid="{00000000-0005-0000-0000-000088680000}"/>
    <cellStyle name="Normal 55 2 5 2 3" xfId="9336" xr:uid="{00000000-0005-0000-0000-000089680000}"/>
    <cellStyle name="Normal 55 2 5 2 3 2" xfId="39661" xr:uid="{00000000-0005-0000-0000-00008A680000}"/>
    <cellStyle name="Normal 55 2 5 2 3 3" xfId="24437" xr:uid="{00000000-0005-0000-0000-00008B680000}"/>
    <cellStyle name="Normal 55 2 5 2 4" xfId="34648" xr:uid="{00000000-0005-0000-0000-00008C680000}"/>
    <cellStyle name="Normal 55 2 5 2 5" xfId="19424" xr:uid="{00000000-0005-0000-0000-00008D680000}"/>
    <cellStyle name="Normal 55 2 5 3" xfId="5975" xr:uid="{00000000-0005-0000-0000-00008E680000}"/>
    <cellStyle name="Normal 55 2 5 3 2" xfId="16027" xr:uid="{00000000-0005-0000-0000-00008F680000}"/>
    <cellStyle name="Normal 55 2 5 3 2 2" xfId="46349" xr:uid="{00000000-0005-0000-0000-000090680000}"/>
    <cellStyle name="Normal 55 2 5 3 2 3" xfId="31125" xr:uid="{00000000-0005-0000-0000-000091680000}"/>
    <cellStyle name="Normal 55 2 5 3 3" xfId="11007" xr:uid="{00000000-0005-0000-0000-000092680000}"/>
    <cellStyle name="Normal 55 2 5 3 3 2" xfId="41332" xr:uid="{00000000-0005-0000-0000-000093680000}"/>
    <cellStyle name="Normal 55 2 5 3 3 3" xfId="26108" xr:uid="{00000000-0005-0000-0000-000094680000}"/>
    <cellStyle name="Normal 55 2 5 3 4" xfId="36319" xr:uid="{00000000-0005-0000-0000-000095680000}"/>
    <cellStyle name="Normal 55 2 5 3 5" xfId="21095" xr:uid="{00000000-0005-0000-0000-000096680000}"/>
    <cellStyle name="Normal 55 2 5 4" xfId="12685" xr:uid="{00000000-0005-0000-0000-000097680000}"/>
    <cellStyle name="Normal 55 2 5 4 2" xfId="43007" xr:uid="{00000000-0005-0000-0000-000098680000}"/>
    <cellStyle name="Normal 55 2 5 4 3" xfId="27783" xr:uid="{00000000-0005-0000-0000-000099680000}"/>
    <cellStyle name="Normal 55 2 5 5" xfId="7664" xr:uid="{00000000-0005-0000-0000-00009A680000}"/>
    <cellStyle name="Normal 55 2 5 5 2" xfId="37990" xr:uid="{00000000-0005-0000-0000-00009B680000}"/>
    <cellStyle name="Normal 55 2 5 5 3" xfId="22766" xr:uid="{00000000-0005-0000-0000-00009C680000}"/>
    <cellStyle name="Normal 55 2 5 6" xfId="32978" xr:uid="{00000000-0005-0000-0000-00009D680000}"/>
    <cellStyle name="Normal 55 2 5 7" xfId="17753" xr:uid="{00000000-0005-0000-0000-00009E680000}"/>
    <cellStyle name="Normal 55 2 6" xfId="3446" xr:uid="{00000000-0005-0000-0000-00009F680000}"/>
    <cellStyle name="Normal 55 2 6 2" xfId="13520" xr:uid="{00000000-0005-0000-0000-0000A0680000}"/>
    <cellStyle name="Normal 55 2 6 2 2" xfId="43842" xr:uid="{00000000-0005-0000-0000-0000A1680000}"/>
    <cellStyle name="Normal 55 2 6 2 3" xfId="28618" xr:uid="{00000000-0005-0000-0000-0000A2680000}"/>
    <cellStyle name="Normal 55 2 6 3" xfId="8500" xr:uid="{00000000-0005-0000-0000-0000A3680000}"/>
    <cellStyle name="Normal 55 2 6 3 2" xfId="38825" xr:uid="{00000000-0005-0000-0000-0000A4680000}"/>
    <cellStyle name="Normal 55 2 6 3 3" xfId="23601" xr:uid="{00000000-0005-0000-0000-0000A5680000}"/>
    <cellStyle name="Normal 55 2 6 4" xfId="33812" xr:uid="{00000000-0005-0000-0000-0000A6680000}"/>
    <cellStyle name="Normal 55 2 6 5" xfId="18588" xr:uid="{00000000-0005-0000-0000-0000A7680000}"/>
    <cellStyle name="Normal 55 2 7" xfId="5139" xr:uid="{00000000-0005-0000-0000-0000A8680000}"/>
    <cellStyle name="Normal 55 2 7 2" xfId="15191" xr:uid="{00000000-0005-0000-0000-0000A9680000}"/>
    <cellStyle name="Normal 55 2 7 2 2" xfId="45513" xr:uid="{00000000-0005-0000-0000-0000AA680000}"/>
    <cellStyle name="Normal 55 2 7 2 3" xfId="30289" xr:uid="{00000000-0005-0000-0000-0000AB680000}"/>
    <cellStyle name="Normal 55 2 7 3" xfId="10171" xr:uid="{00000000-0005-0000-0000-0000AC680000}"/>
    <cellStyle name="Normal 55 2 7 3 2" xfId="40496" xr:uid="{00000000-0005-0000-0000-0000AD680000}"/>
    <cellStyle name="Normal 55 2 7 3 3" xfId="25272" xr:uid="{00000000-0005-0000-0000-0000AE680000}"/>
    <cellStyle name="Normal 55 2 7 4" xfId="35483" xr:uid="{00000000-0005-0000-0000-0000AF680000}"/>
    <cellStyle name="Normal 55 2 7 5" xfId="20259" xr:uid="{00000000-0005-0000-0000-0000B0680000}"/>
    <cellStyle name="Normal 55 2 8" xfId="11849" xr:uid="{00000000-0005-0000-0000-0000B1680000}"/>
    <cellStyle name="Normal 55 2 8 2" xfId="42171" xr:uid="{00000000-0005-0000-0000-0000B2680000}"/>
    <cellStyle name="Normal 55 2 8 3" xfId="26947" xr:uid="{00000000-0005-0000-0000-0000B3680000}"/>
    <cellStyle name="Normal 55 2 9" xfId="6828" xr:uid="{00000000-0005-0000-0000-0000B4680000}"/>
    <cellStyle name="Normal 55 2 9 2" xfId="37154" xr:uid="{00000000-0005-0000-0000-0000B5680000}"/>
    <cellStyle name="Normal 55 2 9 3" xfId="21930" xr:uid="{00000000-0005-0000-0000-0000B6680000}"/>
    <cellStyle name="Normal 55 3" xfId="1792" xr:uid="{00000000-0005-0000-0000-0000B7680000}"/>
    <cellStyle name="Normal 55 3 10" xfId="16969" xr:uid="{00000000-0005-0000-0000-0000B8680000}"/>
    <cellStyle name="Normal 55 3 2" xfId="2011" xr:uid="{00000000-0005-0000-0000-0000B9680000}"/>
    <cellStyle name="Normal 55 3 2 2" xfId="2432" xr:uid="{00000000-0005-0000-0000-0000BA680000}"/>
    <cellStyle name="Normal 55 3 2 2 2" xfId="3271" xr:uid="{00000000-0005-0000-0000-0000BB680000}"/>
    <cellStyle name="Normal 55 3 2 2 2 2" xfId="4961" xr:uid="{00000000-0005-0000-0000-0000BC680000}"/>
    <cellStyle name="Normal 55 3 2 2 2 2 2" xfId="15034" xr:uid="{00000000-0005-0000-0000-0000BD680000}"/>
    <cellStyle name="Normal 55 3 2 2 2 2 2 2" xfId="45356" xr:uid="{00000000-0005-0000-0000-0000BE680000}"/>
    <cellStyle name="Normal 55 3 2 2 2 2 2 3" xfId="30132" xr:uid="{00000000-0005-0000-0000-0000BF680000}"/>
    <cellStyle name="Normal 55 3 2 2 2 2 3" xfId="10014" xr:uid="{00000000-0005-0000-0000-0000C0680000}"/>
    <cellStyle name="Normal 55 3 2 2 2 2 3 2" xfId="40339" xr:uid="{00000000-0005-0000-0000-0000C1680000}"/>
    <cellStyle name="Normal 55 3 2 2 2 2 3 3" xfId="25115" xr:uid="{00000000-0005-0000-0000-0000C2680000}"/>
    <cellStyle name="Normal 55 3 2 2 2 2 4" xfId="35326" xr:uid="{00000000-0005-0000-0000-0000C3680000}"/>
    <cellStyle name="Normal 55 3 2 2 2 2 5" xfId="20102" xr:uid="{00000000-0005-0000-0000-0000C4680000}"/>
    <cellStyle name="Normal 55 3 2 2 2 3" xfId="6653" xr:uid="{00000000-0005-0000-0000-0000C5680000}"/>
    <cellStyle name="Normal 55 3 2 2 2 3 2" xfId="16705" xr:uid="{00000000-0005-0000-0000-0000C6680000}"/>
    <cellStyle name="Normal 55 3 2 2 2 3 2 2" xfId="47027" xr:uid="{00000000-0005-0000-0000-0000C7680000}"/>
    <cellStyle name="Normal 55 3 2 2 2 3 2 3" xfId="31803" xr:uid="{00000000-0005-0000-0000-0000C8680000}"/>
    <cellStyle name="Normal 55 3 2 2 2 3 3" xfId="11685" xr:uid="{00000000-0005-0000-0000-0000C9680000}"/>
    <cellStyle name="Normal 55 3 2 2 2 3 3 2" xfId="42010" xr:uid="{00000000-0005-0000-0000-0000CA680000}"/>
    <cellStyle name="Normal 55 3 2 2 2 3 3 3" xfId="26786" xr:uid="{00000000-0005-0000-0000-0000CB680000}"/>
    <cellStyle name="Normal 55 3 2 2 2 3 4" xfId="36997" xr:uid="{00000000-0005-0000-0000-0000CC680000}"/>
    <cellStyle name="Normal 55 3 2 2 2 3 5" xfId="21773" xr:uid="{00000000-0005-0000-0000-0000CD680000}"/>
    <cellStyle name="Normal 55 3 2 2 2 4" xfId="13363" xr:uid="{00000000-0005-0000-0000-0000CE680000}"/>
    <cellStyle name="Normal 55 3 2 2 2 4 2" xfId="43685" xr:uid="{00000000-0005-0000-0000-0000CF680000}"/>
    <cellStyle name="Normal 55 3 2 2 2 4 3" xfId="28461" xr:uid="{00000000-0005-0000-0000-0000D0680000}"/>
    <cellStyle name="Normal 55 3 2 2 2 5" xfId="8342" xr:uid="{00000000-0005-0000-0000-0000D1680000}"/>
    <cellStyle name="Normal 55 3 2 2 2 5 2" xfId="38668" xr:uid="{00000000-0005-0000-0000-0000D2680000}"/>
    <cellStyle name="Normal 55 3 2 2 2 5 3" xfId="23444" xr:uid="{00000000-0005-0000-0000-0000D3680000}"/>
    <cellStyle name="Normal 55 3 2 2 2 6" xfId="33656" xr:uid="{00000000-0005-0000-0000-0000D4680000}"/>
    <cellStyle name="Normal 55 3 2 2 2 7" xfId="18431" xr:uid="{00000000-0005-0000-0000-0000D5680000}"/>
    <cellStyle name="Normal 55 3 2 2 3" xfId="4124" xr:uid="{00000000-0005-0000-0000-0000D6680000}"/>
    <cellStyle name="Normal 55 3 2 2 3 2" xfId="14198" xr:uid="{00000000-0005-0000-0000-0000D7680000}"/>
    <cellStyle name="Normal 55 3 2 2 3 2 2" xfId="44520" xr:uid="{00000000-0005-0000-0000-0000D8680000}"/>
    <cellStyle name="Normal 55 3 2 2 3 2 3" xfId="29296" xr:uid="{00000000-0005-0000-0000-0000D9680000}"/>
    <cellStyle name="Normal 55 3 2 2 3 3" xfId="9178" xr:uid="{00000000-0005-0000-0000-0000DA680000}"/>
    <cellStyle name="Normal 55 3 2 2 3 3 2" xfId="39503" xr:uid="{00000000-0005-0000-0000-0000DB680000}"/>
    <cellStyle name="Normal 55 3 2 2 3 3 3" xfId="24279" xr:uid="{00000000-0005-0000-0000-0000DC680000}"/>
    <cellStyle name="Normal 55 3 2 2 3 4" xfId="34490" xr:uid="{00000000-0005-0000-0000-0000DD680000}"/>
    <cellStyle name="Normal 55 3 2 2 3 5" xfId="19266" xr:uid="{00000000-0005-0000-0000-0000DE680000}"/>
    <cellStyle name="Normal 55 3 2 2 4" xfId="5817" xr:uid="{00000000-0005-0000-0000-0000DF680000}"/>
    <cellStyle name="Normal 55 3 2 2 4 2" xfId="15869" xr:uid="{00000000-0005-0000-0000-0000E0680000}"/>
    <cellStyle name="Normal 55 3 2 2 4 2 2" xfId="46191" xr:uid="{00000000-0005-0000-0000-0000E1680000}"/>
    <cellStyle name="Normal 55 3 2 2 4 2 3" xfId="30967" xr:uid="{00000000-0005-0000-0000-0000E2680000}"/>
    <cellStyle name="Normal 55 3 2 2 4 3" xfId="10849" xr:uid="{00000000-0005-0000-0000-0000E3680000}"/>
    <cellStyle name="Normal 55 3 2 2 4 3 2" xfId="41174" xr:uid="{00000000-0005-0000-0000-0000E4680000}"/>
    <cellStyle name="Normal 55 3 2 2 4 3 3" xfId="25950" xr:uid="{00000000-0005-0000-0000-0000E5680000}"/>
    <cellStyle name="Normal 55 3 2 2 4 4" xfId="36161" xr:uid="{00000000-0005-0000-0000-0000E6680000}"/>
    <cellStyle name="Normal 55 3 2 2 4 5" xfId="20937" xr:uid="{00000000-0005-0000-0000-0000E7680000}"/>
    <cellStyle name="Normal 55 3 2 2 5" xfId="12527" xr:uid="{00000000-0005-0000-0000-0000E8680000}"/>
    <cellStyle name="Normal 55 3 2 2 5 2" xfId="42849" xr:uid="{00000000-0005-0000-0000-0000E9680000}"/>
    <cellStyle name="Normal 55 3 2 2 5 3" xfId="27625" xr:uid="{00000000-0005-0000-0000-0000EA680000}"/>
    <cellStyle name="Normal 55 3 2 2 6" xfId="7506" xr:uid="{00000000-0005-0000-0000-0000EB680000}"/>
    <cellStyle name="Normal 55 3 2 2 6 2" xfId="37832" xr:uid="{00000000-0005-0000-0000-0000EC680000}"/>
    <cellStyle name="Normal 55 3 2 2 6 3" xfId="22608" xr:uid="{00000000-0005-0000-0000-0000ED680000}"/>
    <cellStyle name="Normal 55 3 2 2 7" xfId="32820" xr:uid="{00000000-0005-0000-0000-0000EE680000}"/>
    <cellStyle name="Normal 55 3 2 2 8" xfId="17595" xr:uid="{00000000-0005-0000-0000-0000EF680000}"/>
    <cellStyle name="Normal 55 3 2 3" xfId="2853" xr:uid="{00000000-0005-0000-0000-0000F0680000}"/>
    <cellStyle name="Normal 55 3 2 3 2" xfId="4543" xr:uid="{00000000-0005-0000-0000-0000F1680000}"/>
    <cellStyle name="Normal 55 3 2 3 2 2" xfId="14616" xr:uid="{00000000-0005-0000-0000-0000F2680000}"/>
    <cellStyle name="Normal 55 3 2 3 2 2 2" xfId="44938" xr:uid="{00000000-0005-0000-0000-0000F3680000}"/>
    <cellStyle name="Normal 55 3 2 3 2 2 3" xfId="29714" xr:uid="{00000000-0005-0000-0000-0000F4680000}"/>
    <cellStyle name="Normal 55 3 2 3 2 3" xfId="9596" xr:uid="{00000000-0005-0000-0000-0000F5680000}"/>
    <cellStyle name="Normal 55 3 2 3 2 3 2" xfId="39921" xr:uid="{00000000-0005-0000-0000-0000F6680000}"/>
    <cellStyle name="Normal 55 3 2 3 2 3 3" xfId="24697" xr:uid="{00000000-0005-0000-0000-0000F7680000}"/>
    <cellStyle name="Normal 55 3 2 3 2 4" xfId="34908" xr:uid="{00000000-0005-0000-0000-0000F8680000}"/>
    <cellStyle name="Normal 55 3 2 3 2 5" xfId="19684" xr:uid="{00000000-0005-0000-0000-0000F9680000}"/>
    <cellStyle name="Normal 55 3 2 3 3" xfId="6235" xr:uid="{00000000-0005-0000-0000-0000FA680000}"/>
    <cellStyle name="Normal 55 3 2 3 3 2" xfId="16287" xr:uid="{00000000-0005-0000-0000-0000FB680000}"/>
    <cellStyle name="Normal 55 3 2 3 3 2 2" xfId="46609" xr:uid="{00000000-0005-0000-0000-0000FC680000}"/>
    <cellStyle name="Normal 55 3 2 3 3 2 3" xfId="31385" xr:uid="{00000000-0005-0000-0000-0000FD680000}"/>
    <cellStyle name="Normal 55 3 2 3 3 3" xfId="11267" xr:uid="{00000000-0005-0000-0000-0000FE680000}"/>
    <cellStyle name="Normal 55 3 2 3 3 3 2" xfId="41592" xr:uid="{00000000-0005-0000-0000-0000FF680000}"/>
    <cellStyle name="Normal 55 3 2 3 3 3 3" xfId="26368" xr:uid="{00000000-0005-0000-0000-000000690000}"/>
    <cellStyle name="Normal 55 3 2 3 3 4" xfId="36579" xr:uid="{00000000-0005-0000-0000-000001690000}"/>
    <cellStyle name="Normal 55 3 2 3 3 5" xfId="21355" xr:uid="{00000000-0005-0000-0000-000002690000}"/>
    <cellStyle name="Normal 55 3 2 3 4" xfId="12945" xr:uid="{00000000-0005-0000-0000-000003690000}"/>
    <cellStyle name="Normal 55 3 2 3 4 2" xfId="43267" xr:uid="{00000000-0005-0000-0000-000004690000}"/>
    <cellStyle name="Normal 55 3 2 3 4 3" xfId="28043" xr:uid="{00000000-0005-0000-0000-000005690000}"/>
    <cellStyle name="Normal 55 3 2 3 5" xfId="7924" xr:uid="{00000000-0005-0000-0000-000006690000}"/>
    <cellStyle name="Normal 55 3 2 3 5 2" xfId="38250" xr:uid="{00000000-0005-0000-0000-000007690000}"/>
    <cellStyle name="Normal 55 3 2 3 5 3" xfId="23026" xr:uid="{00000000-0005-0000-0000-000008690000}"/>
    <cellStyle name="Normal 55 3 2 3 6" xfId="33238" xr:uid="{00000000-0005-0000-0000-000009690000}"/>
    <cellStyle name="Normal 55 3 2 3 7" xfId="18013" xr:uid="{00000000-0005-0000-0000-00000A690000}"/>
    <cellStyle name="Normal 55 3 2 4" xfId="3706" xr:uid="{00000000-0005-0000-0000-00000B690000}"/>
    <cellStyle name="Normal 55 3 2 4 2" xfId="13780" xr:uid="{00000000-0005-0000-0000-00000C690000}"/>
    <cellStyle name="Normal 55 3 2 4 2 2" xfId="44102" xr:uid="{00000000-0005-0000-0000-00000D690000}"/>
    <cellStyle name="Normal 55 3 2 4 2 3" xfId="28878" xr:uid="{00000000-0005-0000-0000-00000E690000}"/>
    <cellStyle name="Normal 55 3 2 4 3" xfId="8760" xr:uid="{00000000-0005-0000-0000-00000F690000}"/>
    <cellStyle name="Normal 55 3 2 4 3 2" xfId="39085" xr:uid="{00000000-0005-0000-0000-000010690000}"/>
    <cellStyle name="Normal 55 3 2 4 3 3" xfId="23861" xr:uid="{00000000-0005-0000-0000-000011690000}"/>
    <cellStyle name="Normal 55 3 2 4 4" xfId="34072" xr:uid="{00000000-0005-0000-0000-000012690000}"/>
    <cellStyle name="Normal 55 3 2 4 5" xfId="18848" xr:uid="{00000000-0005-0000-0000-000013690000}"/>
    <cellStyle name="Normal 55 3 2 5" xfId="5399" xr:uid="{00000000-0005-0000-0000-000014690000}"/>
    <cellStyle name="Normal 55 3 2 5 2" xfId="15451" xr:uid="{00000000-0005-0000-0000-000015690000}"/>
    <cellStyle name="Normal 55 3 2 5 2 2" xfId="45773" xr:uid="{00000000-0005-0000-0000-000016690000}"/>
    <cellStyle name="Normal 55 3 2 5 2 3" xfId="30549" xr:uid="{00000000-0005-0000-0000-000017690000}"/>
    <cellStyle name="Normal 55 3 2 5 3" xfId="10431" xr:uid="{00000000-0005-0000-0000-000018690000}"/>
    <cellStyle name="Normal 55 3 2 5 3 2" xfId="40756" xr:uid="{00000000-0005-0000-0000-000019690000}"/>
    <cellStyle name="Normal 55 3 2 5 3 3" xfId="25532" xr:uid="{00000000-0005-0000-0000-00001A690000}"/>
    <cellStyle name="Normal 55 3 2 5 4" xfId="35743" xr:uid="{00000000-0005-0000-0000-00001B690000}"/>
    <cellStyle name="Normal 55 3 2 5 5" xfId="20519" xr:uid="{00000000-0005-0000-0000-00001C690000}"/>
    <cellStyle name="Normal 55 3 2 6" xfId="12109" xr:uid="{00000000-0005-0000-0000-00001D690000}"/>
    <cellStyle name="Normal 55 3 2 6 2" xfId="42431" xr:uid="{00000000-0005-0000-0000-00001E690000}"/>
    <cellStyle name="Normal 55 3 2 6 3" xfId="27207" xr:uid="{00000000-0005-0000-0000-00001F690000}"/>
    <cellStyle name="Normal 55 3 2 7" xfId="7088" xr:uid="{00000000-0005-0000-0000-000020690000}"/>
    <cellStyle name="Normal 55 3 2 7 2" xfId="37414" xr:uid="{00000000-0005-0000-0000-000021690000}"/>
    <cellStyle name="Normal 55 3 2 7 3" xfId="22190" xr:uid="{00000000-0005-0000-0000-000022690000}"/>
    <cellStyle name="Normal 55 3 2 8" xfId="32402" xr:uid="{00000000-0005-0000-0000-000023690000}"/>
    <cellStyle name="Normal 55 3 2 9" xfId="17177" xr:uid="{00000000-0005-0000-0000-000024690000}"/>
    <cellStyle name="Normal 55 3 3" xfId="2224" xr:uid="{00000000-0005-0000-0000-000025690000}"/>
    <cellStyle name="Normal 55 3 3 2" xfId="3063" xr:uid="{00000000-0005-0000-0000-000026690000}"/>
    <cellStyle name="Normal 55 3 3 2 2" xfId="4753" xr:uid="{00000000-0005-0000-0000-000027690000}"/>
    <cellStyle name="Normal 55 3 3 2 2 2" xfId="14826" xr:uid="{00000000-0005-0000-0000-000028690000}"/>
    <cellStyle name="Normal 55 3 3 2 2 2 2" xfId="45148" xr:uid="{00000000-0005-0000-0000-000029690000}"/>
    <cellStyle name="Normal 55 3 3 2 2 2 3" xfId="29924" xr:uid="{00000000-0005-0000-0000-00002A690000}"/>
    <cellStyle name="Normal 55 3 3 2 2 3" xfId="9806" xr:uid="{00000000-0005-0000-0000-00002B690000}"/>
    <cellStyle name="Normal 55 3 3 2 2 3 2" xfId="40131" xr:uid="{00000000-0005-0000-0000-00002C690000}"/>
    <cellStyle name="Normal 55 3 3 2 2 3 3" xfId="24907" xr:uid="{00000000-0005-0000-0000-00002D690000}"/>
    <cellStyle name="Normal 55 3 3 2 2 4" xfId="35118" xr:uid="{00000000-0005-0000-0000-00002E690000}"/>
    <cellStyle name="Normal 55 3 3 2 2 5" xfId="19894" xr:uid="{00000000-0005-0000-0000-00002F690000}"/>
    <cellStyle name="Normal 55 3 3 2 3" xfId="6445" xr:uid="{00000000-0005-0000-0000-000030690000}"/>
    <cellStyle name="Normal 55 3 3 2 3 2" xfId="16497" xr:uid="{00000000-0005-0000-0000-000031690000}"/>
    <cellStyle name="Normal 55 3 3 2 3 2 2" xfId="46819" xr:uid="{00000000-0005-0000-0000-000032690000}"/>
    <cellStyle name="Normal 55 3 3 2 3 2 3" xfId="31595" xr:uid="{00000000-0005-0000-0000-000033690000}"/>
    <cellStyle name="Normal 55 3 3 2 3 3" xfId="11477" xr:uid="{00000000-0005-0000-0000-000034690000}"/>
    <cellStyle name="Normal 55 3 3 2 3 3 2" xfId="41802" xr:uid="{00000000-0005-0000-0000-000035690000}"/>
    <cellStyle name="Normal 55 3 3 2 3 3 3" xfId="26578" xr:uid="{00000000-0005-0000-0000-000036690000}"/>
    <cellStyle name="Normal 55 3 3 2 3 4" xfId="36789" xr:uid="{00000000-0005-0000-0000-000037690000}"/>
    <cellStyle name="Normal 55 3 3 2 3 5" xfId="21565" xr:uid="{00000000-0005-0000-0000-000038690000}"/>
    <cellStyle name="Normal 55 3 3 2 4" xfId="13155" xr:uid="{00000000-0005-0000-0000-000039690000}"/>
    <cellStyle name="Normal 55 3 3 2 4 2" xfId="43477" xr:uid="{00000000-0005-0000-0000-00003A690000}"/>
    <cellStyle name="Normal 55 3 3 2 4 3" xfId="28253" xr:uid="{00000000-0005-0000-0000-00003B690000}"/>
    <cellStyle name="Normal 55 3 3 2 5" xfId="8134" xr:uid="{00000000-0005-0000-0000-00003C690000}"/>
    <cellStyle name="Normal 55 3 3 2 5 2" xfId="38460" xr:uid="{00000000-0005-0000-0000-00003D690000}"/>
    <cellStyle name="Normal 55 3 3 2 5 3" xfId="23236" xr:uid="{00000000-0005-0000-0000-00003E690000}"/>
    <cellStyle name="Normal 55 3 3 2 6" xfId="33448" xr:uid="{00000000-0005-0000-0000-00003F690000}"/>
    <cellStyle name="Normal 55 3 3 2 7" xfId="18223" xr:uid="{00000000-0005-0000-0000-000040690000}"/>
    <cellStyle name="Normal 55 3 3 3" xfId="3916" xr:uid="{00000000-0005-0000-0000-000041690000}"/>
    <cellStyle name="Normal 55 3 3 3 2" xfId="13990" xr:uid="{00000000-0005-0000-0000-000042690000}"/>
    <cellStyle name="Normal 55 3 3 3 2 2" xfId="44312" xr:uid="{00000000-0005-0000-0000-000043690000}"/>
    <cellStyle name="Normal 55 3 3 3 2 3" xfId="29088" xr:uid="{00000000-0005-0000-0000-000044690000}"/>
    <cellStyle name="Normal 55 3 3 3 3" xfId="8970" xr:uid="{00000000-0005-0000-0000-000045690000}"/>
    <cellStyle name="Normal 55 3 3 3 3 2" xfId="39295" xr:uid="{00000000-0005-0000-0000-000046690000}"/>
    <cellStyle name="Normal 55 3 3 3 3 3" xfId="24071" xr:uid="{00000000-0005-0000-0000-000047690000}"/>
    <cellStyle name="Normal 55 3 3 3 4" xfId="34282" xr:uid="{00000000-0005-0000-0000-000048690000}"/>
    <cellStyle name="Normal 55 3 3 3 5" xfId="19058" xr:uid="{00000000-0005-0000-0000-000049690000}"/>
    <cellStyle name="Normal 55 3 3 4" xfId="5609" xr:uid="{00000000-0005-0000-0000-00004A690000}"/>
    <cellStyle name="Normal 55 3 3 4 2" xfId="15661" xr:uid="{00000000-0005-0000-0000-00004B690000}"/>
    <cellStyle name="Normal 55 3 3 4 2 2" xfId="45983" xr:uid="{00000000-0005-0000-0000-00004C690000}"/>
    <cellStyle name="Normal 55 3 3 4 2 3" xfId="30759" xr:uid="{00000000-0005-0000-0000-00004D690000}"/>
    <cellStyle name="Normal 55 3 3 4 3" xfId="10641" xr:uid="{00000000-0005-0000-0000-00004E690000}"/>
    <cellStyle name="Normal 55 3 3 4 3 2" xfId="40966" xr:uid="{00000000-0005-0000-0000-00004F690000}"/>
    <cellStyle name="Normal 55 3 3 4 3 3" xfId="25742" xr:uid="{00000000-0005-0000-0000-000050690000}"/>
    <cellStyle name="Normal 55 3 3 4 4" xfId="35953" xr:uid="{00000000-0005-0000-0000-000051690000}"/>
    <cellStyle name="Normal 55 3 3 4 5" xfId="20729" xr:uid="{00000000-0005-0000-0000-000052690000}"/>
    <cellStyle name="Normal 55 3 3 5" xfId="12319" xr:uid="{00000000-0005-0000-0000-000053690000}"/>
    <cellStyle name="Normal 55 3 3 5 2" xfId="42641" xr:uid="{00000000-0005-0000-0000-000054690000}"/>
    <cellStyle name="Normal 55 3 3 5 3" xfId="27417" xr:uid="{00000000-0005-0000-0000-000055690000}"/>
    <cellStyle name="Normal 55 3 3 6" xfId="7298" xr:uid="{00000000-0005-0000-0000-000056690000}"/>
    <cellStyle name="Normal 55 3 3 6 2" xfId="37624" xr:uid="{00000000-0005-0000-0000-000057690000}"/>
    <cellStyle name="Normal 55 3 3 6 3" xfId="22400" xr:uid="{00000000-0005-0000-0000-000058690000}"/>
    <cellStyle name="Normal 55 3 3 7" xfId="32612" xr:uid="{00000000-0005-0000-0000-000059690000}"/>
    <cellStyle name="Normal 55 3 3 8" xfId="17387" xr:uid="{00000000-0005-0000-0000-00005A690000}"/>
    <cellStyle name="Normal 55 3 4" xfId="2645" xr:uid="{00000000-0005-0000-0000-00005B690000}"/>
    <cellStyle name="Normal 55 3 4 2" xfId="4335" xr:uid="{00000000-0005-0000-0000-00005C690000}"/>
    <cellStyle name="Normal 55 3 4 2 2" xfId="14408" xr:uid="{00000000-0005-0000-0000-00005D690000}"/>
    <cellStyle name="Normal 55 3 4 2 2 2" xfId="44730" xr:uid="{00000000-0005-0000-0000-00005E690000}"/>
    <cellStyle name="Normal 55 3 4 2 2 3" xfId="29506" xr:uid="{00000000-0005-0000-0000-00005F690000}"/>
    <cellStyle name="Normal 55 3 4 2 3" xfId="9388" xr:uid="{00000000-0005-0000-0000-000060690000}"/>
    <cellStyle name="Normal 55 3 4 2 3 2" xfId="39713" xr:uid="{00000000-0005-0000-0000-000061690000}"/>
    <cellStyle name="Normal 55 3 4 2 3 3" xfId="24489" xr:uid="{00000000-0005-0000-0000-000062690000}"/>
    <cellStyle name="Normal 55 3 4 2 4" xfId="34700" xr:uid="{00000000-0005-0000-0000-000063690000}"/>
    <cellStyle name="Normal 55 3 4 2 5" xfId="19476" xr:uid="{00000000-0005-0000-0000-000064690000}"/>
    <cellStyle name="Normal 55 3 4 3" xfId="6027" xr:uid="{00000000-0005-0000-0000-000065690000}"/>
    <cellStyle name="Normal 55 3 4 3 2" xfId="16079" xr:uid="{00000000-0005-0000-0000-000066690000}"/>
    <cellStyle name="Normal 55 3 4 3 2 2" xfId="46401" xr:uid="{00000000-0005-0000-0000-000067690000}"/>
    <cellStyle name="Normal 55 3 4 3 2 3" xfId="31177" xr:uid="{00000000-0005-0000-0000-000068690000}"/>
    <cellStyle name="Normal 55 3 4 3 3" xfId="11059" xr:uid="{00000000-0005-0000-0000-000069690000}"/>
    <cellStyle name="Normal 55 3 4 3 3 2" xfId="41384" xr:uid="{00000000-0005-0000-0000-00006A690000}"/>
    <cellStyle name="Normal 55 3 4 3 3 3" xfId="26160" xr:uid="{00000000-0005-0000-0000-00006B690000}"/>
    <cellStyle name="Normal 55 3 4 3 4" xfId="36371" xr:uid="{00000000-0005-0000-0000-00006C690000}"/>
    <cellStyle name="Normal 55 3 4 3 5" xfId="21147" xr:uid="{00000000-0005-0000-0000-00006D690000}"/>
    <cellStyle name="Normal 55 3 4 4" xfId="12737" xr:uid="{00000000-0005-0000-0000-00006E690000}"/>
    <cellStyle name="Normal 55 3 4 4 2" xfId="43059" xr:uid="{00000000-0005-0000-0000-00006F690000}"/>
    <cellStyle name="Normal 55 3 4 4 3" xfId="27835" xr:uid="{00000000-0005-0000-0000-000070690000}"/>
    <cellStyle name="Normal 55 3 4 5" xfId="7716" xr:uid="{00000000-0005-0000-0000-000071690000}"/>
    <cellStyle name="Normal 55 3 4 5 2" xfId="38042" xr:uid="{00000000-0005-0000-0000-000072690000}"/>
    <cellStyle name="Normal 55 3 4 5 3" xfId="22818" xr:uid="{00000000-0005-0000-0000-000073690000}"/>
    <cellStyle name="Normal 55 3 4 6" xfId="33030" xr:uid="{00000000-0005-0000-0000-000074690000}"/>
    <cellStyle name="Normal 55 3 4 7" xfId="17805" xr:uid="{00000000-0005-0000-0000-000075690000}"/>
    <cellStyle name="Normal 55 3 5" xfId="3498" xr:uid="{00000000-0005-0000-0000-000076690000}"/>
    <cellStyle name="Normal 55 3 5 2" xfId="13572" xr:uid="{00000000-0005-0000-0000-000077690000}"/>
    <cellStyle name="Normal 55 3 5 2 2" xfId="43894" xr:uid="{00000000-0005-0000-0000-000078690000}"/>
    <cellStyle name="Normal 55 3 5 2 3" xfId="28670" xr:uid="{00000000-0005-0000-0000-000079690000}"/>
    <cellStyle name="Normal 55 3 5 3" xfId="8552" xr:uid="{00000000-0005-0000-0000-00007A690000}"/>
    <cellStyle name="Normal 55 3 5 3 2" xfId="38877" xr:uid="{00000000-0005-0000-0000-00007B690000}"/>
    <cellStyle name="Normal 55 3 5 3 3" xfId="23653" xr:uid="{00000000-0005-0000-0000-00007C690000}"/>
    <cellStyle name="Normal 55 3 5 4" xfId="33864" xr:uid="{00000000-0005-0000-0000-00007D690000}"/>
    <cellStyle name="Normal 55 3 5 5" xfId="18640" xr:uid="{00000000-0005-0000-0000-00007E690000}"/>
    <cellStyle name="Normal 55 3 6" xfId="5191" xr:uid="{00000000-0005-0000-0000-00007F690000}"/>
    <cellStyle name="Normal 55 3 6 2" xfId="15243" xr:uid="{00000000-0005-0000-0000-000080690000}"/>
    <cellStyle name="Normal 55 3 6 2 2" xfId="45565" xr:uid="{00000000-0005-0000-0000-000081690000}"/>
    <cellStyle name="Normal 55 3 6 2 3" xfId="30341" xr:uid="{00000000-0005-0000-0000-000082690000}"/>
    <cellStyle name="Normal 55 3 6 3" xfId="10223" xr:uid="{00000000-0005-0000-0000-000083690000}"/>
    <cellStyle name="Normal 55 3 6 3 2" xfId="40548" xr:uid="{00000000-0005-0000-0000-000084690000}"/>
    <cellStyle name="Normal 55 3 6 3 3" xfId="25324" xr:uid="{00000000-0005-0000-0000-000085690000}"/>
    <cellStyle name="Normal 55 3 6 4" xfId="35535" xr:uid="{00000000-0005-0000-0000-000086690000}"/>
    <cellStyle name="Normal 55 3 6 5" xfId="20311" xr:uid="{00000000-0005-0000-0000-000087690000}"/>
    <cellStyle name="Normal 55 3 7" xfId="11901" xr:uid="{00000000-0005-0000-0000-000088690000}"/>
    <cellStyle name="Normal 55 3 7 2" xfId="42223" xr:uid="{00000000-0005-0000-0000-000089690000}"/>
    <cellStyle name="Normal 55 3 7 3" xfId="26999" xr:uid="{00000000-0005-0000-0000-00008A690000}"/>
    <cellStyle name="Normal 55 3 8" xfId="6880" xr:uid="{00000000-0005-0000-0000-00008B690000}"/>
    <cellStyle name="Normal 55 3 8 2" xfId="37206" xr:uid="{00000000-0005-0000-0000-00008C690000}"/>
    <cellStyle name="Normal 55 3 8 3" xfId="21982" xr:uid="{00000000-0005-0000-0000-00008D690000}"/>
    <cellStyle name="Normal 55 3 9" xfId="32195" xr:uid="{00000000-0005-0000-0000-00008E690000}"/>
    <cellStyle name="Normal 55 4" xfId="1905" xr:uid="{00000000-0005-0000-0000-00008F690000}"/>
    <cellStyle name="Normal 55 4 2" xfId="2328" xr:uid="{00000000-0005-0000-0000-000090690000}"/>
    <cellStyle name="Normal 55 4 2 2" xfId="3167" xr:uid="{00000000-0005-0000-0000-000091690000}"/>
    <cellStyle name="Normal 55 4 2 2 2" xfId="4857" xr:uid="{00000000-0005-0000-0000-000092690000}"/>
    <cellStyle name="Normal 55 4 2 2 2 2" xfId="14930" xr:uid="{00000000-0005-0000-0000-000093690000}"/>
    <cellStyle name="Normal 55 4 2 2 2 2 2" xfId="45252" xr:uid="{00000000-0005-0000-0000-000094690000}"/>
    <cellStyle name="Normal 55 4 2 2 2 2 3" xfId="30028" xr:uid="{00000000-0005-0000-0000-000095690000}"/>
    <cellStyle name="Normal 55 4 2 2 2 3" xfId="9910" xr:uid="{00000000-0005-0000-0000-000096690000}"/>
    <cellStyle name="Normal 55 4 2 2 2 3 2" xfId="40235" xr:uid="{00000000-0005-0000-0000-000097690000}"/>
    <cellStyle name="Normal 55 4 2 2 2 3 3" xfId="25011" xr:uid="{00000000-0005-0000-0000-000098690000}"/>
    <cellStyle name="Normal 55 4 2 2 2 4" xfId="35222" xr:uid="{00000000-0005-0000-0000-000099690000}"/>
    <cellStyle name="Normal 55 4 2 2 2 5" xfId="19998" xr:uid="{00000000-0005-0000-0000-00009A690000}"/>
    <cellStyle name="Normal 55 4 2 2 3" xfId="6549" xr:uid="{00000000-0005-0000-0000-00009B690000}"/>
    <cellStyle name="Normal 55 4 2 2 3 2" xfId="16601" xr:uid="{00000000-0005-0000-0000-00009C690000}"/>
    <cellStyle name="Normal 55 4 2 2 3 2 2" xfId="46923" xr:uid="{00000000-0005-0000-0000-00009D690000}"/>
    <cellStyle name="Normal 55 4 2 2 3 2 3" xfId="31699" xr:uid="{00000000-0005-0000-0000-00009E690000}"/>
    <cellStyle name="Normal 55 4 2 2 3 3" xfId="11581" xr:uid="{00000000-0005-0000-0000-00009F690000}"/>
    <cellStyle name="Normal 55 4 2 2 3 3 2" xfId="41906" xr:uid="{00000000-0005-0000-0000-0000A0690000}"/>
    <cellStyle name="Normal 55 4 2 2 3 3 3" xfId="26682" xr:uid="{00000000-0005-0000-0000-0000A1690000}"/>
    <cellStyle name="Normal 55 4 2 2 3 4" xfId="36893" xr:uid="{00000000-0005-0000-0000-0000A2690000}"/>
    <cellStyle name="Normal 55 4 2 2 3 5" xfId="21669" xr:uid="{00000000-0005-0000-0000-0000A3690000}"/>
    <cellStyle name="Normal 55 4 2 2 4" xfId="13259" xr:uid="{00000000-0005-0000-0000-0000A4690000}"/>
    <cellStyle name="Normal 55 4 2 2 4 2" xfId="43581" xr:uid="{00000000-0005-0000-0000-0000A5690000}"/>
    <cellStyle name="Normal 55 4 2 2 4 3" xfId="28357" xr:uid="{00000000-0005-0000-0000-0000A6690000}"/>
    <cellStyle name="Normal 55 4 2 2 5" xfId="8238" xr:uid="{00000000-0005-0000-0000-0000A7690000}"/>
    <cellStyle name="Normal 55 4 2 2 5 2" xfId="38564" xr:uid="{00000000-0005-0000-0000-0000A8690000}"/>
    <cellStyle name="Normal 55 4 2 2 5 3" xfId="23340" xr:uid="{00000000-0005-0000-0000-0000A9690000}"/>
    <cellStyle name="Normal 55 4 2 2 6" xfId="33552" xr:uid="{00000000-0005-0000-0000-0000AA690000}"/>
    <cellStyle name="Normal 55 4 2 2 7" xfId="18327" xr:uid="{00000000-0005-0000-0000-0000AB690000}"/>
    <cellStyle name="Normal 55 4 2 3" xfId="4020" xr:uid="{00000000-0005-0000-0000-0000AC690000}"/>
    <cellStyle name="Normal 55 4 2 3 2" xfId="14094" xr:uid="{00000000-0005-0000-0000-0000AD690000}"/>
    <cellStyle name="Normal 55 4 2 3 2 2" xfId="44416" xr:uid="{00000000-0005-0000-0000-0000AE690000}"/>
    <cellStyle name="Normal 55 4 2 3 2 3" xfId="29192" xr:uid="{00000000-0005-0000-0000-0000AF690000}"/>
    <cellStyle name="Normal 55 4 2 3 3" xfId="9074" xr:uid="{00000000-0005-0000-0000-0000B0690000}"/>
    <cellStyle name="Normal 55 4 2 3 3 2" xfId="39399" xr:uid="{00000000-0005-0000-0000-0000B1690000}"/>
    <cellStyle name="Normal 55 4 2 3 3 3" xfId="24175" xr:uid="{00000000-0005-0000-0000-0000B2690000}"/>
    <cellStyle name="Normal 55 4 2 3 4" xfId="34386" xr:uid="{00000000-0005-0000-0000-0000B3690000}"/>
    <cellStyle name="Normal 55 4 2 3 5" xfId="19162" xr:uid="{00000000-0005-0000-0000-0000B4690000}"/>
    <cellStyle name="Normal 55 4 2 4" xfId="5713" xr:uid="{00000000-0005-0000-0000-0000B5690000}"/>
    <cellStyle name="Normal 55 4 2 4 2" xfId="15765" xr:uid="{00000000-0005-0000-0000-0000B6690000}"/>
    <cellStyle name="Normal 55 4 2 4 2 2" xfId="46087" xr:uid="{00000000-0005-0000-0000-0000B7690000}"/>
    <cellStyle name="Normal 55 4 2 4 2 3" xfId="30863" xr:uid="{00000000-0005-0000-0000-0000B8690000}"/>
    <cellStyle name="Normal 55 4 2 4 3" xfId="10745" xr:uid="{00000000-0005-0000-0000-0000B9690000}"/>
    <cellStyle name="Normal 55 4 2 4 3 2" xfId="41070" xr:uid="{00000000-0005-0000-0000-0000BA690000}"/>
    <cellStyle name="Normal 55 4 2 4 3 3" xfId="25846" xr:uid="{00000000-0005-0000-0000-0000BB690000}"/>
    <cellStyle name="Normal 55 4 2 4 4" xfId="36057" xr:uid="{00000000-0005-0000-0000-0000BC690000}"/>
    <cellStyle name="Normal 55 4 2 4 5" xfId="20833" xr:uid="{00000000-0005-0000-0000-0000BD690000}"/>
    <cellStyle name="Normal 55 4 2 5" xfId="12423" xr:uid="{00000000-0005-0000-0000-0000BE690000}"/>
    <cellStyle name="Normal 55 4 2 5 2" xfId="42745" xr:uid="{00000000-0005-0000-0000-0000BF690000}"/>
    <cellStyle name="Normal 55 4 2 5 3" xfId="27521" xr:uid="{00000000-0005-0000-0000-0000C0690000}"/>
    <cellStyle name="Normal 55 4 2 6" xfId="7402" xr:uid="{00000000-0005-0000-0000-0000C1690000}"/>
    <cellStyle name="Normal 55 4 2 6 2" xfId="37728" xr:uid="{00000000-0005-0000-0000-0000C2690000}"/>
    <cellStyle name="Normal 55 4 2 6 3" xfId="22504" xr:uid="{00000000-0005-0000-0000-0000C3690000}"/>
    <cellStyle name="Normal 55 4 2 7" xfId="32716" xr:uid="{00000000-0005-0000-0000-0000C4690000}"/>
    <cellStyle name="Normal 55 4 2 8" xfId="17491" xr:uid="{00000000-0005-0000-0000-0000C5690000}"/>
    <cellStyle name="Normal 55 4 3" xfId="2749" xr:uid="{00000000-0005-0000-0000-0000C6690000}"/>
    <cellStyle name="Normal 55 4 3 2" xfId="4439" xr:uid="{00000000-0005-0000-0000-0000C7690000}"/>
    <cellStyle name="Normal 55 4 3 2 2" xfId="14512" xr:uid="{00000000-0005-0000-0000-0000C8690000}"/>
    <cellStyle name="Normal 55 4 3 2 2 2" xfId="44834" xr:uid="{00000000-0005-0000-0000-0000C9690000}"/>
    <cellStyle name="Normal 55 4 3 2 2 3" xfId="29610" xr:uid="{00000000-0005-0000-0000-0000CA690000}"/>
    <cellStyle name="Normal 55 4 3 2 3" xfId="9492" xr:uid="{00000000-0005-0000-0000-0000CB690000}"/>
    <cellStyle name="Normal 55 4 3 2 3 2" xfId="39817" xr:uid="{00000000-0005-0000-0000-0000CC690000}"/>
    <cellStyle name="Normal 55 4 3 2 3 3" xfId="24593" xr:uid="{00000000-0005-0000-0000-0000CD690000}"/>
    <cellStyle name="Normal 55 4 3 2 4" xfId="34804" xr:uid="{00000000-0005-0000-0000-0000CE690000}"/>
    <cellStyle name="Normal 55 4 3 2 5" xfId="19580" xr:uid="{00000000-0005-0000-0000-0000CF690000}"/>
    <cellStyle name="Normal 55 4 3 3" xfId="6131" xr:uid="{00000000-0005-0000-0000-0000D0690000}"/>
    <cellStyle name="Normal 55 4 3 3 2" xfId="16183" xr:uid="{00000000-0005-0000-0000-0000D1690000}"/>
    <cellStyle name="Normal 55 4 3 3 2 2" xfId="46505" xr:uid="{00000000-0005-0000-0000-0000D2690000}"/>
    <cellStyle name="Normal 55 4 3 3 2 3" xfId="31281" xr:uid="{00000000-0005-0000-0000-0000D3690000}"/>
    <cellStyle name="Normal 55 4 3 3 3" xfId="11163" xr:uid="{00000000-0005-0000-0000-0000D4690000}"/>
    <cellStyle name="Normal 55 4 3 3 3 2" xfId="41488" xr:uid="{00000000-0005-0000-0000-0000D5690000}"/>
    <cellStyle name="Normal 55 4 3 3 3 3" xfId="26264" xr:uid="{00000000-0005-0000-0000-0000D6690000}"/>
    <cellStyle name="Normal 55 4 3 3 4" xfId="36475" xr:uid="{00000000-0005-0000-0000-0000D7690000}"/>
    <cellStyle name="Normal 55 4 3 3 5" xfId="21251" xr:uid="{00000000-0005-0000-0000-0000D8690000}"/>
    <cellStyle name="Normal 55 4 3 4" xfId="12841" xr:uid="{00000000-0005-0000-0000-0000D9690000}"/>
    <cellStyle name="Normal 55 4 3 4 2" xfId="43163" xr:uid="{00000000-0005-0000-0000-0000DA690000}"/>
    <cellStyle name="Normal 55 4 3 4 3" xfId="27939" xr:uid="{00000000-0005-0000-0000-0000DB690000}"/>
    <cellStyle name="Normal 55 4 3 5" xfId="7820" xr:uid="{00000000-0005-0000-0000-0000DC690000}"/>
    <cellStyle name="Normal 55 4 3 5 2" xfId="38146" xr:uid="{00000000-0005-0000-0000-0000DD690000}"/>
    <cellStyle name="Normal 55 4 3 5 3" xfId="22922" xr:uid="{00000000-0005-0000-0000-0000DE690000}"/>
    <cellStyle name="Normal 55 4 3 6" xfId="33134" xr:uid="{00000000-0005-0000-0000-0000DF690000}"/>
    <cellStyle name="Normal 55 4 3 7" xfId="17909" xr:uid="{00000000-0005-0000-0000-0000E0690000}"/>
    <cellStyle name="Normal 55 4 4" xfId="3602" xr:uid="{00000000-0005-0000-0000-0000E1690000}"/>
    <cellStyle name="Normal 55 4 4 2" xfId="13676" xr:uid="{00000000-0005-0000-0000-0000E2690000}"/>
    <cellStyle name="Normal 55 4 4 2 2" xfId="43998" xr:uid="{00000000-0005-0000-0000-0000E3690000}"/>
    <cellStyle name="Normal 55 4 4 2 3" xfId="28774" xr:uid="{00000000-0005-0000-0000-0000E4690000}"/>
    <cellStyle name="Normal 55 4 4 3" xfId="8656" xr:uid="{00000000-0005-0000-0000-0000E5690000}"/>
    <cellStyle name="Normal 55 4 4 3 2" xfId="38981" xr:uid="{00000000-0005-0000-0000-0000E6690000}"/>
    <cellStyle name="Normal 55 4 4 3 3" xfId="23757" xr:uid="{00000000-0005-0000-0000-0000E7690000}"/>
    <cellStyle name="Normal 55 4 4 4" xfId="33968" xr:uid="{00000000-0005-0000-0000-0000E8690000}"/>
    <cellStyle name="Normal 55 4 4 5" xfId="18744" xr:uid="{00000000-0005-0000-0000-0000E9690000}"/>
    <cellStyle name="Normal 55 4 5" xfId="5295" xr:uid="{00000000-0005-0000-0000-0000EA690000}"/>
    <cellStyle name="Normal 55 4 5 2" xfId="15347" xr:uid="{00000000-0005-0000-0000-0000EB690000}"/>
    <cellStyle name="Normal 55 4 5 2 2" xfId="45669" xr:uid="{00000000-0005-0000-0000-0000EC690000}"/>
    <cellStyle name="Normal 55 4 5 2 3" xfId="30445" xr:uid="{00000000-0005-0000-0000-0000ED690000}"/>
    <cellStyle name="Normal 55 4 5 3" xfId="10327" xr:uid="{00000000-0005-0000-0000-0000EE690000}"/>
    <cellStyle name="Normal 55 4 5 3 2" xfId="40652" xr:uid="{00000000-0005-0000-0000-0000EF690000}"/>
    <cellStyle name="Normal 55 4 5 3 3" xfId="25428" xr:uid="{00000000-0005-0000-0000-0000F0690000}"/>
    <cellStyle name="Normal 55 4 5 4" xfId="35639" xr:uid="{00000000-0005-0000-0000-0000F1690000}"/>
    <cellStyle name="Normal 55 4 5 5" xfId="20415" xr:uid="{00000000-0005-0000-0000-0000F2690000}"/>
    <cellStyle name="Normal 55 4 6" xfId="12005" xr:uid="{00000000-0005-0000-0000-0000F3690000}"/>
    <cellStyle name="Normal 55 4 6 2" xfId="42327" xr:uid="{00000000-0005-0000-0000-0000F4690000}"/>
    <cellStyle name="Normal 55 4 6 3" xfId="27103" xr:uid="{00000000-0005-0000-0000-0000F5690000}"/>
    <cellStyle name="Normal 55 4 7" xfId="6984" xr:uid="{00000000-0005-0000-0000-0000F6690000}"/>
    <cellStyle name="Normal 55 4 7 2" xfId="37310" xr:uid="{00000000-0005-0000-0000-0000F7690000}"/>
    <cellStyle name="Normal 55 4 7 3" xfId="22086" xr:uid="{00000000-0005-0000-0000-0000F8690000}"/>
    <cellStyle name="Normal 55 4 8" xfId="32298" xr:uid="{00000000-0005-0000-0000-0000F9690000}"/>
    <cellStyle name="Normal 55 4 9" xfId="17073" xr:uid="{00000000-0005-0000-0000-0000FA690000}"/>
    <cellStyle name="Normal 55 5" xfId="2118" xr:uid="{00000000-0005-0000-0000-0000FB690000}"/>
    <cellStyle name="Normal 55 5 2" xfId="2959" xr:uid="{00000000-0005-0000-0000-0000FC690000}"/>
    <cellStyle name="Normal 55 5 2 2" xfId="4649" xr:uid="{00000000-0005-0000-0000-0000FD690000}"/>
    <cellStyle name="Normal 55 5 2 2 2" xfId="14722" xr:uid="{00000000-0005-0000-0000-0000FE690000}"/>
    <cellStyle name="Normal 55 5 2 2 2 2" xfId="45044" xr:uid="{00000000-0005-0000-0000-0000FF690000}"/>
    <cellStyle name="Normal 55 5 2 2 2 3" xfId="29820" xr:uid="{00000000-0005-0000-0000-0000006A0000}"/>
    <cellStyle name="Normal 55 5 2 2 3" xfId="9702" xr:uid="{00000000-0005-0000-0000-0000016A0000}"/>
    <cellStyle name="Normal 55 5 2 2 3 2" xfId="40027" xr:uid="{00000000-0005-0000-0000-0000026A0000}"/>
    <cellStyle name="Normal 55 5 2 2 3 3" xfId="24803" xr:uid="{00000000-0005-0000-0000-0000036A0000}"/>
    <cellStyle name="Normal 55 5 2 2 4" xfId="35014" xr:uid="{00000000-0005-0000-0000-0000046A0000}"/>
    <cellStyle name="Normal 55 5 2 2 5" xfId="19790" xr:uid="{00000000-0005-0000-0000-0000056A0000}"/>
    <cellStyle name="Normal 55 5 2 3" xfId="6341" xr:uid="{00000000-0005-0000-0000-0000066A0000}"/>
    <cellStyle name="Normal 55 5 2 3 2" xfId="16393" xr:uid="{00000000-0005-0000-0000-0000076A0000}"/>
    <cellStyle name="Normal 55 5 2 3 2 2" xfId="46715" xr:uid="{00000000-0005-0000-0000-0000086A0000}"/>
    <cellStyle name="Normal 55 5 2 3 2 3" xfId="31491" xr:uid="{00000000-0005-0000-0000-0000096A0000}"/>
    <cellStyle name="Normal 55 5 2 3 3" xfId="11373" xr:uid="{00000000-0005-0000-0000-00000A6A0000}"/>
    <cellStyle name="Normal 55 5 2 3 3 2" xfId="41698" xr:uid="{00000000-0005-0000-0000-00000B6A0000}"/>
    <cellStyle name="Normal 55 5 2 3 3 3" xfId="26474" xr:uid="{00000000-0005-0000-0000-00000C6A0000}"/>
    <cellStyle name="Normal 55 5 2 3 4" xfId="36685" xr:uid="{00000000-0005-0000-0000-00000D6A0000}"/>
    <cellStyle name="Normal 55 5 2 3 5" xfId="21461" xr:uid="{00000000-0005-0000-0000-00000E6A0000}"/>
    <cellStyle name="Normal 55 5 2 4" xfId="13051" xr:uid="{00000000-0005-0000-0000-00000F6A0000}"/>
    <cellStyle name="Normal 55 5 2 4 2" xfId="43373" xr:uid="{00000000-0005-0000-0000-0000106A0000}"/>
    <cellStyle name="Normal 55 5 2 4 3" xfId="28149" xr:uid="{00000000-0005-0000-0000-0000116A0000}"/>
    <cellStyle name="Normal 55 5 2 5" xfId="8030" xr:uid="{00000000-0005-0000-0000-0000126A0000}"/>
    <cellStyle name="Normal 55 5 2 5 2" xfId="38356" xr:uid="{00000000-0005-0000-0000-0000136A0000}"/>
    <cellStyle name="Normal 55 5 2 5 3" xfId="23132" xr:uid="{00000000-0005-0000-0000-0000146A0000}"/>
    <cellStyle name="Normal 55 5 2 6" xfId="33344" xr:uid="{00000000-0005-0000-0000-0000156A0000}"/>
    <cellStyle name="Normal 55 5 2 7" xfId="18119" xr:uid="{00000000-0005-0000-0000-0000166A0000}"/>
    <cellStyle name="Normal 55 5 3" xfId="3812" xr:uid="{00000000-0005-0000-0000-0000176A0000}"/>
    <cellStyle name="Normal 55 5 3 2" xfId="13886" xr:uid="{00000000-0005-0000-0000-0000186A0000}"/>
    <cellStyle name="Normal 55 5 3 2 2" xfId="44208" xr:uid="{00000000-0005-0000-0000-0000196A0000}"/>
    <cellStyle name="Normal 55 5 3 2 3" xfId="28984" xr:uid="{00000000-0005-0000-0000-00001A6A0000}"/>
    <cellStyle name="Normal 55 5 3 3" xfId="8866" xr:uid="{00000000-0005-0000-0000-00001B6A0000}"/>
    <cellStyle name="Normal 55 5 3 3 2" xfId="39191" xr:uid="{00000000-0005-0000-0000-00001C6A0000}"/>
    <cellStyle name="Normal 55 5 3 3 3" xfId="23967" xr:uid="{00000000-0005-0000-0000-00001D6A0000}"/>
    <cellStyle name="Normal 55 5 3 4" xfId="34178" xr:uid="{00000000-0005-0000-0000-00001E6A0000}"/>
    <cellStyle name="Normal 55 5 3 5" xfId="18954" xr:uid="{00000000-0005-0000-0000-00001F6A0000}"/>
    <cellStyle name="Normal 55 5 4" xfId="5505" xr:uid="{00000000-0005-0000-0000-0000206A0000}"/>
    <cellStyle name="Normal 55 5 4 2" xfId="15557" xr:uid="{00000000-0005-0000-0000-0000216A0000}"/>
    <cellStyle name="Normal 55 5 4 2 2" xfId="45879" xr:uid="{00000000-0005-0000-0000-0000226A0000}"/>
    <cellStyle name="Normal 55 5 4 2 3" xfId="30655" xr:uid="{00000000-0005-0000-0000-0000236A0000}"/>
    <cellStyle name="Normal 55 5 4 3" xfId="10537" xr:uid="{00000000-0005-0000-0000-0000246A0000}"/>
    <cellStyle name="Normal 55 5 4 3 2" xfId="40862" xr:uid="{00000000-0005-0000-0000-0000256A0000}"/>
    <cellStyle name="Normal 55 5 4 3 3" xfId="25638" xr:uid="{00000000-0005-0000-0000-0000266A0000}"/>
    <cellStyle name="Normal 55 5 4 4" xfId="35849" xr:uid="{00000000-0005-0000-0000-0000276A0000}"/>
    <cellStyle name="Normal 55 5 4 5" xfId="20625" xr:uid="{00000000-0005-0000-0000-0000286A0000}"/>
    <cellStyle name="Normal 55 5 5" xfId="12215" xr:uid="{00000000-0005-0000-0000-0000296A0000}"/>
    <cellStyle name="Normal 55 5 5 2" xfId="42537" xr:uid="{00000000-0005-0000-0000-00002A6A0000}"/>
    <cellStyle name="Normal 55 5 5 3" xfId="27313" xr:uid="{00000000-0005-0000-0000-00002B6A0000}"/>
    <cellStyle name="Normal 55 5 6" xfId="7194" xr:uid="{00000000-0005-0000-0000-00002C6A0000}"/>
    <cellStyle name="Normal 55 5 6 2" xfId="37520" xr:uid="{00000000-0005-0000-0000-00002D6A0000}"/>
    <cellStyle name="Normal 55 5 6 3" xfId="22296" xr:uid="{00000000-0005-0000-0000-00002E6A0000}"/>
    <cellStyle name="Normal 55 5 7" xfId="32508" xr:uid="{00000000-0005-0000-0000-00002F6A0000}"/>
    <cellStyle name="Normal 55 5 8" xfId="17283" xr:uid="{00000000-0005-0000-0000-0000306A0000}"/>
    <cellStyle name="Normal 55 6" xfId="2539" xr:uid="{00000000-0005-0000-0000-0000316A0000}"/>
    <cellStyle name="Normal 55 6 2" xfId="4231" xr:uid="{00000000-0005-0000-0000-0000326A0000}"/>
    <cellStyle name="Normal 55 6 2 2" xfId="14304" xr:uid="{00000000-0005-0000-0000-0000336A0000}"/>
    <cellStyle name="Normal 55 6 2 2 2" xfId="44626" xr:uid="{00000000-0005-0000-0000-0000346A0000}"/>
    <cellStyle name="Normal 55 6 2 2 3" xfId="29402" xr:uid="{00000000-0005-0000-0000-0000356A0000}"/>
    <cellStyle name="Normal 55 6 2 3" xfId="9284" xr:uid="{00000000-0005-0000-0000-0000366A0000}"/>
    <cellStyle name="Normal 55 6 2 3 2" xfId="39609" xr:uid="{00000000-0005-0000-0000-0000376A0000}"/>
    <cellStyle name="Normal 55 6 2 3 3" xfId="24385" xr:uid="{00000000-0005-0000-0000-0000386A0000}"/>
    <cellStyle name="Normal 55 6 2 4" xfId="34596" xr:uid="{00000000-0005-0000-0000-0000396A0000}"/>
    <cellStyle name="Normal 55 6 2 5" xfId="19372" xr:uid="{00000000-0005-0000-0000-00003A6A0000}"/>
    <cellStyle name="Normal 55 6 3" xfId="5923" xr:uid="{00000000-0005-0000-0000-00003B6A0000}"/>
    <cellStyle name="Normal 55 6 3 2" xfId="15975" xr:uid="{00000000-0005-0000-0000-00003C6A0000}"/>
    <cellStyle name="Normal 55 6 3 2 2" xfId="46297" xr:uid="{00000000-0005-0000-0000-00003D6A0000}"/>
    <cellStyle name="Normal 55 6 3 2 3" xfId="31073" xr:uid="{00000000-0005-0000-0000-00003E6A0000}"/>
    <cellStyle name="Normal 55 6 3 3" xfId="10955" xr:uid="{00000000-0005-0000-0000-00003F6A0000}"/>
    <cellStyle name="Normal 55 6 3 3 2" xfId="41280" xr:uid="{00000000-0005-0000-0000-0000406A0000}"/>
    <cellStyle name="Normal 55 6 3 3 3" xfId="26056" xr:uid="{00000000-0005-0000-0000-0000416A0000}"/>
    <cellStyle name="Normal 55 6 3 4" xfId="36267" xr:uid="{00000000-0005-0000-0000-0000426A0000}"/>
    <cellStyle name="Normal 55 6 3 5" xfId="21043" xr:uid="{00000000-0005-0000-0000-0000436A0000}"/>
    <cellStyle name="Normal 55 6 4" xfId="12633" xr:uid="{00000000-0005-0000-0000-0000446A0000}"/>
    <cellStyle name="Normal 55 6 4 2" xfId="42955" xr:uid="{00000000-0005-0000-0000-0000456A0000}"/>
    <cellStyle name="Normal 55 6 4 3" xfId="27731" xr:uid="{00000000-0005-0000-0000-0000466A0000}"/>
    <cellStyle name="Normal 55 6 5" xfId="7612" xr:uid="{00000000-0005-0000-0000-0000476A0000}"/>
    <cellStyle name="Normal 55 6 5 2" xfId="37938" xr:uid="{00000000-0005-0000-0000-0000486A0000}"/>
    <cellStyle name="Normal 55 6 5 3" xfId="22714" xr:uid="{00000000-0005-0000-0000-0000496A0000}"/>
    <cellStyle name="Normal 55 6 6" xfId="32926" xr:uid="{00000000-0005-0000-0000-00004A6A0000}"/>
    <cellStyle name="Normal 55 6 7" xfId="17701" xr:uid="{00000000-0005-0000-0000-00004B6A0000}"/>
    <cellStyle name="Normal 55 7" xfId="3390" xr:uid="{00000000-0005-0000-0000-00004C6A0000}"/>
    <cellStyle name="Normal 55 7 2" xfId="13468" xr:uid="{00000000-0005-0000-0000-00004D6A0000}"/>
    <cellStyle name="Normal 55 7 2 2" xfId="43790" xr:uid="{00000000-0005-0000-0000-00004E6A0000}"/>
    <cellStyle name="Normal 55 7 2 3" xfId="28566" xr:uid="{00000000-0005-0000-0000-00004F6A0000}"/>
    <cellStyle name="Normal 55 7 3" xfId="8448" xr:uid="{00000000-0005-0000-0000-0000506A0000}"/>
    <cellStyle name="Normal 55 7 3 2" xfId="38773" xr:uid="{00000000-0005-0000-0000-0000516A0000}"/>
    <cellStyle name="Normal 55 7 3 3" xfId="23549" xr:uid="{00000000-0005-0000-0000-0000526A0000}"/>
    <cellStyle name="Normal 55 7 4" xfId="33760" xr:uid="{00000000-0005-0000-0000-0000536A0000}"/>
    <cellStyle name="Normal 55 7 5" xfId="18536" xr:uid="{00000000-0005-0000-0000-0000546A0000}"/>
    <cellStyle name="Normal 55 8" xfId="5084" xr:uid="{00000000-0005-0000-0000-0000556A0000}"/>
    <cellStyle name="Normal 55 8 2" xfId="15139" xr:uid="{00000000-0005-0000-0000-0000566A0000}"/>
    <cellStyle name="Normal 55 8 2 2" xfId="45461" xr:uid="{00000000-0005-0000-0000-0000576A0000}"/>
    <cellStyle name="Normal 55 8 2 3" xfId="30237" xr:uid="{00000000-0005-0000-0000-0000586A0000}"/>
    <cellStyle name="Normal 55 8 3" xfId="10119" xr:uid="{00000000-0005-0000-0000-0000596A0000}"/>
    <cellStyle name="Normal 55 8 3 2" xfId="40444" xr:uid="{00000000-0005-0000-0000-00005A6A0000}"/>
    <cellStyle name="Normal 55 8 3 3" xfId="25220" xr:uid="{00000000-0005-0000-0000-00005B6A0000}"/>
    <cellStyle name="Normal 55 8 4" xfId="35431" xr:uid="{00000000-0005-0000-0000-00005C6A0000}"/>
    <cellStyle name="Normal 55 8 5" xfId="20207" xr:uid="{00000000-0005-0000-0000-00005D6A0000}"/>
    <cellStyle name="Normal 55 9" xfId="11795" xr:uid="{00000000-0005-0000-0000-00005E6A0000}"/>
    <cellStyle name="Normal 55 9 2" xfId="42119" xr:uid="{00000000-0005-0000-0000-00005F6A0000}"/>
    <cellStyle name="Normal 55 9 3" xfId="26895" xr:uid="{00000000-0005-0000-0000-0000606A0000}"/>
    <cellStyle name="Normal 56" xfId="1456" xr:uid="{00000000-0005-0000-0000-0000616A0000}"/>
    <cellStyle name="Normal 56 10" xfId="6775" xr:uid="{00000000-0005-0000-0000-0000626A0000}"/>
    <cellStyle name="Normal 56 10 2" xfId="37103" xr:uid="{00000000-0005-0000-0000-0000636A0000}"/>
    <cellStyle name="Normal 56 10 3" xfId="21879" xr:uid="{00000000-0005-0000-0000-0000646A0000}"/>
    <cellStyle name="Normal 56 11" xfId="32094" xr:uid="{00000000-0005-0000-0000-0000656A0000}"/>
    <cellStyle name="Normal 56 12" xfId="16864" xr:uid="{00000000-0005-0000-0000-0000666A0000}"/>
    <cellStyle name="Normal 56 13" xfId="47305" xr:uid="{00000000-0005-0000-0000-0000676A0000}"/>
    <cellStyle name="Normal 56 14" xfId="47475" xr:uid="{00000000-0005-0000-0000-0000686A0000}"/>
    <cellStyle name="Normal 56 2" xfId="1739" xr:uid="{00000000-0005-0000-0000-0000696A0000}"/>
    <cellStyle name="Normal 56 2 10" xfId="32146" xr:uid="{00000000-0005-0000-0000-00006A6A0000}"/>
    <cellStyle name="Normal 56 2 11" xfId="16918" xr:uid="{00000000-0005-0000-0000-00006B6A0000}"/>
    <cellStyle name="Normal 56 2 12" xfId="47567" xr:uid="{00000000-0005-0000-0000-00006C6A0000}"/>
    <cellStyle name="Normal 56 2 2" xfId="1847" xr:uid="{00000000-0005-0000-0000-00006D6A0000}"/>
    <cellStyle name="Normal 56 2 2 10" xfId="17022" xr:uid="{00000000-0005-0000-0000-00006E6A0000}"/>
    <cellStyle name="Normal 56 2 2 2" xfId="2064" xr:uid="{00000000-0005-0000-0000-00006F6A0000}"/>
    <cellStyle name="Normal 56 2 2 2 2" xfId="2485" xr:uid="{00000000-0005-0000-0000-0000706A0000}"/>
    <cellStyle name="Normal 56 2 2 2 2 2" xfId="3324" xr:uid="{00000000-0005-0000-0000-0000716A0000}"/>
    <cellStyle name="Normal 56 2 2 2 2 2 2" xfId="5014" xr:uid="{00000000-0005-0000-0000-0000726A0000}"/>
    <cellStyle name="Normal 56 2 2 2 2 2 2 2" xfId="15087" xr:uid="{00000000-0005-0000-0000-0000736A0000}"/>
    <cellStyle name="Normal 56 2 2 2 2 2 2 2 2" xfId="45409" xr:uid="{00000000-0005-0000-0000-0000746A0000}"/>
    <cellStyle name="Normal 56 2 2 2 2 2 2 2 3" xfId="30185" xr:uid="{00000000-0005-0000-0000-0000756A0000}"/>
    <cellStyle name="Normal 56 2 2 2 2 2 2 3" xfId="10067" xr:uid="{00000000-0005-0000-0000-0000766A0000}"/>
    <cellStyle name="Normal 56 2 2 2 2 2 2 3 2" xfId="40392" xr:uid="{00000000-0005-0000-0000-0000776A0000}"/>
    <cellStyle name="Normal 56 2 2 2 2 2 2 3 3" xfId="25168" xr:uid="{00000000-0005-0000-0000-0000786A0000}"/>
    <cellStyle name="Normal 56 2 2 2 2 2 2 4" xfId="35379" xr:uid="{00000000-0005-0000-0000-0000796A0000}"/>
    <cellStyle name="Normal 56 2 2 2 2 2 2 5" xfId="20155" xr:uid="{00000000-0005-0000-0000-00007A6A0000}"/>
    <cellStyle name="Normal 56 2 2 2 2 2 3" xfId="6706" xr:uid="{00000000-0005-0000-0000-00007B6A0000}"/>
    <cellStyle name="Normal 56 2 2 2 2 2 3 2" xfId="16758" xr:uid="{00000000-0005-0000-0000-00007C6A0000}"/>
    <cellStyle name="Normal 56 2 2 2 2 2 3 2 2" xfId="47080" xr:uid="{00000000-0005-0000-0000-00007D6A0000}"/>
    <cellStyle name="Normal 56 2 2 2 2 2 3 2 3" xfId="31856" xr:uid="{00000000-0005-0000-0000-00007E6A0000}"/>
    <cellStyle name="Normal 56 2 2 2 2 2 3 3" xfId="11738" xr:uid="{00000000-0005-0000-0000-00007F6A0000}"/>
    <cellStyle name="Normal 56 2 2 2 2 2 3 3 2" xfId="42063" xr:uid="{00000000-0005-0000-0000-0000806A0000}"/>
    <cellStyle name="Normal 56 2 2 2 2 2 3 3 3" xfId="26839" xr:uid="{00000000-0005-0000-0000-0000816A0000}"/>
    <cellStyle name="Normal 56 2 2 2 2 2 3 4" xfId="37050" xr:uid="{00000000-0005-0000-0000-0000826A0000}"/>
    <cellStyle name="Normal 56 2 2 2 2 2 3 5" xfId="21826" xr:uid="{00000000-0005-0000-0000-0000836A0000}"/>
    <cellStyle name="Normal 56 2 2 2 2 2 4" xfId="13416" xr:uid="{00000000-0005-0000-0000-0000846A0000}"/>
    <cellStyle name="Normal 56 2 2 2 2 2 4 2" xfId="43738" xr:uid="{00000000-0005-0000-0000-0000856A0000}"/>
    <cellStyle name="Normal 56 2 2 2 2 2 4 3" xfId="28514" xr:uid="{00000000-0005-0000-0000-0000866A0000}"/>
    <cellStyle name="Normal 56 2 2 2 2 2 5" xfId="8395" xr:uid="{00000000-0005-0000-0000-0000876A0000}"/>
    <cellStyle name="Normal 56 2 2 2 2 2 5 2" xfId="38721" xr:uid="{00000000-0005-0000-0000-0000886A0000}"/>
    <cellStyle name="Normal 56 2 2 2 2 2 5 3" xfId="23497" xr:uid="{00000000-0005-0000-0000-0000896A0000}"/>
    <cellStyle name="Normal 56 2 2 2 2 2 6" xfId="33709" xr:uid="{00000000-0005-0000-0000-00008A6A0000}"/>
    <cellStyle name="Normal 56 2 2 2 2 2 7" xfId="18484" xr:uid="{00000000-0005-0000-0000-00008B6A0000}"/>
    <cellStyle name="Normal 56 2 2 2 2 3" xfId="4177" xr:uid="{00000000-0005-0000-0000-00008C6A0000}"/>
    <cellStyle name="Normal 56 2 2 2 2 3 2" xfId="14251" xr:uid="{00000000-0005-0000-0000-00008D6A0000}"/>
    <cellStyle name="Normal 56 2 2 2 2 3 2 2" xfId="44573" xr:uid="{00000000-0005-0000-0000-00008E6A0000}"/>
    <cellStyle name="Normal 56 2 2 2 2 3 2 3" xfId="29349" xr:uid="{00000000-0005-0000-0000-00008F6A0000}"/>
    <cellStyle name="Normal 56 2 2 2 2 3 3" xfId="9231" xr:uid="{00000000-0005-0000-0000-0000906A0000}"/>
    <cellStyle name="Normal 56 2 2 2 2 3 3 2" xfId="39556" xr:uid="{00000000-0005-0000-0000-0000916A0000}"/>
    <cellStyle name="Normal 56 2 2 2 2 3 3 3" xfId="24332" xr:uid="{00000000-0005-0000-0000-0000926A0000}"/>
    <cellStyle name="Normal 56 2 2 2 2 3 4" xfId="34543" xr:uid="{00000000-0005-0000-0000-0000936A0000}"/>
    <cellStyle name="Normal 56 2 2 2 2 3 5" xfId="19319" xr:uid="{00000000-0005-0000-0000-0000946A0000}"/>
    <cellStyle name="Normal 56 2 2 2 2 4" xfId="5870" xr:uid="{00000000-0005-0000-0000-0000956A0000}"/>
    <cellStyle name="Normal 56 2 2 2 2 4 2" xfId="15922" xr:uid="{00000000-0005-0000-0000-0000966A0000}"/>
    <cellStyle name="Normal 56 2 2 2 2 4 2 2" xfId="46244" xr:uid="{00000000-0005-0000-0000-0000976A0000}"/>
    <cellStyle name="Normal 56 2 2 2 2 4 2 3" xfId="31020" xr:uid="{00000000-0005-0000-0000-0000986A0000}"/>
    <cellStyle name="Normal 56 2 2 2 2 4 3" xfId="10902" xr:uid="{00000000-0005-0000-0000-0000996A0000}"/>
    <cellStyle name="Normal 56 2 2 2 2 4 3 2" xfId="41227" xr:uid="{00000000-0005-0000-0000-00009A6A0000}"/>
    <cellStyle name="Normal 56 2 2 2 2 4 3 3" xfId="26003" xr:uid="{00000000-0005-0000-0000-00009B6A0000}"/>
    <cellStyle name="Normal 56 2 2 2 2 4 4" xfId="36214" xr:uid="{00000000-0005-0000-0000-00009C6A0000}"/>
    <cellStyle name="Normal 56 2 2 2 2 4 5" xfId="20990" xr:uid="{00000000-0005-0000-0000-00009D6A0000}"/>
    <cellStyle name="Normal 56 2 2 2 2 5" xfId="12580" xr:uid="{00000000-0005-0000-0000-00009E6A0000}"/>
    <cellStyle name="Normal 56 2 2 2 2 5 2" xfId="42902" xr:uid="{00000000-0005-0000-0000-00009F6A0000}"/>
    <cellStyle name="Normal 56 2 2 2 2 5 3" xfId="27678" xr:uid="{00000000-0005-0000-0000-0000A06A0000}"/>
    <cellStyle name="Normal 56 2 2 2 2 6" xfId="7559" xr:uid="{00000000-0005-0000-0000-0000A16A0000}"/>
    <cellStyle name="Normal 56 2 2 2 2 6 2" xfId="37885" xr:uid="{00000000-0005-0000-0000-0000A26A0000}"/>
    <cellStyle name="Normal 56 2 2 2 2 6 3" xfId="22661" xr:uid="{00000000-0005-0000-0000-0000A36A0000}"/>
    <cellStyle name="Normal 56 2 2 2 2 7" xfId="32873" xr:uid="{00000000-0005-0000-0000-0000A46A0000}"/>
    <cellStyle name="Normal 56 2 2 2 2 8" xfId="17648" xr:uid="{00000000-0005-0000-0000-0000A56A0000}"/>
    <cellStyle name="Normal 56 2 2 2 3" xfId="2906" xr:uid="{00000000-0005-0000-0000-0000A66A0000}"/>
    <cellStyle name="Normal 56 2 2 2 3 2" xfId="4596" xr:uid="{00000000-0005-0000-0000-0000A76A0000}"/>
    <cellStyle name="Normal 56 2 2 2 3 2 2" xfId="14669" xr:uid="{00000000-0005-0000-0000-0000A86A0000}"/>
    <cellStyle name="Normal 56 2 2 2 3 2 2 2" xfId="44991" xr:uid="{00000000-0005-0000-0000-0000A96A0000}"/>
    <cellStyle name="Normal 56 2 2 2 3 2 2 3" xfId="29767" xr:uid="{00000000-0005-0000-0000-0000AA6A0000}"/>
    <cellStyle name="Normal 56 2 2 2 3 2 3" xfId="9649" xr:uid="{00000000-0005-0000-0000-0000AB6A0000}"/>
    <cellStyle name="Normal 56 2 2 2 3 2 3 2" xfId="39974" xr:uid="{00000000-0005-0000-0000-0000AC6A0000}"/>
    <cellStyle name="Normal 56 2 2 2 3 2 3 3" xfId="24750" xr:uid="{00000000-0005-0000-0000-0000AD6A0000}"/>
    <cellStyle name="Normal 56 2 2 2 3 2 4" xfId="34961" xr:uid="{00000000-0005-0000-0000-0000AE6A0000}"/>
    <cellStyle name="Normal 56 2 2 2 3 2 5" xfId="19737" xr:uid="{00000000-0005-0000-0000-0000AF6A0000}"/>
    <cellStyle name="Normal 56 2 2 2 3 3" xfId="6288" xr:uid="{00000000-0005-0000-0000-0000B06A0000}"/>
    <cellStyle name="Normal 56 2 2 2 3 3 2" xfId="16340" xr:uid="{00000000-0005-0000-0000-0000B16A0000}"/>
    <cellStyle name="Normal 56 2 2 2 3 3 2 2" xfId="46662" xr:uid="{00000000-0005-0000-0000-0000B26A0000}"/>
    <cellStyle name="Normal 56 2 2 2 3 3 2 3" xfId="31438" xr:uid="{00000000-0005-0000-0000-0000B36A0000}"/>
    <cellStyle name="Normal 56 2 2 2 3 3 3" xfId="11320" xr:uid="{00000000-0005-0000-0000-0000B46A0000}"/>
    <cellStyle name="Normal 56 2 2 2 3 3 3 2" xfId="41645" xr:uid="{00000000-0005-0000-0000-0000B56A0000}"/>
    <cellStyle name="Normal 56 2 2 2 3 3 3 3" xfId="26421" xr:uid="{00000000-0005-0000-0000-0000B66A0000}"/>
    <cellStyle name="Normal 56 2 2 2 3 3 4" xfId="36632" xr:uid="{00000000-0005-0000-0000-0000B76A0000}"/>
    <cellStyle name="Normal 56 2 2 2 3 3 5" xfId="21408" xr:uid="{00000000-0005-0000-0000-0000B86A0000}"/>
    <cellStyle name="Normal 56 2 2 2 3 4" xfId="12998" xr:uid="{00000000-0005-0000-0000-0000B96A0000}"/>
    <cellStyle name="Normal 56 2 2 2 3 4 2" xfId="43320" xr:uid="{00000000-0005-0000-0000-0000BA6A0000}"/>
    <cellStyle name="Normal 56 2 2 2 3 4 3" xfId="28096" xr:uid="{00000000-0005-0000-0000-0000BB6A0000}"/>
    <cellStyle name="Normal 56 2 2 2 3 5" xfId="7977" xr:uid="{00000000-0005-0000-0000-0000BC6A0000}"/>
    <cellStyle name="Normal 56 2 2 2 3 5 2" xfId="38303" xr:uid="{00000000-0005-0000-0000-0000BD6A0000}"/>
    <cellStyle name="Normal 56 2 2 2 3 5 3" xfId="23079" xr:uid="{00000000-0005-0000-0000-0000BE6A0000}"/>
    <cellStyle name="Normal 56 2 2 2 3 6" xfId="33291" xr:uid="{00000000-0005-0000-0000-0000BF6A0000}"/>
    <cellStyle name="Normal 56 2 2 2 3 7" xfId="18066" xr:uid="{00000000-0005-0000-0000-0000C06A0000}"/>
    <cellStyle name="Normal 56 2 2 2 4" xfId="3759" xr:uid="{00000000-0005-0000-0000-0000C16A0000}"/>
    <cellStyle name="Normal 56 2 2 2 4 2" xfId="13833" xr:uid="{00000000-0005-0000-0000-0000C26A0000}"/>
    <cellStyle name="Normal 56 2 2 2 4 2 2" xfId="44155" xr:uid="{00000000-0005-0000-0000-0000C36A0000}"/>
    <cellStyle name="Normal 56 2 2 2 4 2 3" xfId="28931" xr:uid="{00000000-0005-0000-0000-0000C46A0000}"/>
    <cellStyle name="Normal 56 2 2 2 4 3" xfId="8813" xr:uid="{00000000-0005-0000-0000-0000C56A0000}"/>
    <cellStyle name="Normal 56 2 2 2 4 3 2" xfId="39138" xr:uid="{00000000-0005-0000-0000-0000C66A0000}"/>
    <cellStyle name="Normal 56 2 2 2 4 3 3" xfId="23914" xr:uid="{00000000-0005-0000-0000-0000C76A0000}"/>
    <cellStyle name="Normal 56 2 2 2 4 4" xfId="34125" xr:uid="{00000000-0005-0000-0000-0000C86A0000}"/>
    <cellStyle name="Normal 56 2 2 2 4 5" xfId="18901" xr:uid="{00000000-0005-0000-0000-0000C96A0000}"/>
    <cellStyle name="Normal 56 2 2 2 5" xfId="5452" xr:uid="{00000000-0005-0000-0000-0000CA6A0000}"/>
    <cellStyle name="Normal 56 2 2 2 5 2" xfId="15504" xr:uid="{00000000-0005-0000-0000-0000CB6A0000}"/>
    <cellStyle name="Normal 56 2 2 2 5 2 2" xfId="45826" xr:uid="{00000000-0005-0000-0000-0000CC6A0000}"/>
    <cellStyle name="Normal 56 2 2 2 5 2 3" xfId="30602" xr:uid="{00000000-0005-0000-0000-0000CD6A0000}"/>
    <cellStyle name="Normal 56 2 2 2 5 3" xfId="10484" xr:uid="{00000000-0005-0000-0000-0000CE6A0000}"/>
    <cellStyle name="Normal 56 2 2 2 5 3 2" xfId="40809" xr:uid="{00000000-0005-0000-0000-0000CF6A0000}"/>
    <cellStyle name="Normal 56 2 2 2 5 3 3" xfId="25585" xr:uid="{00000000-0005-0000-0000-0000D06A0000}"/>
    <cellStyle name="Normal 56 2 2 2 5 4" xfId="35796" xr:uid="{00000000-0005-0000-0000-0000D16A0000}"/>
    <cellStyle name="Normal 56 2 2 2 5 5" xfId="20572" xr:uid="{00000000-0005-0000-0000-0000D26A0000}"/>
    <cellStyle name="Normal 56 2 2 2 6" xfId="12162" xr:uid="{00000000-0005-0000-0000-0000D36A0000}"/>
    <cellStyle name="Normal 56 2 2 2 6 2" xfId="42484" xr:uid="{00000000-0005-0000-0000-0000D46A0000}"/>
    <cellStyle name="Normal 56 2 2 2 6 3" xfId="27260" xr:uid="{00000000-0005-0000-0000-0000D56A0000}"/>
    <cellStyle name="Normal 56 2 2 2 7" xfId="7141" xr:uid="{00000000-0005-0000-0000-0000D66A0000}"/>
    <cellStyle name="Normal 56 2 2 2 7 2" xfId="37467" xr:uid="{00000000-0005-0000-0000-0000D76A0000}"/>
    <cellStyle name="Normal 56 2 2 2 7 3" xfId="22243" xr:uid="{00000000-0005-0000-0000-0000D86A0000}"/>
    <cellStyle name="Normal 56 2 2 2 8" xfId="32455" xr:uid="{00000000-0005-0000-0000-0000D96A0000}"/>
    <cellStyle name="Normal 56 2 2 2 9" xfId="17230" xr:uid="{00000000-0005-0000-0000-0000DA6A0000}"/>
    <cellStyle name="Normal 56 2 2 3" xfId="2277" xr:uid="{00000000-0005-0000-0000-0000DB6A0000}"/>
    <cellStyle name="Normal 56 2 2 3 2" xfId="3116" xr:uid="{00000000-0005-0000-0000-0000DC6A0000}"/>
    <cellStyle name="Normal 56 2 2 3 2 2" xfId="4806" xr:uid="{00000000-0005-0000-0000-0000DD6A0000}"/>
    <cellStyle name="Normal 56 2 2 3 2 2 2" xfId="14879" xr:uid="{00000000-0005-0000-0000-0000DE6A0000}"/>
    <cellStyle name="Normal 56 2 2 3 2 2 2 2" xfId="45201" xr:uid="{00000000-0005-0000-0000-0000DF6A0000}"/>
    <cellStyle name="Normal 56 2 2 3 2 2 2 3" xfId="29977" xr:uid="{00000000-0005-0000-0000-0000E06A0000}"/>
    <cellStyle name="Normal 56 2 2 3 2 2 3" xfId="9859" xr:uid="{00000000-0005-0000-0000-0000E16A0000}"/>
    <cellStyle name="Normal 56 2 2 3 2 2 3 2" xfId="40184" xr:uid="{00000000-0005-0000-0000-0000E26A0000}"/>
    <cellStyle name="Normal 56 2 2 3 2 2 3 3" xfId="24960" xr:uid="{00000000-0005-0000-0000-0000E36A0000}"/>
    <cellStyle name="Normal 56 2 2 3 2 2 4" xfId="35171" xr:uid="{00000000-0005-0000-0000-0000E46A0000}"/>
    <cellStyle name="Normal 56 2 2 3 2 2 5" xfId="19947" xr:uid="{00000000-0005-0000-0000-0000E56A0000}"/>
    <cellStyle name="Normal 56 2 2 3 2 3" xfId="6498" xr:uid="{00000000-0005-0000-0000-0000E66A0000}"/>
    <cellStyle name="Normal 56 2 2 3 2 3 2" xfId="16550" xr:uid="{00000000-0005-0000-0000-0000E76A0000}"/>
    <cellStyle name="Normal 56 2 2 3 2 3 2 2" xfId="46872" xr:uid="{00000000-0005-0000-0000-0000E86A0000}"/>
    <cellStyle name="Normal 56 2 2 3 2 3 2 3" xfId="31648" xr:uid="{00000000-0005-0000-0000-0000E96A0000}"/>
    <cellStyle name="Normal 56 2 2 3 2 3 3" xfId="11530" xr:uid="{00000000-0005-0000-0000-0000EA6A0000}"/>
    <cellStyle name="Normal 56 2 2 3 2 3 3 2" xfId="41855" xr:uid="{00000000-0005-0000-0000-0000EB6A0000}"/>
    <cellStyle name="Normal 56 2 2 3 2 3 3 3" xfId="26631" xr:uid="{00000000-0005-0000-0000-0000EC6A0000}"/>
    <cellStyle name="Normal 56 2 2 3 2 3 4" xfId="36842" xr:uid="{00000000-0005-0000-0000-0000ED6A0000}"/>
    <cellStyle name="Normal 56 2 2 3 2 3 5" xfId="21618" xr:uid="{00000000-0005-0000-0000-0000EE6A0000}"/>
    <cellStyle name="Normal 56 2 2 3 2 4" xfId="13208" xr:uid="{00000000-0005-0000-0000-0000EF6A0000}"/>
    <cellStyle name="Normal 56 2 2 3 2 4 2" xfId="43530" xr:uid="{00000000-0005-0000-0000-0000F06A0000}"/>
    <cellStyle name="Normal 56 2 2 3 2 4 3" xfId="28306" xr:uid="{00000000-0005-0000-0000-0000F16A0000}"/>
    <cellStyle name="Normal 56 2 2 3 2 5" xfId="8187" xr:uid="{00000000-0005-0000-0000-0000F26A0000}"/>
    <cellStyle name="Normal 56 2 2 3 2 5 2" xfId="38513" xr:uid="{00000000-0005-0000-0000-0000F36A0000}"/>
    <cellStyle name="Normal 56 2 2 3 2 5 3" xfId="23289" xr:uid="{00000000-0005-0000-0000-0000F46A0000}"/>
    <cellStyle name="Normal 56 2 2 3 2 6" xfId="33501" xr:uid="{00000000-0005-0000-0000-0000F56A0000}"/>
    <cellStyle name="Normal 56 2 2 3 2 7" xfId="18276" xr:uid="{00000000-0005-0000-0000-0000F66A0000}"/>
    <cellStyle name="Normal 56 2 2 3 3" xfId="3969" xr:uid="{00000000-0005-0000-0000-0000F76A0000}"/>
    <cellStyle name="Normal 56 2 2 3 3 2" xfId="14043" xr:uid="{00000000-0005-0000-0000-0000F86A0000}"/>
    <cellStyle name="Normal 56 2 2 3 3 2 2" xfId="44365" xr:uid="{00000000-0005-0000-0000-0000F96A0000}"/>
    <cellStyle name="Normal 56 2 2 3 3 2 3" xfId="29141" xr:uid="{00000000-0005-0000-0000-0000FA6A0000}"/>
    <cellStyle name="Normal 56 2 2 3 3 3" xfId="9023" xr:uid="{00000000-0005-0000-0000-0000FB6A0000}"/>
    <cellStyle name="Normal 56 2 2 3 3 3 2" xfId="39348" xr:uid="{00000000-0005-0000-0000-0000FC6A0000}"/>
    <cellStyle name="Normal 56 2 2 3 3 3 3" xfId="24124" xr:uid="{00000000-0005-0000-0000-0000FD6A0000}"/>
    <cellStyle name="Normal 56 2 2 3 3 4" xfId="34335" xr:uid="{00000000-0005-0000-0000-0000FE6A0000}"/>
    <cellStyle name="Normal 56 2 2 3 3 5" xfId="19111" xr:uid="{00000000-0005-0000-0000-0000FF6A0000}"/>
    <cellStyle name="Normal 56 2 2 3 4" xfId="5662" xr:uid="{00000000-0005-0000-0000-0000006B0000}"/>
    <cellStyle name="Normal 56 2 2 3 4 2" xfId="15714" xr:uid="{00000000-0005-0000-0000-0000016B0000}"/>
    <cellStyle name="Normal 56 2 2 3 4 2 2" xfId="46036" xr:uid="{00000000-0005-0000-0000-0000026B0000}"/>
    <cellStyle name="Normal 56 2 2 3 4 2 3" xfId="30812" xr:uid="{00000000-0005-0000-0000-0000036B0000}"/>
    <cellStyle name="Normal 56 2 2 3 4 3" xfId="10694" xr:uid="{00000000-0005-0000-0000-0000046B0000}"/>
    <cellStyle name="Normal 56 2 2 3 4 3 2" xfId="41019" xr:uid="{00000000-0005-0000-0000-0000056B0000}"/>
    <cellStyle name="Normal 56 2 2 3 4 3 3" xfId="25795" xr:uid="{00000000-0005-0000-0000-0000066B0000}"/>
    <cellStyle name="Normal 56 2 2 3 4 4" xfId="36006" xr:uid="{00000000-0005-0000-0000-0000076B0000}"/>
    <cellStyle name="Normal 56 2 2 3 4 5" xfId="20782" xr:uid="{00000000-0005-0000-0000-0000086B0000}"/>
    <cellStyle name="Normal 56 2 2 3 5" xfId="12372" xr:uid="{00000000-0005-0000-0000-0000096B0000}"/>
    <cellStyle name="Normal 56 2 2 3 5 2" xfId="42694" xr:uid="{00000000-0005-0000-0000-00000A6B0000}"/>
    <cellStyle name="Normal 56 2 2 3 5 3" xfId="27470" xr:uid="{00000000-0005-0000-0000-00000B6B0000}"/>
    <cellStyle name="Normal 56 2 2 3 6" xfId="7351" xr:uid="{00000000-0005-0000-0000-00000C6B0000}"/>
    <cellStyle name="Normal 56 2 2 3 6 2" xfId="37677" xr:uid="{00000000-0005-0000-0000-00000D6B0000}"/>
    <cellStyle name="Normal 56 2 2 3 6 3" xfId="22453" xr:uid="{00000000-0005-0000-0000-00000E6B0000}"/>
    <cellStyle name="Normal 56 2 2 3 7" xfId="32665" xr:uid="{00000000-0005-0000-0000-00000F6B0000}"/>
    <cellStyle name="Normal 56 2 2 3 8" xfId="17440" xr:uid="{00000000-0005-0000-0000-0000106B0000}"/>
    <cellStyle name="Normal 56 2 2 4" xfId="2698" xr:uid="{00000000-0005-0000-0000-0000116B0000}"/>
    <cellStyle name="Normal 56 2 2 4 2" xfId="4388" xr:uid="{00000000-0005-0000-0000-0000126B0000}"/>
    <cellStyle name="Normal 56 2 2 4 2 2" xfId="14461" xr:uid="{00000000-0005-0000-0000-0000136B0000}"/>
    <cellStyle name="Normal 56 2 2 4 2 2 2" xfId="44783" xr:uid="{00000000-0005-0000-0000-0000146B0000}"/>
    <cellStyle name="Normal 56 2 2 4 2 2 3" xfId="29559" xr:uid="{00000000-0005-0000-0000-0000156B0000}"/>
    <cellStyle name="Normal 56 2 2 4 2 3" xfId="9441" xr:uid="{00000000-0005-0000-0000-0000166B0000}"/>
    <cellStyle name="Normal 56 2 2 4 2 3 2" xfId="39766" xr:uid="{00000000-0005-0000-0000-0000176B0000}"/>
    <cellStyle name="Normal 56 2 2 4 2 3 3" xfId="24542" xr:uid="{00000000-0005-0000-0000-0000186B0000}"/>
    <cellStyle name="Normal 56 2 2 4 2 4" xfId="34753" xr:uid="{00000000-0005-0000-0000-0000196B0000}"/>
    <cellStyle name="Normal 56 2 2 4 2 5" xfId="19529" xr:uid="{00000000-0005-0000-0000-00001A6B0000}"/>
    <cellStyle name="Normal 56 2 2 4 3" xfId="6080" xr:uid="{00000000-0005-0000-0000-00001B6B0000}"/>
    <cellStyle name="Normal 56 2 2 4 3 2" xfId="16132" xr:uid="{00000000-0005-0000-0000-00001C6B0000}"/>
    <cellStyle name="Normal 56 2 2 4 3 2 2" xfId="46454" xr:uid="{00000000-0005-0000-0000-00001D6B0000}"/>
    <cellStyle name="Normal 56 2 2 4 3 2 3" xfId="31230" xr:uid="{00000000-0005-0000-0000-00001E6B0000}"/>
    <cellStyle name="Normal 56 2 2 4 3 3" xfId="11112" xr:uid="{00000000-0005-0000-0000-00001F6B0000}"/>
    <cellStyle name="Normal 56 2 2 4 3 3 2" xfId="41437" xr:uid="{00000000-0005-0000-0000-0000206B0000}"/>
    <cellStyle name="Normal 56 2 2 4 3 3 3" xfId="26213" xr:uid="{00000000-0005-0000-0000-0000216B0000}"/>
    <cellStyle name="Normal 56 2 2 4 3 4" xfId="36424" xr:uid="{00000000-0005-0000-0000-0000226B0000}"/>
    <cellStyle name="Normal 56 2 2 4 3 5" xfId="21200" xr:uid="{00000000-0005-0000-0000-0000236B0000}"/>
    <cellStyle name="Normal 56 2 2 4 4" xfId="12790" xr:uid="{00000000-0005-0000-0000-0000246B0000}"/>
    <cellStyle name="Normal 56 2 2 4 4 2" xfId="43112" xr:uid="{00000000-0005-0000-0000-0000256B0000}"/>
    <cellStyle name="Normal 56 2 2 4 4 3" xfId="27888" xr:uid="{00000000-0005-0000-0000-0000266B0000}"/>
    <cellStyle name="Normal 56 2 2 4 5" xfId="7769" xr:uid="{00000000-0005-0000-0000-0000276B0000}"/>
    <cellStyle name="Normal 56 2 2 4 5 2" xfId="38095" xr:uid="{00000000-0005-0000-0000-0000286B0000}"/>
    <cellStyle name="Normal 56 2 2 4 5 3" xfId="22871" xr:uid="{00000000-0005-0000-0000-0000296B0000}"/>
    <cellStyle name="Normal 56 2 2 4 6" xfId="33083" xr:uid="{00000000-0005-0000-0000-00002A6B0000}"/>
    <cellStyle name="Normal 56 2 2 4 7" xfId="17858" xr:uid="{00000000-0005-0000-0000-00002B6B0000}"/>
    <cellStyle name="Normal 56 2 2 5" xfId="3551" xr:uid="{00000000-0005-0000-0000-00002C6B0000}"/>
    <cellStyle name="Normal 56 2 2 5 2" xfId="13625" xr:uid="{00000000-0005-0000-0000-00002D6B0000}"/>
    <cellStyle name="Normal 56 2 2 5 2 2" xfId="43947" xr:uid="{00000000-0005-0000-0000-00002E6B0000}"/>
    <cellStyle name="Normal 56 2 2 5 2 3" xfId="28723" xr:uid="{00000000-0005-0000-0000-00002F6B0000}"/>
    <cellStyle name="Normal 56 2 2 5 3" xfId="8605" xr:uid="{00000000-0005-0000-0000-0000306B0000}"/>
    <cellStyle name="Normal 56 2 2 5 3 2" xfId="38930" xr:uid="{00000000-0005-0000-0000-0000316B0000}"/>
    <cellStyle name="Normal 56 2 2 5 3 3" xfId="23706" xr:uid="{00000000-0005-0000-0000-0000326B0000}"/>
    <cellStyle name="Normal 56 2 2 5 4" xfId="33917" xr:uid="{00000000-0005-0000-0000-0000336B0000}"/>
    <cellStyle name="Normal 56 2 2 5 5" xfId="18693" xr:uid="{00000000-0005-0000-0000-0000346B0000}"/>
    <cellStyle name="Normal 56 2 2 6" xfId="5244" xr:uid="{00000000-0005-0000-0000-0000356B0000}"/>
    <cellStyle name="Normal 56 2 2 6 2" xfId="15296" xr:uid="{00000000-0005-0000-0000-0000366B0000}"/>
    <cellStyle name="Normal 56 2 2 6 2 2" xfId="45618" xr:uid="{00000000-0005-0000-0000-0000376B0000}"/>
    <cellStyle name="Normal 56 2 2 6 2 3" xfId="30394" xr:uid="{00000000-0005-0000-0000-0000386B0000}"/>
    <cellStyle name="Normal 56 2 2 6 3" xfId="10276" xr:uid="{00000000-0005-0000-0000-0000396B0000}"/>
    <cellStyle name="Normal 56 2 2 6 3 2" xfId="40601" xr:uid="{00000000-0005-0000-0000-00003A6B0000}"/>
    <cellStyle name="Normal 56 2 2 6 3 3" xfId="25377" xr:uid="{00000000-0005-0000-0000-00003B6B0000}"/>
    <cellStyle name="Normal 56 2 2 6 4" xfId="35588" xr:uid="{00000000-0005-0000-0000-00003C6B0000}"/>
    <cellStyle name="Normal 56 2 2 6 5" xfId="20364" xr:uid="{00000000-0005-0000-0000-00003D6B0000}"/>
    <cellStyle name="Normal 56 2 2 7" xfId="11954" xr:uid="{00000000-0005-0000-0000-00003E6B0000}"/>
    <cellStyle name="Normal 56 2 2 7 2" xfId="42276" xr:uid="{00000000-0005-0000-0000-00003F6B0000}"/>
    <cellStyle name="Normal 56 2 2 7 3" xfId="27052" xr:uid="{00000000-0005-0000-0000-0000406B0000}"/>
    <cellStyle name="Normal 56 2 2 8" xfId="6933" xr:uid="{00000000-0005-0000-0000-0000416B0000}"/>
    <cellStyle name="Normal 56 2 2 8 2" xfId="37259" xr:uid="{00000000-0005-0000-0000-0000426B0000}"/>
    <cellStyle name="Normal 56 2 2 8 3" xfId="22035" xr:uid="{00000000-0005-0000-0000-0000436B0000}"/>
    <cellStyle name="Normal 56 2 2 9" xfId="32247" xr:uid="{00000000-0005-0000-0000-0000446B0000}"/>
    <cellStyle name="Normal 56 2 3" xfId="1960" xr:uid="{00000000-0005-0000-0000-0000456B0000}"/>
    <cellStyle name="Normal 56 2 3 2" xfId="2381" xr:uid="{00000000-0005-0000-0000-0000466B0000}"/>
    <cellStyle name="Normal 56 2 3 2 2" xfId="3220" xr:uid="{00000000-0005-0000-0000-0000476B0000}"/>
    <cellStyle name="Normal 56 2 3 2 2 2" xfId="4910" xr:uid="{00000000-0005-0000-0000-0000486B0000}"/>
    <cellStyle name="Normal 56 2 3 2 2 2 2" xfId="14983" xr:uid="{00000000-0005-0000-0000-0000496B0000}"/>
    <cellStyle name="Normal 56 2 3 2 2 2 2 2" xfId="45305" xr:uid="{00000000-0005-0000-0000-00004A6B0000}"/>
    <cellStyle name="Normal 56 2 3 2 2 2 2 3" xfId="30081" xr:uid="{00000000-0005-0000-0000-00004B6B0000}"/>
    <cellStyle name="Normal 56 2 3 2 2 2 3" xfId="9963" xr:uid="{00000000-0005-0000-0000-00004C6B0000}"/>
    <cellStyle name="Normal 56 2 3 2 2 2 3 2" xfId="40288" xr:uid="{00000000-0005-0000-0000-00004D6B0000}"/>
    <cellStyle name="Normal 56 2 3 2 2 2 3 3" xfId="25064" xr:uid="{00000000-0005-0000-0000-00004E6B0000}"/>
    <cellStyle name="Normal 56 2 3 2 2 2 4" xfId="35275" xr:uid="{00000000-0005-0000-0000-00004F6B0000}"/>
    <cellStyle name="Normal 56 2 3 2 2 2 5" xfId="20051" xr:uid="{00000000-0005-0000-0000-0000506B0000}"/>
    <cellStyle name="Normal 56 2 3 2 2 3" xfId="6602" xr:uid="{00000000-0005-0000-0000-0000516B0000}"/>
    <cellStyle name="Normal 56 2 3 2 2 3 2" xfId="16654" xr:uid="{00000000-0005-0000-0000-0000526B0000}"/>
    <cellStyle name="Normal 56 2 3 2 2 3 2 2" xfId="46976" xr:uid="{00000000-0005-0000-0000-0000536B0000}"/>
    <cellStyle name="Normal 56 2 3 2 2 3 2 3" xfId="31752" xr:uid="{00000000-0005-0000-0000-0000546B0000}"/>
    <cellStyle name="Normal 56 2 3 2 2 3 3" xfId="11634" xr:uid="{00000000-0005-0000-0000-0000556B0000}"/>
    <cellStyle name="Normal 56 2 3 2 2 3 3 2" xfId="41959" xr:uid="{00000000-0005-0000-0000-0000566B0000}"/>
    <cellStyle name="Normal 56 2 3 2 2 3 3 3" xfId="26735" xr:uid="{00000000-0005-0000-0000-0000576B0000}"/>
    <cellStyle name="Normal 56 2 3 2 2 3 4" xfId="36946" xr:uid="{00000000-0005-0000-0000-0000586B0000}"/>
    <cellStyle name="Normal 56 2 3 2 2 3 5" xfId="21722" xr:uid="{00000000-0005-0000-0000-0000596B0000}"/>
    <cellStyle name="Normal 56 2 3 2 2 4" xfId="13312" xr:uid="{00000000-0005-0000-0000-00005A6B0000}"/>
    <cellStyle name="Normal 56 2 3 2 2 4 2" xfId="43634" xr:uid="{00000000-0005-0000-0000-00005B6B0000}"/>
    <cellStyle name="Normal 56 2 3 2 2 4 3" xfId="28410" xr:uid="{00000000-0005-0000-0000-00005C6B0000}"/>
    <cellStyle name="Normal 56 2 3 2 2 5" xfId="8291" xr:uid="{00000000-0005-0000-0000-00005D6B0000}"/>
    <cellStyle name="Normal 56 2 3 2 2 5 2" xfId="38617" xr:uid="{00000000-0005-0000-0000-00005E6B0000}"/>
    <cellStyle name="Normal 56 2 3 2 2 5 3" xfId="23393" xr:uid="{00000000-0005-0000-0000-00005F6B0000}"/>
    <cellStyle name="Normal 56 2 3 2 2 6" xfId="33605" xr:uid="{00000000-0005-0000-0000-0000606B0000}"/>
    <cellStyle name="Normal 56 2 3 2 2 7" xfId="18380" xr:uid="{00000000-0005-0000-0000-0000616B0000}"/>
    <cellStyle name="Normal 56 2 3 2 3" xfId="4073" xr:uid="{00000000-0005-0000-0000-0000626B0000}"/>
    <cellStyle name="Normal 56 2 3 2 3 2" xfId="14147" xr:uid="{00000000-0005-0000-0000-0000636B0000}"/>
    <cellStyle name="Normal 56 2 3 2 3 2 2" xfId="44469" xr:uid="{00000000-0005-0000-0000-0000646B0000}"/>
    <cellStyle name="Normal 56 2 3 2 3 2 3" xfId="29245" xr:uid="{00000000-0005-0000-0000-0000656B0000}"/>
    <cellStyle name="Normal 56 2 3 2 3 3" xfId="9127" xr:uid="{00000000-0005-0000-0000-0000666B0000}"/>
    <cellStyle name="Normal 56 2 3 2 3 3 2" xfId="39452" xr:uid="{00000000-0005-0000-0000-0000676B0000}"/>
    <cellStyle name="Normal 56 2 3 2 3 3 3" xfId="24228" xr:uid="{00000000-0005-0000-0000-0000686B0000}"/>
    <cellStyle name="Normal 56 2 3 2 3 4" xfId="34439" xr:uid="{00000000-0005-0000-0000-0000696B0000}"/>
    <cellStyle name="Normal 56 2 3 2 3 5" xfId="19215" xr:uid="{00000000-0005-0000-0000-00006A6B0000}"/>
    <cellStyle name="Normal 56 2 3 2 4" xfId="5766" xr:uid="{00000000-0005-0000-0000-00006B6B0000}"/>
    <cellStyle name="Normal 56 2 3 2 4 2" xfId="15818" xr:uid="{00000000-0005-0000-0000-00006C6B0000}"/>
    <cellStyle name="Normal 56 2 3 2 4 2 2" xfId="46140" xr:uid="{00000000-0005-0000-0000-00006D6B0000}"/>
    <cellStyle name="Normal 56 2 3 2 4 2 3" xfId="30916" xr:uid="{00000000-0005-0000-0000-00006E6B0000}"/>
    <cellStyle name="Normal 56 2 3 2 4 3" xfId="10798" xr:uid="{00000000-0005-0000-0000-00006F6B0000}"/>
    <cellStyle name="Normal 56 2 3 2 4 3 2" xfId="41123" xr:uid="{00000000-0005-0000-0000-0000706B0000}"/>
    <cellStyle name="Normal 56 2 3 2 4 3 3" xfId="25899" xr:uid="{00000000-0005-0000-0000-0000716B0000}"/>
    <cellStyle name="Normal 56 2 3 2 4 4" xfId="36110" xr:uid="{00000000-0005-0000-0000-0000726B0000}"/>
    <cellStyle name="Normal 56 2 3 2 4 5" xfId="20886" xr:uid="{00000000-0005-0000-0000-0000736B0000}"/>
    <cellStyle name="Normal 56 2 3 2 5" xfId="12476" xr:uid="{00000000-0005-0000-0000-0000746B0000}"/>
    <cellStyle name="Normal 56 2 3 2 5 2" xfId="42798" xr:uid="{00000000-0005-0000-0000-0000756B0000}"/>
    <cellStyle name="Normal 56 2 3 2 5 3" xfId="27574" xr:uid="{00000000-0005-0000-0000-0000766B0000}"/>
    <cellStyle name="Normal 56 2 3 2 6" xfId="7455" xr:uid="{00000000-0005-0000-0000-0000776B0000}"/>
    <cellStyle name="Normal 56 2 3 2 6 2" xfId="37781" xr:uid="{00000000-0005-0000-0000-0000786B0000}"/>
    <cellStyle name="Normal 56 2 3 2 6 3" xfId="22557" xr:uid="{00000000-0005-0000-0000-0000796B0000}"/>
    <cellStyle name="Normal 56 2 3 2 7" xfId="32769" xr:uid="{00000000-0005-0000-0000-00007A6B0000}"/>
    <cellStyle name="Normal 56 2 3 2 8" xfId="17544" xr:uid="{00000000-0005-0000-0000-00007B6B0000}"/>
    <cellStyle name="Normal 56 2 3 3" xfId="2802" xr:uid="{00000000-0005-0000-0000-00007C6B0000}"/>
    <cellStyle name="Normal 56 2 3 3 2" xfId="4492" xr:uid="{00000000-0005-0000-0000-00007D6B0000}"/>
    <cellStyle name="Normal 56 2 3 3 2 2" xfId="14565" xr:uid="{00000000-0005-0000-0000-00007E6B0000}"/>
    <cellStyle name="Normal 56 2 3 3 2 2 2" xfId="44887" xr:uid="{00000000-0005-0000-0000-00007F6B0000}"/>
    <cellStyle name="Normal 56 2 3 3 2 2 3" xfId="29663" xr:uid="{00000000-0005-0000-0000-0000806B0000}"/>
    <cellStyle name="Normal 56 2 3 3 2 3" xfId="9545" xr:uid="{00000000-0005-0000-0000-0000816B0000}"/>
    <cellStyle name="Normal 56 2 3 3 2 3 2" xfId="39870" xr:uid="{00000000-0005-0000-0000-0000826B0000}"/>
    <cellStyle name="Normal 56 2 3 3 2 3 3" xfId="24646" xr:uid="{00000000-0005-0000-0000-0000836B0000}"/>
    <cellStyle name="Normal 56 2 3 3 2 4" xfId="34857" xr:uid="{00000000-0005-0000-0000-0000846B0000}"/>
    <cellStyle name="Normal 56 2 3 3 2 5" xfId="19633" xr:uid="{00000000-0005-0000-0000-0000856B0000}"/>
    <cellStyle name="Normal 56 2 3 3 3" xfId="6184" xr:uid="{00000000-0005-0000-0000-0000866B0000}"/>
    <cellStyle name="Normal 56 2 3 3 3 2" xfId="16236" xr:uid="{00000000-0005-0000-0000-0000876B0000}"/>
    <cellStyle name="Normal 56 2 3 3 3 2 2" xfId="46558" xr:uid="{00000000-0005-0000-0000-0000886B0000}"/>
    <cellStyle name="Normal 56 2 3 3 3 2 3" xfId="31334" xr:uid="{00000000-0005-0000-0000-0000896B0000}"/>
    <cellStyle name="Normal 56 2 3 3 3 3" xfId="11216" xr:uid="{00000000-0005-0000-0000-00008A6B0000}"/>
    <cellStyle name="Normal 56 2 3 3 3 3 2" xfId="41541" xr:uid="{00000000-0005-0000-0000-00008B6B0000}"/>
    <cellStyle name="Normal 56 2 3 3 3 3 3" xfId="26317" xr:uid="{00000000-0005-0000-0000-00008C6B0000}"/>
    <cellStyle name="Normal 56 2 3 3 3 4" xfId="36528" xr:uid="{00000000-0005-0000-0000-00008D6B0000}"/>
    <cellStyle name="Normal 56 2 3 3 3 5" xfId="21304" xr:uid="{00000000-0005-0000-0000-00008E6B0000}"/>
    <cellStyle name="Normal 56 2 3 3 4" xfId="12894" xr:uid="{00000000-0005-0000-0000-00008F6B0000}"/>
    <cellStyle name="Normal 56 2 3 3 4 2" xfId="43216" xr:uid="{00000000-0005-0000-0000-0000906B0000}"/>
    <cellStyle name="Normal 56 2 3 3 4 3" xfId="27992" xr:uid="{00000000-0005-0000-0000-0000916B0000}"/>
    <cellStyle name="Normal 56 2 3 3 5" xfId="7873" xr:uid="{00000000-0005-0000-0000-0000926B0000}"/>
    <cellStyle name="Normal 56 2 3 3 5 2" xfId="38199" xr:uid="{00000000-0005-0000-0000-0000936B0000}"/>
    <cellStyle name="Normal 56 2 3 3 5 3" xfId="22975" xr:uid="{00000000-0005-0000-0000-0000946B0000}"/>
    <cellStyle name="Normal 56 2 3 3 6" xfId="33187" xr:uid="{00000000-0005-0000-0000-0000956B0000}"/>
    <cellStyle name="Normal 56 2 3 3 7" xfId="17962" xr:uid="{00000000-0005-0000-0000-0000966B0000}"/>
    <cellStyle name="Normal 56 2 3 4" xfId="3655" xr:uid="{00000000-0005-0000-0000-0000976B0000}"/>
    <cellStyle name="Normal 56 2 3 4 2" xfId="13729" xr:uid="{00000000-0005-0000-0000-0000986B0000}"/>
    <cellStyle name="Normal 56 2 3 4 2 2" xfId="44051" xr:uid="{00000000-0005-0000-0000-0000996B0000}"/>
    <cellStyle name="Normal 56 2 3 4 2 3" xfId="28827" xr:uid="{00000000-0005-0000-0000-00009A6B0000}"/>
    <cellStyle name="Normal 56 2 3 4 3" xfId="8709" xr:uid="{00000000-0005-0000-0000-00009B6B0000}"/>
    <cellStyle name="Normal 56 2 3 4 3 2" xfId="39034" xr:uid="{00000000-0005-0000-0000-00009C6B0000}"/>
    <cellStyle name="Normal 56 2 3 4 3 3" xfId="23810" xr:uid="{00000000-0005-0000-0000-00009D6B0000}"/>
    <cellStyle name="Normal 56 2 3 4 4" xfId="34021" xr:uid="{00000000-0005-0000-0000-00009E6B0000}"/>
    <cellStyle name="Normal 56 2 3 4 5" xfId="18797" xr:uid="{00000000-0005-0000-0000-00009F6B0000}"/>
    <cellStyle name="Normal 56 2 3 5" xfId="5348" xr:uid="{00000000-0005-0000-0000-0000A06B0000}"/>
    <cellStyle name="Normal 56 2 3 5 2" xfId="15400" xr:uid="{00000000-0005-0000-0000-0000A16B0000}"/>
    <cellStyle name="Normal 56 2 3 5 2 2" xfId="45722" xr:uid="{00000000-0005-0000-0000-0000A26B0000}"/>
    <cellStyle name="Normal 56 2 3 5 2 3" xfId="30498" xr:uid="{00000000-0005-0000-0000-0000A36B0000}"/>
    <cellStyle name="Normal 56 2 3 5 3" xfId="10380" xr:uid="{00000000-0005-0000-0000-0000A46B0000}"/>
    <cellStyle name="Normal 56 2 3 5 3 2" xfId="40705" xr:uid="{00000000-0005-0000-0000-0000A56B0000}"/>
    <cellStyle name="Normal 56 2 3 5 3 3" xfId="25481" xr:uid="{00000000-0005-0000-0000-0000A66B0000}"/>
    <cellStyle name="Normal 56 2 3 5 4" xfId="35692" xr:uid="{00000000-0005-0000-0000-0000A76B0000}"/>
    <cellStyle name="Normal 56 2 3 5 5" xfId="20468" xr:uid="{00000000-0005-0000-0000-0000A86B0000}"/>
    <cellStyle name="Normal 56 2 3 6" xfId="12058" xr:uid="{00000000-0005-0000-0000-0000A96B0000}"/>
    <cellStyle name="Normal 56 2 3 6 2" xfId="42380" xr:uid="{00000000-0005-0000-0000-0000AA6B0000}"/>
    <cellStyle name="Normal 56 2 3 6 3" xfId="27156" xr:uid="{00000000-0005-0000-0000-0000AB6B0000}"/>
    <cellStyle name="Normal 56 2 3 7" xfId="7037" xr:uid="{00000000-0005-0000-0000-0000AC6B0000}"/>
    <cellStyle name="Normal 56 2 3 7 2" xfId="37363" xr:uid="{00000000-0005-0000-0000-0000AD6B0000}"/>
    <cellStyle name="Normal 56 2 3 7 3" xfId="22139" xr:uid="{00000000-0005-0000-0000-0000AE6B0000}"/>
    <cellStyle name="Normal 56 2 3 8" xfId="32351" xr:uid="{00000000-0005-0000-0000-0000AF6B0000}"/>
    <cellStyle name="Normal 56 2 3 9" xfId="17126" xr:uid="{00000000-0005-0000-0000-0000B06B0000}"/>
    <cellStyle name="Normal 56 2 4" xfId="2173" xr:uid="{00000000-0005-0000-0000-0000B16B0000}"/>
    <cellStyle name="Normal 56 2 4 2" xfId="3012" xr:uid="{00000000-0005-0000-0000-0000B26B0000}"/>
    <cellStyle name="Normal 56 2 4 2 2" xfId="4702" xr:uid="{00000000-0005-0000-0000-0000B36B0000}"/>
    <cellStyle name="Normal 56 2 4 2 2 2" xfId="14775" xr:uid="{00000000-0005-0000-0000-0000B46B0000}"/>
    <cellStyle name="Normal 56 2 4 2 2 2 2" xfId="45097" xr:uid="{00000000-0005-0000-0000-0000B56B0000}"/>
    <cellStyle name="Normal 56 2 4 2 2 2 3" xfId="29873" xr:uid="{00000000-0005-0000-0000-0000B66B0000}"/>
    <cellStyle name="Normal 56 2 4 2 2 3" xfId="9755" xr:uid="{00000000-0005-0000-0000-0000B76B0000}"/>
    <cellStyle name="Normal 56 2 4 2 2 3 2" xfId="40080" xr:uid="{00000000-0005-0000-0000-0000B86B0000}"/>
    <cellStyle name="Normal 56 2 4 2 2 3 3" xfId="24856" xr:uid="{00000000-0005-0000-0000-0000B96B0000}"/>
    <cellStyle name="Normal 56 2 4 2 2 4" xfId="35067" xr:uid="{00000000-0005-0000-0000-0000BA6B0000}"/>
    <cellStyle name="Normal 56 2 4 2 2 5" xfId="19843" xr:uid="{00000000-0005-0000-0000-0000BB6B0000}"/>
    <cellStyle name="Normal 56 2 4 2 3" xfId="6394" xr:uid="{00000000-0005-0000-0000-0000BC6B0000}"/>
    <cellStyle name="Normal 56 2 4 2 3 2" xfId="16446" xr:uid="{00000000-0005-0000-0000-0000BD6B0000}"/>
    <cellStyle name="Normal 56 2 4 2 3 2 2" xfId="46768" xr:uid="{00000000-0005-0000-0000-0000BE6B0000}"/>
    <cellStyle name="Normal 56 2 4 2 3 2 3" xfId="31544" xr:uid="{00000000-0005-0000-0000-0000BF6B0000}"/>
    <cellStyle name="Normal 56 2 4 2 3 3" xfId="11426" xr:uid="{00000000-0005-0000-0000-0000C06B0000}"/>
    <cellStyle name="Normal 56 2 4 2 3 3 2" xfId="41751" xr:uid="{00000000-0005-0000-0000-0000C16B0000}"/>
    <cellStyle name="Normal 56 2 4 2 3 3 3" xfId="26527" xr:uid="{00000000-0005-0000-0000-0000C26B0000}"/>
    <cellStyle name="Normal 56 2 4 2 3 4" xfId="36738" xr:uid="{00000000-0005-0000-0000-0000C36B0000}"/>
    <cellStyle name="Normal 56 2 4 2 3 5" xfId="21514" xr:uid="{00000000-0005-0000-0000-0000C46B0000}"/>
    <cellStyle name="Normal 56 2 4 2 4" xfId="13104" xr:uid="{00000000-0005-0000-0000-0000C56B0000}"/>
    <cellStyle name="Normal 56 2 4 2 4 2" xfId="43426" xr:uid="{00000000-0005-0000-0000-0000C66B0000}"/>
    <cellStyle name="Normal 56 2 4 2 4 3" xfId="28202" xr:uid="{00000000-0005-0000-0000-0000C76B0000}"/>
    <cellStyle name="Normal 56 2 4 2 5" xfId="8083" xr:uid="{00000000-0005-0000-0000-0000C86B0000}"/>
    <cellStyle name="Normal 56 2 4 2 5 2" xfId="38409" xr:uid="{00000000-0005-0000-0000-0000C96B0000}"/>
    <cellStyle name="Normal 56 2 4 2 5 3" xfId="23185" xr:uid="{00000000-0005-0000-0000-0000CA6B0000}"/>
    <cellStyle name="Normal 56 2 4 2 6" xfId="33397" xr:uid="{00000000-0005-0000-0000-0000CB6B0000}"/>
    <cellStyle name="Normal 56 2 4 2 7" xfId="18172" xr:uid="{00000000-0005-0000-0000-0000CC6B0000}"/>
    <cellStyle name="Normal 56 2 4 3" xfId="3865" xr:uid="{00000000-0005-0000-0000-0000CD6B0000}"/>
    <cellStyle name="Normal 56 2 4 3 2" xfId="13939" xr:uid="{00000000-0005-0000-0000-0000CE6B0000}"/>
    <cellStyle name="Normal 56 2 4 3 2 2" xfId="44261" xr:uid="{00000000-0005-0000-0000-0000CF6B0000}"/>
    <cellStyle name="Normal 56 2 4 3 2 3" xfId="29037" xr:uid="{00000000-0005-0000-0000-0000D06B0000}"/>
    <cellStyle name="Normal 56 2 4 3 3" xfId="8919" xr:uid="{00000000-0005-0000-0000-0000D16B0000}"/>
    <cellStyle name="Normal 56 2 4 3 3 2" xfId="39244" xr:uid="{00000000-0005-0000-0000-0000D26B0000}"/>
    <cellStyle name="Normal 56 2 4 3 3 3" xfId="24020" xr:uid="{00000000-0005-0000-0000-0000D36B0000}"/>
    <cellStyle name="Normal 56 2 4 3 4" xfId="34231" xr:uid="{00000000-0005-0000-0000-0000D46B0000}"/>
    <cellStyle name="Normal 56 2 4 3 5" xfId="19007" xr:uid="{00000000-0005-0000-0000-0000D56B0000}"/>
    <cellStyle name="Normal 56 2 4 4" xfId="5558" xr:uid="{00000000-0005-0000-0000-0000D66B0000}"/>
    <cellStyle name="Normal 56 2 4 4 2" xfId="15610" xr:uid="{00000000-0005-0000-0000-0000D76B0000}"/>
    <cellStyle name="Normal 56 2 4 4 2 2" xfId="45932" xr:uid="{00000000-0005-0000-0000-0000D86B0000}"/>
    <cellStyle name="Normal 56 2 4 4 2 3" xfId="30708" xr:uid="{00000000-0005-0000-0000-0000D96B0000}"/>
    <cellStyle name="Normal 56 2 4 4 3" xfId="10590" xr:uid="{00000000-0005-0000-0000-0000DA6B0000}"/>
    <cellStyle name="Normal 56 2 4 4 3 2" xfId="40915" xr:uid="{00000000-0005-0000-0000-0000DB6B0000}"/>
    <cellStyle name="Normal 56 2 4 4 3 3" xfId="25691" xr:uid="{00000000-0005-0000-0000-0000DC6B0000}"/>
    <cellStyle name="Normal 56 2 4 4 4" xfId="35902" xr:uid="{00000000-0005-0000-0000-0000DD6B0000}"/>
    <cellStyle name="Normal 56 2 4 4 5" xfId="20678" xr:uid="{00000000-0005-0000-0000-0000DE6B0000}"/>
    <cellStyle name="Normal 56 2 4 5" xfId="12268" xr:uid="{00000000-0005-0000-0000-0000DF6B0000}"/>
    <cellStyle name="Normal 56 2 4 5 2" xfId="42590" xr:uid="{00000000-0005-0000-0000-0000E06B0000}"/>
    <cellStyle name="Normal 56 2 4 5 3" xfId="27366" xr:uid="{00000000-0005-0000-0000-0000E16B0000}"/>
    <cellStyle name="Normal 56 2 4 6" xfId="7247" xr:uid="{00000000-0005-0000-0000-0000E26B0000}"/>
    <cellStyle name="Normal 56 2 4 6 2" xfId="37573" xr:uid="{00000000-0005-0000-0000-0000E36B0000}"/>
    <cellStyle name="Normal 56 2 4 6 3" xfId="22349" xr:uid="{00000000-0005-0000-0000-0000E46B0000}"/>
    <cellStyle name="Normal 56 2 4 7" xfId="32561" xr:uid="{00000000-0005-0000-0000-0000E56B0000}"/>
    <cellStyle name="Normal 56 2 4 8" xfId="17336" xr:uid="{00000000-0005-0000-0000-0000E66B0000}"/>
    <cellStyle name="Normal 56 2 5" xfId="2594" xr:uid="{00000000-0005-0000-0000-0000E76B0000}"/>
    <cellStyle name="Normal 56 2 5 2" xfId="4284" xr:uid="{00000000-0005-0000-0000-0000E86B0000}"/>
    <cellStyle name="Normal 56 2 5 2 2" xfId="14357" xr:uid="{00000000-0005-0000-0000-0000E96B0000}"/>
    <cellStyle name="Normal 56 2 5 2 2 2" xfId="44679" xr:uid="{00000000-0005-0000-0000-0000EA6B0000}"/>
    <cellStyle name="Normal 56 2 5 2 2 3" xfId="29455" xr:uid="{00000000-0005-0000-0000-0000EB6B0000}"/>
    <cellStyle name="Normal 56 2 5 2 3" xfId="9337" xr:uid="{00000000-0005-0000-0000-0000EC6B0000}"/>
    <cellStyle name="Normal 56 2 5 2 3 2" xfId="39662" xr:uid="{00000000-0005-0000-0000-0000ED6B0000}"/>
    <cellStyle name="Normal 56 2 5 2 3 3" xfId="24438" xr:uid="{00000000-0005-0000-0000-0000EE6B0000}"/>
    <cellStyle name="Normal 56 2 5 2 4" xfId="34649" xr:uid="{00000000-0005-0000-0000-0000EF6B0000}"/>
    <cellStyle name="Normal 56 2 5 2 5" xfId="19425" xr:uid="{00000000-0005-0000-0000-0000F06B0000}"/>
    <cellStyle name="Normal 56 2 5 3" xfId="5976" xr:uid="{00000000-0005-0000-0000-0000F16B0000}"/>
    <cellStyle name="Normal 56 2 5 3 2" xfId="16028" xr:uid="{00000000-0005-0000-0000-0000F26B0000}"/>
    <cellStyle name="Normal 56 2 5 3 2 2" xfId="46350" xr:uid="{00000000-0005-0000-0000-0000F36B0000}"/>
    <cellStyle name="Normal 56 2 5 3 2 3" xfId="31126" xr:uid="{00000000-0005-0000-0000-0000F46B0000}"/>
    <cellStyle name="Normal 56 2 5 3 3" xfId="11008" xr:uid="{00000000-0005-0000-0000-0000F56B0000}"/>
    <cellStyle name="Normal 56 2 5 3 3 2" xfId="41333" xr:uid="{00000000-0005-0000-0000-0000F66B0000}"/>
    <cellStyle name="Normal 56 2 5 3 3 3" xfId="26109" xr:uid="{00000000-0005-0000-0000-0000F76B0000}"/>
    <cellStyle name="Normal 56 2 5 3 4" xfId="36320" xr:uid="{00000000-0005-0000-0000-0000F86B0000}"/>
    <cellStyle name="Normal 56 2 5 3 5" xfId="21096" xr:uid="{00000000-0005-0000-0000-0000F96B0000}"/>
    <cellStyle name="Normal 56 2 5 4" xfId="12686" xr:uid="{00000000-0005-0000-0000-0000FA6B0000}"/>
    <cellStyle name="Normal 56 2 5 4 2" xfId="43008" xr:uid="{00000000-0005-0000-0000-0000FB6B0000}"/>
    <cellStyle name="Normal 56 2 5 4 3" xfId="27784" xr:uid="{00000000-0005-0000-0000-0000FC6B0000}"/>
    <cellStyle name="Normal 56 2 5 5" xfId="7665" xr:uid="{00000000-0005-0000-0000-0000FD6B0000}"/>
    <cellStyle name="Normal 56 2 5 5 2" xfId="37991" xr:uid="{00000000-0005-0000-0000-0000FE6B0000}"/>
    <cellStyle name="Normal 56 2 5 5 3" xfId="22767" xr:uid="{00000000-0005-0000-0000-0000FF6B0000}"/>
    <cellStyle name="Normal 56 2 5 6" xfId="32979" xr:uid="{00000000-0005-0000-0000-0000006C0000}"/>
    <cellStyle name="Normal 56 2 5 7" xfId="17754" xr:uid="{00000000-0005-0000-0000-0000016C0000}"/>
    <cellStyle name="Normal 56 2 6" xfId="3447" xr:uid="{00000000-0005-0000-0000-0000026C0000}"/>
    <cellStyle name="Normal 56 2 6 2" xfId="13521" xr:uid="{00000000-0005-0000-0000-0000036C0000}"/>
    <cellStyle name="Normal 56 2 6 2 2" xfId="43843" xr:uid="{00000000-0005-0000-0000-0000046C0000}"/>
    <cellStyle name="Normal 56 2 6 2 3" xfId="28619" xr:uid="{00000000-0005-0000-0000-0000056C0000}"/>
    <cellStyle name="Normal 56 2 6 3" xfId="8501" xr:uid="{00000000-0005-0000-0000-0000066C0000}"/>
    <cellStyle name="Normal 56 2 6 3 2" xfId="38826" xr:uid="{00000000-0005-0000-0000-0000076C0000}"/>
    <cellStyle name="Normal 56 2 6 3 3" xfId="23602" xr:uid="{00000000-0005-0000-0000-0000086C0000}"/>
    <cellStyle name="Normal 56 2 6 4" xfId="33813" xr:uid="{00000000-0005-0000-0000-0000096C0000}"/>
    <cellStyle name="Normal 56 2 6 5" xfId="18589" xr:uid="{00000000-0005-0000-0000-00000A6C0000}"/>
    <cellStyle name="Normal 56 2 7" xfId="5140" xr:uid="{00000000-0005-0000-0000-00000B6C0000}"/>
    <cellStyle name="Normal 56 2 7 2" xfId="15192" xr:uid="{00000000-0005-0000-0000-00000C6C0000}"/>
    <cellStyle name="Normal 56 2 7 2 2" xfId="45514" xr:uid="{00000000-0005-0000-0000-00000D6C0000}"/>
    <cellStyle name="Normal 56 2 7 2 3" xfId="30290" xr:uid="{00000000-0005-0000-0000-00000E6C0000}"/>
    <cellStyle name="Normal 56 2 7 3" xfId="10172" xr:uid="{00000000-0005-0000-0000-00000F6C0000}"/>
    <cellStyle name="Normal 56 2 7 3 2" xfId="40497" xr:uid="{00000000-0005-0000-0000-0000106C0000}"/>
    <cellStyle name="Normal 56 2 7 3 3" xfId="25273" xr:uid="{00000000-0005-0000-0000-0000116C0000}"/>
    <cellStyle name="Normal 56 2 7 4" xfId="35484" xr:uid="{00000000-0005-0000-0000-0000126C0000}"/>
    <cellStyle name="Normal 56 2 7 5" xfId="20260" xr:uid="{00000000-0005-0000-0000-0000136C0000}"/>
    <cellStyle name="Normal 56 2 8" xfId="11850" xr:uid="{00000000-0005-0000-0000-0000146C0000}"/>
    <cellStyle name="Normal 56 2 8 2" xfId="42172" xr:uid="{00000000-0005-0000-0000-0000156C0000}"/>
    <cellStyle name="Normal 56 2 8 3" xfId="26948" xr:uid="{00000000-0005-0000-0000-0000166C0000}"/>
    <cellStyle name="Normal 56 2 9" xfId="6829" xr:uid="{00000000-0005-0000-0000-0000176C0000}"/>
    <cellStyle name="Normal 56 2 9 2" xfId="37155" xr:uid="{00000000-0005-0000-0000-0000186C0000}"/>
    <cellStyle name="Normal 56 2 9 3" xfId="21931" xr:uid="{00000000-0005-0000-0000-0000196C0000}"/>
    <cellStyle name="Normal 56 3" xfId="1793" xr:uid="{00000000-0005-0000-0000-00001A6C0000}"/>
    <cellStyle name="Normal 56 3 10" xfId="16970" xr:uid="{00000000-0005-0000-0000-00001B6C0000}"/>
    <cellStyle name="Normal 56 3 2" xfId="2012" xr:uid="{00000000-0005-0000-0000-00001C6C0000}"/>
    <cellStyle name="Normal 56 3 2 2" xfId="2433" xr:uid="{00000000-0005-0000-0000-00001D6C0000}"/>
    <cellStyle name="Normal 56 3 2 2 2" xfId="3272" xr:uid="{00000000-0005-0000-0000-00001E6C0000}"/>
    <cellStyle name="Normal 56 3 2 2 2 2" xfId="4962" xr:uid="{00000000-0005-0000-0000-00001F6C0000}"/>
    <cellStyle name="Normal 56 3 2 2 2 2 2" xfId="15035" xr:uid="{00000000-0005-0000-0000-0000206C0000}"/>
    <cellStyle name="Normal 56 3 2 2 2 2 2 2" xfId="45357" xr:uid="{00000000-0005-0000-0000-0000216C0000}"/>
    <cellStyle name="Normal 56 3 2 2 2 2 2 3" xfId="30133" xr:uid="{00000000-0005-0000-0000-0000226C0000}"/>
    <cellStyle name="Normal 56 3 2 2 2 2 3" xfId="10015" xr:uid="{00000000-0005-0000-0000-0000236C0000}"/>
    <cellStyle name="Normal 56 3 2 2 2 2 3 2" xfId="40340" xr:uid="{00000000-0005-0000-0000-0000246C0000}"/>
    <cellStyle name="Normal 56 3 2 2 2 2 3 3" xfId="25116" xr:uid="{00000000-0005-0000-0000-0000256C0000}"/>
    <cellStyle name="Normal 56 3 2 2 2 2 4" xfId="35327" xr:uid="{00000000-0005-0000-0000-0000266C0000}"/>
    <cellStyle name="Normal 56 3 2 2 2 2 5" xfId="20103" xr:uid="{00000000-0005-0000-0000-0000276C0000}"/>
    <cellStyle name="Normal 56 3 2 2 2 3" xfId="6654" xr:uid="{00000000-0005-0000-0000-0000286C0000}"/>
    <cellStyle name="Normal 56 3 2 2 2 3 2" xfId="16706" xr:uid="{00000000-0005-0000-0000-0000296C0000}"/>
    <cellStyle name="Normal 56 3 2 2 2 3 2 2" xfId="47028" xr:uid="{00000000-0005-0000-0000-00002A6C0000}"/>
    <cellStyle name="Normal 56 3 2 2 2 3 2 3" xfId="31804" xr:uid="{00000000-0005-0000-0000-00002B6C0000}"/>
    <cellStyle name="Normal 56 3 2 2 2 3 3" xfId="11686" xr:uid="{00000000-0005-0000-0000-00002C6C0000}"/>
    <cellStyle name="Normal 56 3 2 2 2 3 3 2" xfId="42011" xr:uid="{00000000-0005-0000-0000-00002D6C0000}"/>
    <cellStyle name="Normal 56 3 2 2 2 3 3 3" xfId="26787" xr:uid="{00000000-0005-0000-0000-00002E6C0000}"/>
    <cellStyle name="Normal 56 3 2 2 2 3 4" xfId="36998" xr:uid="{00000000-0005-0000-0000-00002F6C0000}"/>
    <cellStyle name="Normal 56 3 2 2 2 3 5" xfId="21774" xr:uid="{00000000-0005-0000-0000-0000306C0000}"/>
    <cellStyle name="Normal 56 3 2 2 2 4" xfId="13364" xr:uid="{00000000-0005-0000-0000-0000316C0000}"/>
    <cellStyle name="Normal 56 3 2 2 2 4 2" xfId="43686" xr:uid="{00000000-0005-0000-0000-0000326C0000}"/>
    <cellStyle name="Normal 56 3 2 2 2 4 3" xfId="28462" xr:uid="{00000000-0005-0000-0000-0000336C0000}"/>
    <cellStyle name="Normal 56 3 2 2 2 5" xfId="8343" xr:uid="{00000000-0005-0000-0000-0000346C0000}"/>
    <cellStyle name="Normal 56 3 2 2 2 5 2" xfId="38669" xr:uid="{00000000-0005-0000-0000-0000356C0000}"/>
    <cellStyle name="Normal 56 3 2 2 2 5 3" xfId="23445" xr:uid="{00000000-0005-0000-0000-0000366C0000}"/>
    <cellStyle name="Normal 56 3 2 2 2 6" xfId="33657" xr:uid="{00000000-0005-0000-0000-0000376C0000}"/>
    <cellStyle name="Normal 56 3 2 2 2 7" xfId="18432" xr:uid="{00000000-0005-0000-0000-0000386C0000}"/>
    <cellStyle name="Normal 56 3 2 2 3" xfId="4125" xr:uid="{00000000-0005-0000-0000-0000396C0000}"/>
    <cellStyle name="Normal 56 3 2 2 3 2" xfId="14199" xr:uid="{00000000-0005-0000-0000-00003A6C0000}"/>
    <cellStyle name="Normal 56 3 2 2 3 2 2" xfId="44521" xr:uid="{00000000-0005-0000-0000-00003B6C0000}"/>
    <cellStyle name="Normal 56 3 2 2 3 2 3" xfId="29297" xr:uid="{00000000-0005-0000-0000-00003C6C0000}"/>
    <cellStyle name="Normal 56 3 2 2 3 3" xfId="9179" xr:uid="{00000000-0005-0000-0000-00003D6C0000}"/>
    <cellStyle name="Normal 56 3 2 2 3 3 2" xfId="39504" xr:uid="{00000000-0005-0000-0000-00003E6C0000}"/>
    <cellStyle name="Normal 56 3 2 2 3 3 3" xfId="24280" xr:uid="{00000000-0005-0000-0000-00003F6C0000}"/>
    <cellStyle name="Normal 56 3 2 2 3 4" xfId="34491" xr:uid="{00000000-0005-0000-0000-0000406C0000}"/>
    <cellStyle name="Normal 56 3 2 2 3 5" xfId="19267" xr:uid="{00000000-0005-0000-0000-0000416C0000}"/>
    <cellStyle name="Normal 56 3 2 2 4" xfId="5818" xr:uid="{00000000-0005-0000-0000-0000426C0000}"/>
    <cellStyle name="Normal 56 3 2 2 4 2" xfId="15870" xr:uid="{00000000-0005-0000-0000-0000436C0000}"/>
    <cellStyle name="Normal 56 3 2 2 4 2 2" xfId="46192" xr:uid="{00000000-0005-0000-0000-0000446C0000}"/>
    <cellStyle name="Normal 56 3 2 2 4 2 3" xfId="30968" xr:uid="{00000000-0005-0000-0000-0000456C0000}"/>
    <cellStyle name="Normal 56 3 2 2 4 3" xfId="10850" xr:uid="{00000000-0005-0000-0000-0000466C0000}"/>
    <cellStyle name="Normal 56 3 2 2 4 3 2" xfId="41175" xr:uid="{00000000-0005-0000-0000-0000476C0000}"/>
    <cellStyle name="Normal 56 3 2 2 4 3 3" xfId="25951" xr:uid="{00000000-0005-0000-0000-0000486C0000}"/>
    <cellStyle name="Normal 56 3 2 2 4 4" xfId="36162" xr:uid="{00000000-0005-0000-0000-0000496C0000}"/>
    <cellStyle name="Normal 56 3 2 2 4 5" xfId="20938" xr:uid="{00000000-0005-0000-0000-00004A6C0000}"/>
    <cellStyle name="Normal 56 3 2 2 5" xfId="12528" xr:uid="{00000000-0005-0000-0000-00004B6C0000}"/>
    <cellStyle name="Normal 56 3 2 2 5 2" xfId="42850" xr:uid="{00000000-0005-0000-0000-00004C6C0000}"/>
    <cellStyle name="Normal 56 3 2 2 5 3" xfId="27626" xr:uid="{00000000-0005-0000-0000-00004D6C0000}"/>
    <cellStyle name="Normal 56 3 2 2 6" xfId="7507" xr:uid="{00000000-0005-0000-0000-00004E6C0000}"/>
    <cellStyle name="Normal 56 3 2 2 6 2" xfId="37833" xr:uid="{00000000-0005-0000-0000-00004F6C0000}"/>
    <cellStyle name="Normal 56 3 2 2 6 3" xfId="22609" xr:uid="{00000000-0005-0000-0000-0000506C0000}"/>
    <cellStyle name="Normal 56 3 2 2 7" xfId="32821" xr:uid="{00000000-0005-0000-0000-0000516C0000}"/>
    <cellStyle name="Normal 56 3 2 2 8" xfId="17596" xr:uid="{00000000-0005-0000-0000-0000526C0000}"/>
    <cellStyle name="Normal 56 3 2 3" xfId="2854" xr:uid="{00000000-0005-0000-0000-0000536C0000}"/>
    <cellStyle name="Normal 56 3 2 3 2" xfId="4544" xr:uid="{00000000-0005-0000-0000-0000546C0000}"/>
    <cellStyle name="Normal 56 3 2 3 2 2" xfId="14617" xr:uid="{00000000-0005-0000-0000-0000556C0000}"/>
    <cellStyle name="Normal 56 3 2 3 2 2 2" xfId="44939" xr:uid="{00000000-0005-0000-0000-0000566C0000}"/>
    <cellStyle name="Normal 56 3 2 3 2 2 3" xfId="29715" xr:uid="{00000000-0005-0000-0000-0000576C0000}"/>
    <cellStyle name="Normal 56 3 2 3 2 3" xfId="9597" xr:uid="{00000000-0005-0000-0000-0000586C0000}"/>
    <cellStyle name="Normal 56 3 2 3 2 3 2" xfId="39922" xr:uid="{00000000-0005-0000-0000-0000596C0000}"/>
    <cellStyle name="Normal 56 3 2 3 2 3 3" xfId="24698" xr:uid="{00000000-0005-0000-0000-00005A6C0000}"/>
    <cellStyle name="Normal 56 3 2 3 2 4" xfId="34909" xr:uid="{00000000-0005-0000-0000-00005B6C0000}"/>
    <cellStyle name="Normal 56 3 2 3 2 5" xfId="19685" xr:uid="{00000000-0005-0000-0000-00005C6C0000}"/>
    <cellStyle name="Normal 56 3 2 3 3" xfId="6236" xr:uid="{00000000-0005-0000-0000-00005D6C0000}"/>
    <cellStyle name="Normal 56 3 2 3 3 2" xfId="16288" xr:uid="{00000000-0005-0000-0000-00005E6C0000}"/>
    <cellStyle name="Normal 56 3 2 3 3 2 2" xfId="46610" xr:uid="{00000000-0005-0000-0000-00005F6C0000}"/>
    <cellStyle name="Normal 56 3 2 3 3 2 3" xfId="31386" xr:uid="{00000000-0005-0000-0000-0000606C0000}"/>
    <cellStyle name="Normal 56 3 2 3 3 3" xfId="11268" xr:uid="{00000000-0005-0000-0000-0000616C0000}"/>
    <cellStyle name="Normal 56 3 2 3 3 3 2" xfId="41593" xr:uid="{00000000-0005-0000-0000-0000626C0000}"/>
    <cellStyle name="Normal 56 3 2 3 3 3 3" xfId="26369" xr:uid="{00000000-0005-0000-0000-0000636C0000}"/>
    <cellStyle name="Normal 56 3 2 3 3 4" xfId="36580" xr:uid="{00000000-0005-0000-0000-0000646C0000}"/>
    <cellStyle name="Normal 56 3 2 3 3 5" xfId="21356" xr:uid="{00000000-0005-0000-0000-0000656C0000}"/>
    <cellStyle name="Normal 56 3 2 3 4" xfId="12946" xr:uid="{00000000-0005-0000-0000-0000666C0000}"/>
    <cellStyle name="Normal 56 3 2 3 4 2" xfId="43268" xr:uid="{00000000-0005-0000-0000-0000676C0000}"/>
    <cellStyle name="Normal 56 3 2 3 4 3" xfId="28044" xr:uid="{00000000-0005-0000-0000-0000686C0000}"/>
    <cellStyle name="Normal 56 3 2 3 5" xfId="7925" xr:uid="{00000000-0005-0000-0000-0000696C0000}"/>
    <cellStyle name="Normal 56 3 2 3 5 2" xfId="38251" xr:uid="{00000000-0005-0000-0000-00006A6C0000}"/>
    <cellStyle name="Normal 56 3 2 3 5 3" xfId="23027" xr:uid="{00000000-0005-0000-0000-00006B6C0000}"/>
    <cellStyle name="Normal 56 3 2 3 6" xfId="33239" xr:uid="{00000000-0005-0000-0000-00006C6C0000}"/>
    <cellStyle name="Normal 56 3 2 3 7" xfId="18014" xr:uid="{00000000-0005-0000-0000-00006D6C0000}"/>
    <cellStyle name="Normal 56 3 2 4" xfId="3707" xr:uid="{00000000-0005-0000-0000-00006E6C0000}"/>
    <cellStyle name="Normal 56 3 2 4 2" xfId="13781" xr:uid="{00000000-0005-0000-0000-00006F6C0000}"/>
    <cellStyle name="Normal 56 3 2 4 2 2" xfId="44103" xr:uid="{00000000-0005-0000-0000-0000706C0000}"/>
    <cellStyle name="Normal 56 3 2 4 2 3" xfId="28879" xr:uid="{00000000-0005-0000-0000-0000716C0000}"/>
    <cellStyle name="Normal 56 3 2 4 3" xfId="8761" xr:uid="{00000000-0005-0000-0000-0000726C0000}"/>
    <cellStyle name="Normal 56 3 2 4 3 2" xfId="39086" xr:uid="{00000000-0005-0000-0000-0000736C0000}"/>
    <cellStyle name="Normal 56 3 2 4 3 3" xfId="23862" xr:uid="{00000000-0005-0000-0000-0000746C0000}"/>
    <cellStyle name="Normal 56 3 2 4 4" xfId="34073" xr:uid="{00000000-0005-0000-0000-0000756C0000}"/>
    <cellStyle name="Normal 56 3 2 4 5" xfId="18849" xr:uid="{00000000-0005-0000-0000-0000766C0000}"/>
    <cellStyle name="Normal 56 3 2 5" xfId="5400" xr:uid="{00000000-0005-0000-0000-0000776C0000}"/>
    <cellStyle name="Normal 56 3 2 5 2" xfId="15452" xr:uid="{00000000-0005-0000-0000-0000786C0000}"/>
    <cellStyle name="Normal 56 3 2 5 2 2" xfId="45774" xr:uid="{00000000-0005-0000-0000-0000796C0000}"/>
    <cellStyle name="Normal 56 3 2 5 2 3" xfId="30550" xr:uid="{00000000-0005-0000-0000-00007A6C0000}"/>
    <cellStyle name="Normal 56 3 2 5 3" xfId="10432" xr:uid="{00000000-0005-0000-0000-00007B6C0000}"/>
    <cellStyle name="Normal 56 3 2 5 3 2" xfId="40757" xr:uid="{00000000-0005-0000-0000-00007C6C0000}"/>
    <cellStyle name="Normal 56 3 2 5 3 3" xfId="25533" xr:uid="{00000000-0005-0000-0000-00007D6C0000}"/>
    <cellStyle name="Normal 56 3 2 5 4" xfId="35744" xr:uid="{00000000-0005-0000-0000-00007E6C0000}"/>
    <cellStyle name="Normal 56 3 2 5 5" xfId="20520" xr:uid="{00000000-0005-0000-0000-00007F6C0000}"/>
    <cellStyle name="Normal 56 3 2 6" xfId="12110" xr:uid="{00000000-0005-0000-0000-0000806C0000}"/>
    <cellStyle name="Normal 56 3 2 6 2" xfId="42432" xr:uid="{00000000-0005-0000-0000-0000816C0000}"/>
    <cellStyle name="Normal 56 3 2 6 3" xfId="27208" xr:uid="{00000000-0005-0000-0000-0000826C0000}"/>
    <cellStyle name="Normal 56 3 2 7" xfId="7089" xr:uid="{00000000-0005-0000-0000-0000836C0000}"/>
    <cellStyle name="Normal 56 3 2 7 2" xfId="37415" xr:uid="{00000000-0005-0000-0000-0000846C0000}"/>
    <cellStyle name="Normal 56 3 2 7 3" xfId="22191" xr:uid="{00000000-0005-0000-0000-0000856C0000}"/>
    <cellStyle name="Normal 56 3 2 8" xfId="32403" xr:uid="{00000000-0005-0000-0000-0000866C0000}"/>
    <cellStyle name="Normal 56 3 2 9" xfId="17178" xr:uid="{00000000-0005-0000-0000-0000876C0000}"/>
    <cellStyle name="Normal 56 3 3" xfId="2225" xr:uid="{00000000-0005-0000-0000-0000886C0000}"/>
    <cellStyle name="Normal 56 3 3 2" xfId="3064" xr:uid="{00000000-0005-0000-0000-0000896C0000}"/>
    <cellStyle name="Normal 56 3 3 2 2" xfId="4754" xr:uid="{00000000-0005-0000-0000-00008A6C0000}"/>
    <cellStyle name="Normal 56 3 3 2 2 2" xfId="14827" xr:uid="{00000000-0005-0000-0000-00008B6C0000}"/>
    <cellStyle name="Normal 56 3 3 2 2 2 2" xfId="45149" xr:uid="{00000000-0005-0000-0000-00008C6C0000}"/>
    <cellStyle name="Normal 56 3 3 2 2 2 3" xfId="29925" xr:uid="{00000000-0005-0000-0000-00008D6C0000}"/>
    <cellStyle name="Normal 56 3 3 2 2 3" xfId="9807" xr:uid="{00000000-0005-0000-0000-00008E6C0000}"/>
    <cellStyle name="Normal 56 3 3 2 2 3 2" xfId="40132" xr:uid="{00000000-0005-0000-0000-00008F6C0000}"/>
    <cellStyle name="Normal 56 3 3 2 2 3 3" xfId="24908" xr:uid="{00000000-0005-0000-0000-0000906C0000}"/>
    <cellStyle name="Normal 56 3 3 2 2 4" xfId="35119" xr:uid="{00000000-0005-0000-0000-0000916C0000}"/>
    <cellStyle name="Normal 56 3 3 2 2 5" xfId="19895" xr:uid="{00000000-0005-0000-0000-0000926C0000}"/>
    <cellStyle name="Normal 56 3 3 2 3" xfId="6446" xr:uid="{00000000-0005-0000-0000-0000936C0000}"/>
    <cellStyle name="Normal 56 3 3 2 3 2" xfId="16498" xr:uid="{00000000-0005-0000-0000-0000946C0000}"/>
    <cellStyle name="Normal 56 3 3 2 3 2 2" xfId="46820" xr:uid="{00000000-0005-0000-0000-0000956C0000}"/>
    <cellStyle name="Normal 56 3 3 2 3 2 3" xfId="31596" xr:uid="{00000000-0005-0000-0000-0000966C0000}"/>
    <cellStyle name="Normal 56 3 3 2 3 3" xfId="11478" xr:uid="{00000000-0005-0000-0000-0000976C0000}"/>
    <cellStyle name="Normal 56 3 3 2 3 3 2" xfId="41803" xr:uid="{00000000-0005-0000-0000-0000986C0000}"/>
    <cellStyle name="Normal 56 3 3 2 3 3 3" xfId="26579" xr:uid="{00000000-0005-0000-0000-0000996C0000}"/>
    <cellStyle name="Normal 56 3 3 2 3 4" xfId="36790" xr:uid="{00000000-0005-0000-0000-00009A6C0000}"/>
    <cellStyle name="Normal 56 3 3 2 3 5" xfId="21566" xr:uid="{00000000-0005-0000-0000-00009B6C0000}"/>
    <cellStyle name="Normal 56 3 3 2 4" xfId="13156" xr:uid="{00000000-0005-0000-0000-00009C6C0000}"/>
    <cellStyle name="Normal 56 3 3 2 4 2" xfId="43478" xr:uid="{00000000-0005-0000-0000-00009D6C0000}"/>
    <cellStyle name="Normal 56 3 3 2 4 3" xfId="28254" xr:uid="{00000000-0005-0000-0000-00009E6C0000}"/>
    <cellStyle name="Normal 56 3 3 2 5" xfId="8135" xr:uid="{00000000-0005-0000-0000-00009F6C0000}"/>
    <cellStyle name="Normal 56 3 3 2 5 2" xfId="38461" xr:uid="{00000000-0005-0000-0000-0000A06C0000}"/>
    <cellStyle name="Normal 56 3 3 2 5 3" xfId="23237" xr:uid="{00000000-0005-0000-0000-0000A16C0000}"/>
    <cellStyle name="Normal 56 3 3 2 6" xfId="33449" xr:uid="{00000000-0005-0000-0000-0000A26C0000}"/>
    <cellStyle name="Normal 56 3 3 2 7" xfId="18224" xr:uid="{00000000-0005-0000-0000-0000A36C0000}"/>
    <cellStyle name="Normal 56 3 3 3" xfId="3917" xr:uid="{00000000-0005-0000-0000-0000A46C0000}"/>
    <cellStyle name="Normal 56 3 3 3 2" xfId="13991" xr:uid="{00000000-0005-0000-0000-0000A56C0000}"/>
    <cellStyle name="Normal 56 3 3 3 2 2" xfId="44313" xr:uid="{00000000-0005-0000-0000-0000A66C0000}"/>
    <cellStyle name="Normal 56 3 3 3 2 3" xfId="29089" xr:uid="{00000000-0005-0000-0000-0000A76C0000}"/>
    <cellStyle name="Normal 56 3 3 3 3" xfId="8971" xr:uid="{00000000-0005-0000-0000-0000A86C0000}"/>
    <cellStyle name="Normal 56 3 3 3 3 2" xfId="39296" xr:uid="{00000000-0005-0000-0000-0000A96C0000}"/>
    <cellStyle name="Normal 56 3 3 3 3 3" xfId="24072" xr:uid="{00000000-0005-0000-0000-0000AA6C0000}"/>
    <cellStyle name="Normal 56 3 3 3 4" xfId="34283" xr:uid="{00000000-0005-0000-0000-0000AB6C0000}"/>
    <cellStyle name="Normal 56 3 3 3 5" xfId="19059" xr:uid="{00000000-0005-0000-0000-0000AC6C0000}"/>
    <cellStyle name="Normal 56 3 3 4" xfId="5610" xr:uid="{00000000-0005-0000-0000-0000AD6C0000}"/>
    <cellStyle name="Normal 56 3 3 4 2" xfId="15662" xr:uid="{00000000-0005-0000-0000-0000AE6C0000}"/>
    <cellStyle name="Normal 56 3 3 4 2 2" xfId="45984" xr:uid="{00000000-0005-0000-0000-0000AF6C0000}"/>
    <cellStyle name="Normal 56 3 3 4 2 3" xfId="30760" xr:uid="{00000000-0005-0000-0000-0000B06C0000}"/>
    <cellStyle name="Normal 56 3 3 4 3" xfId="10642" xr:uid="{00000000-0005-0000-0000-0000B16C0000}"/>
    <cellStyle name="Normal 56 3 3 4 3 2" xfId="40967" xr:uid="{00000000-0005-0000-0000-0000B26C0000}"/>
    <cellStyle name="Normal 56 3 3 4 3 3" xfId="25743" xr:uid="{00000000-0005-0000-0000-0000B36C0000}"/>
    <cellStyle name="Normal 56 3 3 4 4" xfId="35954" xr:uid="{00000000-0005-0000-0000-0000B46C0000}"/>
    <cellStyle name="Normal 56 3 3 4 5" xfId="20730" xr:uid="{00000000-0005-0000-0000-0000B56C0000}"/>
    <cellStyle name="Normal 56 3 3 5" xfId="12320" xr:uid="{00000000-0005-0000-0000-0000B66C0000}"/>
    <cellStyle name="Normal 56 3 3 5 2" xfId="42642" xr:uid="{00000000-0005-0000-0000-0000B76C0000}"/>
    <cellStyle name="Normal 56 3 3 5 3" xfId="27418" xr:uid="{00000000-0005-0000-0000-0000B86C0000}"/>
    <cellStyle name="Normal 56 3 3 6" xfId="7299" xr:uid="{00000000-0005-0000-0000-0000B96C0000}"/>
    <cellStyle name="Normal 56 3 3 6 2" xfId="37625" xr:uid="{00000000-0005-0000-0000-0000BA6C0000}"/>
    <cellStyle name="Normal 56 3 3 6 3" xfId="22401" xr:uid="{00000000-0005-0000-0000-0000BB6C0000}"/>
    <cellStyle name="Normal 56 3 3 7" xfId="32613" xr:uid="{00000000-0005-0000-0000-0000BC6C0000}"/>
    <cellStyle name="Normal 56 3 3 8" xfId="17388" xr:uid="{00000000-0005-0000-0000-0000BD6C0000}"/>
    <cellStyle name="Normal 56 3 4" xfId="2646" xr:uid="{00000000-0005-0000-0000-0000BE6C0000}"/>
    <cellStyle name="Normal 56 3 4 2" xfId="4336" xr:uid="{00000000-0005-0000-0000-0000BF6C0000}"/>
    <cellStyle name="Normal 56 3 4 2 2" xfId="14409" xr:uid="{00000000-0005-0000-0000-0000C06C0000}"/>
    <cellStyle name="Normal 56 3 4 2 2 2" xfId="44731" xr:uid="{00000000-0005-0000-0000-0000C16C0000}"/>
    <cellStyle name="Normal 56 3 4 2 2 3" xfId="29507" xr:uid="{00000000-0005-0000-0000-0000C26C0000}"/>
    <cellStyle name="Normal 56 3 4 2 3" xfId="9389" xr:uid="{00000000-0005-0000-0000-0000C36C0000}"/>
    <cellStyle name="Normal 56 3 4 2 3 2" xfId="39714" xr:uid="{00000000-0005-0000-0000-0000C46C0000}"/>
    <cellStyle name="Normal 56 3 4 2 3 3" xfId="24490" xr:uid="{00000000-0005-0000-0000-0000C56C0000}"/>
    <cellStyle name="Normal 56 3 4 2 4" xfId="34701" xr:uid="{00000000-0005-0000-0000-0000C66C0000}"/>
    <cellStyle name="Normal 56 3 4 2 5" xfId="19477" xr:uid="{00000000-0005-0000-0000-0000C76C0000}"/>
    <cellStyle name="Normal 56 3 4 3" xfId="6028" xr:uid="{00000000-0005-0000-0000-0000C86C0000}"/>
    <cellStyle name="Normal 56 3 4 3 2" xfId="16080" xr:uid="{00000000-0005-0000-0000-0000C96C0000}"/>
    <cellStyle name="Normal 56 3 4 3 2 2" xfId="46402" xr:uid="{00000000-0005-0000-0000-0000CA6C0000}"/>
    <cellStyle name="Normal 56 3 4 3 2 3" xfId="31178" xr:uid="{00000000-0005-0000-0000-0000CB6C0000}"/>
    <cellStyle name="Normal 56 3 4 3 3" xfId="11060" xr:uid="{00000000-0005-0000-0000-0000CC6C0000}"/>
    <cellStyle name="Normal 56 3 4 3 3 2" xfId="41385" xr:uid="{00000000-0005-0000-0000-0000CD6C0000}"/>
    <cellStyle name="Normal 56 3 4 3 3 3" xfId="26161" xr:uid="{00000000-0005-0000-0000-0000CE6C0000}"/>
    <cellStyle name="Normal 56 3 4 3 4" xfId="36372" xr:uid="{00000000-0005-0000-0000-0000CF6C0000}"/>
    <cellStyle name="Normal 56 3 4 3 5" xfId="21148" xr:uid="{00000000-0005-0000-0000-0000D06C0000}"/>
    <cellStyle name="Normal 56 3 4 4" xfId="12738" xr:uid="{00000000-0005-0000-0000-0000D16C0000}"/>
    <cellStyle name="Normal 56 3 4 4 2" xfId="43060" xr:uid="{00000000-0005-0000-0000-0000D26C0000}"/>
    <cellStyle name="Normal 56 3 4 4 3" xfId="27836" xr:uid="{00000000-0005-0000-0000-0000D36C0000}"/>
    <cellStyle name="Normal 56 3 4 5" xfId="7717" xr:uid="{00000000-0005-0000-0000-0000D46C0000}"/>
    <cellStyle name="Normal 56 3 4 5 2" xfId="38043" xr:uid="{00000000-0005-0000-0000-0000D56C0000}"/>
    <cellStyle name="Normal 56 3 4 5 3" xfId="22819" xr:uid="{00000000-0005-0000-0000-0000D66C0000}"/>
    <cellStyle name="Normal 56 3 4 6" xfId="33031" xr:uid="{00000000-0005-0000-0000-0000D76C0000}"/>
    <cellStyle name="Normal 56 3 4 7" xfId="17806" xr:uid="{00000000-0005-0000-0000-0000D86C0000}"/>
    <cellStyle name="Normal 56 3 5" xfId="3499" xr:uid="{00000000-0005-0000-0000-0000D96C0000}"/>
    <cellStyle name="Normal 56 3 5 2" xfId="13573" xr:uid="{00000000-0005-0000-0000-0000DA6C0000}"/>
    <cellStyle name="Normal 56 3 5 2 2" xfId="43895" xr:uid="{00000000-0005-0000-0000-0000DB6C0000}"/>
    <cellStyle name="Normal 56 3 5 2 3" xfId="28671" xr:uid="{00000000-0005-0000-0000-0000DC6C0000}"/>
    <cellStyle name="Normal 56 3 5 3" xfId="8553" xr:uid="{00000000-0005-0000-0000-0000DD6C0000}"/>
    <cellStyle name="Normal 56 3 5 3 2" xfId="38878" xr:uid="{00000000-0005-0000-0000-0000DE6C0000}"/>
    <cellStyle name="Normal 56 3 5 3 3" xfId="23654" xr:uid="{00000000-0005-0000-0000-0000DF6C0000}"/>
    <cellStyle name="Normal 56 3 5 4" xfId="33865" xr:uid="{00000000-0005-0000-0000-0000E06C0000}"/>
    <cellStyle name="Normal 56 3 5 5" xfId="18641" xr:uid="{00000000-0005-0000-0000-0000E16C0000}"/>
    <cellStyle name="Normal 56 3 6" xfId="5192" xr:uid="{00000000-0005-0000-0000-0000E26C0000}"/>
    <cellStyle name="Normal 56 3 6 2" xfId="15244" xr:uid="{00000000-0005-0000-0000-0000E36C0000}"/>
    <cellStyle name="Normal 56 3 6 2 2" xfId="45566" xr:uid="{00000000-0005-0000-0000-0000E46C0000}"/>
    <cellStyle name="Normal 56 3 6 2 3" xfId="30342" xr:uid="{00000000-0005-0000-0000-0000E56C0000}"/>
    <cellStyle name="Normal 56 3 6 3" xfId="10224" xr:uid="{00000000-0005-0000-0000-0000E66C0000}"/>
    <cellStyle name="Normal 56 3 6 3 2" xfId="40549" xr:uid="{00000000-0005-0000-0000-0000E76C0000}"/>
    <cellStyle name="Normal 56 3 6 3 3" xfId="25325" xr:uid="{00000000-0005-0000-0000-0000E86C0000}"/>
    <cellStyle name="Normal 56 3 6 4" xfId="35536" xr:uid="{00000000-0005-0000-0000-0000E96C0000}"/>
    <cellStyle name="Normal 56 3 6 5" xfId="20312" xr:uid="{00000000-0005-0000-0000-0000EA6C0000}"/>
    <cellStyle name="Normal 56 3 7" xfId="11902" xr:uid="{00000000-0005-0000-0000-0000EB6C0000}"/>
    <cellStyle name="Normal 56 3 7 2" xfId="42224" xr:uid="{00000000-0005-0000-0000-0000EC6C0000}"/>
    <cellStyle name="Normal 56 3 7 3" xfId="27000" xr:uid="{00000000-0005-0000-0000-0000ED6C0000}"/>
    <cellStyle name="Normal 56 3 8" xfId="6881" xr:uid="{00000000-0005-0000-0000-0000EE6C0000}"/>
    <cellStyle name="Normal 56 3 8 2" xfId="37207" xr:uid="{00000000-0005-0000-0000-0000EF6C0000}"/>
    <cellStyle name="Normal 56 3 8 3" xfId="21983" xr:uid="{00000000-0005-0000-0000-0000F06C0000}"/>
    <cellStyle name="Normal 56 3 9" xfId="32196" xr:uid="{00000000-0005-0000-0000-0000F16C0000}"/>
    <cellStyle name="Normal 56 4" xfId="1906" xr:uid="{00000000-0005-0000-0000-0000F26C0000}"/>
    <cellStyle name="Normal 56 4 2" xfId="2329" xr:uid="{00000000-0005-0000-0000-0000F36C0000}"/>
    <cellStyle name="Normal 56 4 2 2" xfId="3168" xr:uid="{00000000-0005-0000-0000-0000F46C0000}"/>
    <cellStyle name="Normal 56 4 2 2 2" xfId="4858" xr:uid="{00000000-0005-0000-0000-0000F56C0000}"/>
    <cellStyle name="Normal 56 4 2 2 2 2" xfId="14931" xr:uid="{00000000-0005-0000-0000-0000F66C0000}"/>
    <cellStyle name="Normal 56 4 2 2 2 2 2" xfId="45253" xr:uid="{00000000-0005-0000-0000-0000F76C0000}"/>
    <cellStyle name="Normal 56 4 2 2 2 2 3" xfId="30029" xr:uid="{00000000-0005-0000-0000-0000F86C0000}"/>
    <cellStyle name="Normal 56 4 2 2 2 3" xfId="9911" xr:uid="{00000000-0005-0000-0000-0000F96C0000}"/>
    <cellStyle name="Normal 56 4 2 2 2 3 2" xfId="40236" xr:uid="{00000000-0005-0000-0000-0000FA6C0000}"/>
    <cellStyle name="Normal 56 4 2 2 2 3 3" xfId="25012" xr:uid="{00000000-0005-0000-0000-0000FB6C0000}"/>
    <cellStyle name="Normal 56 4 2 2 2 4" xfId="35223" xr:uid="{00000000-0005-0000-0000-0000FC6C0000}"/>
    <cellStyle name="Normal 56 4 2 2 2 5" xfId="19999" xr:uid="{00000000-0005-0000-0000-0000FD6C0000}"/>
    <cellStyle name="Normal 56 4 2 2 3" xfId="6550" xr:uid="{00000000-0005-0000-0000-0000FE6C0000}"/>
    <cellStyle name="Normal 56 4 2 2 3 2" xfId="16602" xr:uid="{00000000-0005-0000-0000-0000FF6C0000}"/>
    <cellStyle name="Normal 56 4 2 2 3 2 2" xfId="46924" xr:uid="{00000000-0005-0000-0000-0000006D0000}"/>
    <cellStyle name="Normal 56 4 2 2 3 2 3" xfId="31700" xr:uid="{00000000-0005-0000-0000-0000016D0000}"/>
    <cellStyle name="Normal 56 4 2 2 3 3" xfId="11582" xr:uid="{00000000-0005-0000-0000-0000026D0000}"/>
    <cellStyle name="Normal 56 4 2 2 3 3 2" xfId="41907" xr:uid="{00000000-0005-0000-0000-0000036D0000}"/>
    <cellStyle name="Normal 56 4 2 2 3 3 3" xfId="26683" xr:uid="{00000000-0005-0000-0000-0000046D0000}"/>
    <cellStyle name="Normal 56 4 2 2 3 4" xfId="36894" xr:uid="{00000000-0005-0000-0000-0000056D0000}"/>
    <cellStyle name="Normal 56 4 2 2 3 5" xfId="21670" xr:uid="{00000000-0005-0000-0000-0000066D0000}"/>
    <cellStyle name="Normal 56 4 2 2 4" xfId="13260" xr:uid="{00000000-0005-0000-0000-0000076D0000}"/>
    <cellStyle name="Normal 56 4 2 2 4 2" xfId="43582" xr:uid="{00000000-0005-0000-0000-0000086D0000}"/>
    <cellStyle name="Normal 56 4 2 2 4 3" xfId="28358" xr:uid="{00000000-0005-0000-0000-0000096D0000}"/>
    <cellStyle name="Normal 56 4 2 2 5" xfId="8239" xr:uid="{00000000-0005-0000-0000-00000A6D0000}"/>
    <cellStyle name="Normal 56 4 2 2 5 2" xfId="38565" xr:uid="{00000000-0005-0000-0000-00000B6D0000}"/>
    <cellStyle name="Normal 56 4 2 2 5 3" xfId="23341" xr:uid="{00000000-0005-0000-0000-00000C6D0000}"/>
    <cellStyle name="Normal 56 4 2 2 6" xfId="33553" xr:uid="{00000000-0005-0000-0000-00000D6D0000}"/>
    <cellStyle name="Normal 56 4 2 2 7" xfId="18328" xr:uid="{00000000-0005-0000-0000-00000E6D0000}"/>
    <cellStyle name="Normal 56 4 2 3" xfId="4021" xr:uid="{00000000-0005-0000-0000-00000F6D0000}"/>
    <cellStyle name="Normal 56 4 2 3 2" xfId="14095" xr:uid="{00000000-0005-0000-0000-0000106D0000}"/>
    <cellStyle name="Normal 56 4 2 3 2 2" xfId="44417" xr:uid="{00000000-0005-0000-0000-0000116D0000}"/>
    <cellStyle name="Normal 56 4 2 3 2 3" xfId="29193" xr:uid="{00000000-0005-0000-0000-0000126D0000}"/>
    <cellStyle name="Normal 56 4 2 3 3" xfId="9075" xr:uid="{00000000-0005-0000-0000-0000136D0000}"/>
    <cellStyle name="Normal 56 4 2 3 3 2" xfId="39400" xr:uid="{00000000-0005-0000-0000-0000146D0000}"/>
    <cellStyle name="Normal 56 4 2 3 3 3" xfId="24176" xr:uid="{00000000-0005-0000-0000-0000156D0000}"/>
    <cellStyle name="Normal 56 4 2 3 4" xfId="34387" xr:uid="{00000000-0005-0000-0000-0000166D0000}"/>
    <cellStyle name="Normal 56 4 2 3 5" xfId="19163" xr:uid="{00000000-0005-0000-0000-0000176D0000}"/>
    <cellStyle name="Normal 56 4 2 4" xfId="5714" xr:uid="{00000000-0005-0000-0000-0000186D0000}"/>
    <cellStyle name="Normal 56 4 2 4 2" xfId="15766" xr:uid="{00000000-0005-0000-0000-0000196D0000}"/>
    <cellStyle name="Normal 56 4 2 4 2 2" xfId="46088" xr:uid="{00000000-0005-0000-0000-00001A6D0000}"/>
    <cellStyle name="Normal 56 4 2 4 2 3" xfId="30864" xr:uid="{00000000-0005-0000-0000-00001B6D0000}"/>
    <cellStyle name="Normal 56 4 2 4 3" xfId="10746" xr:uid="{00000000-0005-0000-0000-00001C6D0000}"/>
    <cellStyle name="Normal 56 4 2 4 3 2" xfId="41071" xr:uid="{00000000-0005-0000-0000-00001D6D0000}"/>
    <cellStyle name="Normal 56 4 2 4 3 3" xfId="25847" xr:uid="{00000000-0005-0000-0000-00001E6D0000}"/>
    <cellStyle name="Normal 56 4 2 4 4" xfId="36058" xr:uid="{00000000-0005-0000-0000-00001F6D0000}"/>
    <cellStyle name="Normal 56 4 2 4 5" xfId="20834" xr:uid="{00000000-0005-0000-0000-0000206D0000}"/>
    <cellStyle name="Normal 56 4 2 5" xfId="12424" xr:uid="{00000000-0005-0000-0000-0000216D0000}"/>
    <cellStyle name="Normal 56 4 2 5 2" xfId="42746" xr:uid="{00000000-0005-0000-0000-0000226D0000}"/>
    <cellStyle name="Normal 56 4 2 5 3" xfId="27522" xr:uid="{00000000-0005-0000-0000-0000236D0000}"/>
    <cellStyle name="Normal 56 4 2 6" xfId="7403" xr:uid="{00000000-0005-0000-0000-0000246D0000}"/>
    <cellStyle name="Normal 56 4 2 6 2" xfId="37729" xr:uid="{00000000-0005-0000-0000-0000256D0000}"/>
    <cellStyle name="Normal 56 4 2 6 3" xfId="22505" xr:uid="{00000000-0005-0000-0000-0000266D0000}"/>
    <cellStyle name="Normal 56 4 2 7" xfId="32717" xr:uid="{00000000-0005-0000-0000-0000276D0000}"/>
    <cellStyle name="Normal 56 4 2 8" xfId="17492" xr:uid="{00000000-0005-0000-0000-0000286D0000}"/>
    <cellStyle name="Normal 56 4 3" xfId="2750" xr:uid="{00000000-0005-0000-0000-0000296D0000}"/>
    <cellStyle name="Normal 56 4 3 2" xfId="4440" xr:uid="{00000000-0005-0000-0000-00002A6D0000}"/>
    <cellStyle name="Normal 56 4 3 2 2" xfId="14513" xr:uid="{00000000-0005-0000-0000-00002B6D0000}"/>
    <cellStyle name="Normal 56 4 3 2 2 2" xfId="44835" xr:uid="{00000000-0005-0000-0000-00002C6D0000}"/>
    <cellStyle name="Normal 56 4 3 2 2 3" xfId="29611" xr:uid="{00000000-0005-0000-0000-00002D6D0000}"/>
    <cellStyle name="Normal 56 4 3 2 3" xfId="9493" xr:uid="{00000000-0005-0000-0000-00002E6D0000}"/>
    <cellStyle name="Normal 56 4 3 2 3 2" xfId="39818" xr:uid="{00000000-0005-0000-0000-00002F6D0000}"/>
    <cellStyle name="Normal 56 4 3 2 3 3" xfId="24594" xr:uid="{00000000-0005-0000-0000-0000306D0000}"/>
    <cellStyle name="Normal 56 4 3 2 4" xfId="34805" xr:uid="{00000000-0005-0000-0000-0000316D0000}"/>
    <cellStyle name="Normal 56 4 3 2 5" xfId="19581" xr:uid="{00000000-0005-0000-0000-0000326D0000}"/>
    <cellStyle name="Normal 56 4 3 3" xfId="6132" xr:uid="{00000000-0005-0000-0000-0000336D0000}"/>
    <cellStyle name="Normal 56 4 3 3 2" xfId="16184" xr:uid="{00000000-0005-0000-0000-0000346D0000}"/>
    <cellStyle name="Normal 56 4 3 3 2 2" xfId="46506" xr:uid="{00000000-0005-0000-0000-0000356D0000}"/>
    <cellStyle name="Normal 56 4 3 3 2 3" xfId="31282" xr:uid="{00000000-0005-0000-0000-0000366D0000}"/>
    <cellStyle name="Normal 56 4 3 3 3" xfId="11164" xr:uid="{00000000-0005-0000-0000-0000376D0000}"/>
    <cellStyle name="Normal 56 4 3 3 3 2" xfId="41489" xr:uid="{00000000-0005-0000-0000-0000386D0000}"/>
    <cellStyle name="Normal 56 4 3 3 3 3" xfId="26265" xr:uid="{00000000-0005-0000-0000-0000396D0000}"/>
    <cellStyle name="Normal 56 4 3 3 4" xfId="36476" xr:uid="{00000000-0005-0000-0000-00003A6D0000}"/>
    <cellStyle name="Normal 56 4 3 3 5" xfId="21252" xr:uid="{00000000-0005-0000-0000-00003B6D0000}"/>
    <cellStyle name="Normal 56 4 3 4" xfId="12842" xr:uid="{00000000-0005-0000-0000-00003C6D0000}"/>
    <cellStyle name="Normal 56 4 3 4 2" xfId="43164" xr:uid="{00000000-0005-0000-0000-00003D6D0000}"/>
    <cellStyle name="Normal 56 4 3 4 3" xfId="27940" xr:uid="{00000000-0005-0000-0000-00003E6D0000}"/>
    <cellStyle name="Normal 56 4 3 5" xfId="7821" xr:uid="{00000000-0005-0000-0000-00003F6D0000}"/>
    <cellStyle name="Normal 56 4 3 5 2" xfId="38147" xr:uid="{00000000-0005-0000-0000-0000406D0000}"/>
    <cellStyle name="Normal 56 4 3 5 3" xfId="22923" xr:uid="{00000000-0005-0000-0000-0000416D0000}"/>
    <cellStyle name="Normal 56 4 3 6" xfId="33135" xr:uid="{00000000-0005-0000-0000-0000426D0000}"/>
    <cellStyle name="Normal 56 4 3 7" xfId="17910" xr:uid="{00000000-0005-0000-0000-0000436D0000}"/>
    <cellStyle name="Normal 56 4 4" xfId="3603" xr:uid="{00000000-0005-0000-0000-0000446D0000}"/>
    <cellStyle name="Normal 56 4 4 2" xfId="13677" xr:uid="{00000000-0005-0000-0000-0000456D0000}"/>
    <cellStyle name="Normal 56 4 4 2 2" xfId="43999" xr:uid="{00000000-0005-0000-0000-0000466D0000}"/>
    <cellStyle name="Normal 56 4 4 2 3" xfId="28775" xr:uid="{00000000-0005-0000-0000-0000476D0000}"/>
    <cellStyle name="Normal 56 4 4 3" xfId="8657" xr:uid="{00000000-0005-0000-0000-0000486D0000}"/>
    <cellStyle name="Normal 56 4 4 3 2" xfId="38982" xr:uid="{00000000-0005-0000-0000-0000496D0000}"/>
    <cellStyle name="Normal 56 4 4 3 3" xfId="23758" xr:uid="{00000000-0005-0000-0000-00004A6D0000}"/>
    <cellStyle name="Normal 56 4 4 4" xfId="33969" xr:uid="{00000000-0005-0000-0000-00004B6D0000}"/>
    <cellStyle name="Normal 56 4 4 5" xfId="18745" xr:uid="{00000000-0005-0000-0000-00004C6D0000}"/>
    <cellStyle name="Normal 56 4 5" xfId="5296" xr:uid="{00000000-0005-0000-0000-00004D6D0000}"/>
    <cellStyle name="Normal 56 4 5 2" xfId="15348" xr:uid="{00000000-0005-0000-0000-00004E6D0000}"/>
    <cellStyle name="Normal 56 4 5 2 2" xfId="45670" xr:uid="{00000000-0005-0000-0000-00004F6D0000}"/>
    <cellStyle name="Normal 56 4 5 2 3" xfId="30446" xr:uid="{00000000-0005-0000-0000-0000506D0000}"/>
    <cellStyle name="Normal 56 4 5 3" xfId="10328" xr:uid="{00000000-0005-0000-0000-0000516D0000}"/>
    <cellStyle name="Normal 56 4 5 3 2" xfId="40653" xr:uid="{00000000-0005-0000-0000-0000526D0000}"/>
    <cellStyle name="Normal 56 4 5 3 3" xfId="25429" xr:uid="{00000000-0005-0000-0000-0000536D0000}"/>
    <cellStyle name="Normal 56 4 5 4" xfId="35640" xr:uid="{00000000-0005-0000-0000-0000546D0000}"/>
    <cellStyle name="Normal 56 4 5 5" xfId="20416" xr:uid="{00000000-0005-0000-0000-0000556D0000}"/>
    <cellStyle name="Normal 56 4 6" xfId="12006" xr:uid="{00000000-0005-0000-0000-0000566D0000}"/>
    <cellStyle name="Normal 56 4 6 2" xfId="42328" xr:uid="{00000000-0005-0000-0000-0000576D0000}"/>
    <cellStyle name="Normal 56 4 6 3" xfId="27104" xr:uid="{00000000-0005-0000-0000-0000586D0000}"/>
    <cellStyle name="Normal 56 4 7" xfId="6985" xr:uid="{00000000-0005-0000-0000-0000596D0000}"/>
    <cellStyle name="Normal 56 4 7 2" xfId="37311" xr:uid="{00000000-0005-0000-0000-00005A6D0000}"/>
    <cellStyle name="Normal 56 4 7 3" xfId="22087" xr:uid="{00000000-0005-0000-0000-00005B6D0000}"/>
    <cellStyle name="Normal 56 4 8" xfId="32299" xr:uid="{00000000-0005-0000-0000-00005C6D0000}"/>
    <cellStyle name="Normal 56 4 9" xfId="17074" xr:uid="{00000000-0005-0000-0000-00005D6D0000}"/>
    <cellStyle name="Normal 56 5" xfId="2119" xr:uid="{00000000-0005-0000-0000-00005E6D0000}"/>
    <cellStyle name="Normal 56 5 2" xfId="2960" xr:uid="{00000000-0005-0000-0000-00005F6D0000}"/>
    <cellStyle name="Normal 56 5 2 2" xfId="4650" xr:uid="{00000000-0005-0000-0000-0000606D0000}"/>
    <cellStyle name="Normal 56 5 2 2 2" xfId="14723" xr:uid="{00000000-0005-0000-0000-0000616D0000}"/>
    <cellStyle name="Normal 56 5 2 2 2 2" xfId="45045" xr:uid="{00000000-0005-0000-0000-0000626D0000}"/>
    <cellStyle name="Normal 56 5 2 2 2 3" xfId="29821" xr:uid="{00000000-0005-0000-0000-0000636D0000}"/>
    <cellStyle name="Normal 56 5 2 2 3" xfId="9703" xr:uid="{00000000-0005-0000-0000-0000646D0000}"/>
    <cellStyle name="Normal 56 5 2 2 3 2" xfId="40028" xr:uid="{00000000-0005-0000-0000-0000656D0000}"/>
    <cellStyle name="Normal 56 5 2 2 3 3" xfId="24804" xr:uid="{00000000-0005-0000-0000-0000666D0000}"/>
    <cellStyle name="Normal 56 5 2 2 4" xfId="35015" xr:uid="{00000000-0005-0000-0000-0000676D0000}"/>
    <cellStyle name="Normal 56 5 2 2 5" xfId="19791" xr:uid="{00000000-0005-0000-0000-0000686D0000}"/>
    <cellStyle name="Normal 56 5 2 3" xfId="6342" xr:uid="{00000000-0005-0000-0000-0000696D0000}"/>
    <cellStyle name="Normal 56 5 2 3 2" xfId="16394" xr:uid="{00000000-0005-0000-0000-00006A6D0000}"/>
    <cellStyle name="Normal 56 5 2 3 2 2" xfId="46716" xr:uid="{00000000-0005-0000-0000-00006B6D0000}"/>
    <cellStyle name="Normal 56 5 2 3 2 3" xfId="31492" xr:uid="{00000000-0005-0000-0000-00006C6D0000}"/>
    <cellStyle name="Normal 56 5 2 3 3" xfId="11374" xr:uid="{00000000-0005-0000-0000-00006D6D0000}"/>
    <cellStyle name="Normal 56 5 2 3 3 2" xfId="41699" xr:uid="{00000000-0005-0000-0000-00006E6D0000}"/>
    <cellStyle name="Normal 56 5 2 3 3 3" xfId="26475" xr:uid="{00000000-0005-0000-0000-00006F6D0000}"/>
    <cellStyle name="Normal 56 5 2 3 4" xfId="36686" xr:uid="{00000000-0005-0000-0000-0000706D0000}"/>
    <cellStyle name="Normal 56 5 2 3 5" xfId="21462" xr:uid="{00000000-0005-0000-0000-0000716D0000}"/>
    <cellStyle name="Normal 56 5 2 4" xfId="13052" xr:uid="{00000000-0005-0000-0000-0000726D0000}"/>
    <cellStyle name="Normal 56 5 2 4 2" xfId="43374" xr:uid="{00000000-0005-0000-0000-0000736D0000}"/>
    <cellStyle name="Normal 56 5 2 4 3" xfId="28150" xr:uid="{00000000-0005-0000-0000-0000746D0000}"/>
    <cellStyle name="Normal 56 5 2 5" xfId="8031" xr:uid="{00000000-0005-0000-0000-0000756D0000}"/>
    <cellStyle name="Normal 56 5 2 5 2" xfId="38357" xr:uid="{00000000-0005-0000-0000-0000766D0000}"/>
    <cellStyle name="Normal 56 5 2 5 3" xfId="23133" xr:uid="{00000000-0005-0000-0000-0000776D0000}"/>
    <cellStyle name="Normal 56 5 2 6" xfId="33345" xr:uid="{00000000-0005-0000-0000-0000786D0000}"/>
    <cellStyle name="Normal 56 5 2 7" xfId="18120" xr:uid="{00000000-0005-0000-0000-0000796D0000}"/>
    <cellStyle name="Normal 56 5 3" xfId="3813" xr:uid="{00000000-0005-0000-0000-00007A6D0000}"/>
    <cellStyle name="Normal 56 5 3 2" xfId="13887" xr:uid="{00000000-0005-0000-0000-00007B6D0000}"/>
    <cellStyle name="Normal 56 5 3 2 2" xfId="44209" xr:uid="{00000000-0005-0000-0000-00007C6D0000}"/>
    <cellStyle name="Normal 56 5 3 2 3" xfId="28985" xr:uid="{00000000-0005-0000-0000-00007D6D0000}"/>
    <cellStyle name="Normal 56 5 3 3" xfId="8867" xr:uid="{00000000-0005-0000-0000-00007E6D0000}"/>
    <cellStyle name="Normal 56 5 3 3 2" xfId="39192" xr:uid="{00000000-0005-0000-0000-00007F6D0000}"/>
    <cellStyle name="Normal 56 5 3 3 3" xfId="23968" xr:uid="{00000000-0005-0000-0000-0000806D0000}"/>
    <cellStyle name="Normal 56 5 3 4" xfId="34179" xr:uid="{00000000-0005-0000-0000-0000816D0000}"/>
    <cellStyle name="Normal 56 5 3 5" xfId="18955" xr:uid="{00000000-0005-0000-0000-0000826D0000}"/>
    <cellStyle name="Normal 56 5 4" xfId="5506" xr:uid="{00000000-0005-0000-0000-0000836D0000}"/>
    <cellStyle name="Normal 56 5 4 2" xfId="15558" xr:uid="{00000000-0005-0000-0000-0000846D0000}"/>
    <cellStyle name="Normal 56 5 4 2 2" xfId="45880" xr:uid="{00000000-0005-0000-0000-0000856D0000}"/>
    <cellStyle name="Normal 56 5 4 2 3" xfId="30656" xr:uid="{00000000-0005-0000-0000-0000866D0000}"/>
    <cellStyle name="Normal 56 5 4 3" xfId="10538" xr:uid="{00000000-0005-0000-0000-0000876D0000}"/>
    <cellStyle name="Normal 56 5 4 3 2" xfId="40863" xr:uid="{00000000-0005-0000-0000-0000886D0000}"/>
    <cellStyle name="Normal 56 5 4 3 3" xfId="25639" xr:uid="{00000000-0005-0000-0000-0000896D0000}"/>
    <cellStyle name="Normal 56 5 4 4" xfId="35850" xr:uid="{00000000-0005-0000-0000-00008A6D0000}"/>
    <cellStyle name="Normal 56 5 4 5" xfId="20626" xr:uid="{00000000-0005-0000-0000-00008B6D0000}"/>
    <cellStyle name="Normal 56 5 5" xfId="12216" xr:uid="{00000000-0005-0000-0000-00008C6D0000}"/>
    <cellStyle name="Normal 56 5 5 2" xfId="42538" xr:uid="{00000000-0005-0000-0000-00008D6D0000}"/>
    <cellStyle name="Normal 56 5 5 3" xfId="27314" xr:uid="{00000000-0005-0000-0000-00008E6D0000}"/>
    <cellStyle name="Normal 56 5 6" xfId="7195" xr:uid="{00000000-0005-0000-0000-00008F6D0000}"/>
    <cellStyle name="Normal 56 5 6 2" xfId="37521" xr:uid="{00000000-0005-0000-0000-0000906D0000}"/>
    <cellStyle name="Normal 56 5 6 3" xfId="22297" xr:uid="{00000000-0005-0000-0000-0000916D0000}"/>
    <cellStyle name="Normal 56 5 7" xfId="32509" xr:uid="{00000000-0005-0000-0000-0000926D0000}"/>
    <cellStyle name="Normal 56 5 8" xfId="17284" xr:uid="{00000000-0005-0000-0000-0000936D0000}"/>
    <cellStyle name="Normal 56 6" xfId="2540" xr:uid="{00000000-0005-0000-0000-0000946D0000}"/>
    <cellStyle name="Normal 56 6 2" xfId="4232" xr:uid="{00000000-0005-0000-0000-0000956D0000}"/>
    <cellStyle name="Normal 56 6 2 2" xfId="14305" xr:uid="{00000000-0005-0000-0000-0000966D0000}"/>
    <cellStyle name="Normal 56 6 2 2 2" xfId="44627" xr:uid="{00000000-0005-0000-0000-0000976D0000}"/>
    <cellStyle name="Normal 56 6 2 2 3" xfId="29403" xr:uid="{00000000-0005-0000-0000-0000986D0000}"/>
    <cellStyle name="Normal 56 6 2 3" xfId="9285" xr:uid="{00000000-0005-0000-0000-0000996D0000}"/>
    <cellStyle name="Normal 56 6 2 3 2" xfId="39610" xr:uid="{00000000-0005-0000-0000-00009A6D0000}"/>
    <cellStyle name="Normal 56 6 2 3 3" xfId="24386" xr:uid="{00000000-0005-0000-0000-00009B6D0000}"/>
    <cellStyle name="Normal 56 6 2 4" xfId="34597" xr:uid="{00000000-0005-0000-0000-00009C6D0000}"/>
    <cellStyle name="Normal 56 6 2 5" xfId="19373" xr:uid="{00000000-0005-0000-0000-00009D6D0000}"/>
    <cellStyle name="Normal 56 6 3" xfId="5924" xr:uid="{00000000-0005-0000-0000-00009E6D0000}"/>
    <cellStyle name="Normal 56 6 3 2" xfId="15976" xr:uid="{00000000-0005-0000-0000-00009F6D0000}"/>
    <cellStyle name="Normal 56 6 3 2 2" xfId="46298" xr:uid="{00000000-0005-0000-0000-0000A06D0000}"/>
    <cellStyle name="Normal 56 6 3 2 3" xfId="31074" xr:uid="{00000000-0005-0000-0000-0000A16D0000}"/>
    <cellStyle name="Normal 56 6 3 3" xfId="10956" xr:uid="{00000000-0005-0000-0000-0000A26D0000}"/>
    <cellStyle name="Normal 56 6 3 3 2" xfId="41281" xr:uid="{00000000-0005-0000-0000-0000A36D0000}"/>
    <cellStyle name="Normal 56 6 3 3 3" xfId="26057" xr:uid="{00000000-0005-0000-0000-0000A46D0000}"/>
    <cellStyle name="Normal 56 6 3 4" xfId="36268" xr:uid="{00000000-0005-0000-0000-0000A56D0000}"/>
    <cellStyle name="Normal 56 6 3 5" xfId="21044" xr:uid="{00000000-0005-0000-0000-0000A66D0000}"/>
    <cellStyle name="Normal 56 6 4" xfId="12634" xr:uid="{00000000-0005-0000-0000-0000A76D0000}"/>
    <cellStyle name="Normal 56 6 4 2" xfId="42956" xr:uid="{00000000-0005-0000-0000-0000A86D0000}"/>
    <cellStyle name="Normal 56 6 4 3" xfId="27732" xr:uid="{00000000-0005-0000-0000-0000A96D0000}"/>
    <cellStyle name="Normal 56 6 5" xfId="7613" xr:uid="{00000000-0005-0000-0000-0000AA6D0000}"/>
    <cellStyle name="Normal 56 6 5 2" xfId="37939" xr:uid="{00000000-0005-0000-0000-0000AB6D0000}"/>
    <cellStyle name="Normal 56 6 5 3" xfId="22715" xr:uid="{00000000-0005-0000-0000-0000AC6D0000}"/>
    <cellStyle name="Normal 56 6 6" xfId="32927" xr:uid="{00000000-0005-0000-0000-0000AD6D0000}"/>
    <cellStyle name="Normal 56 6 7" xfId="17702" xr:uid="{00000000-0005-0000-0000-0000AE6D0000}"/>
    <cellStyle name="Normal 56 7" xfId="3391" xr:uid="{00000000-0005-0000-0000-0000AF6D0000}"/>
    <cellStyle name="Normal 56 7 2" xfId="13469" xr:uid="{00000000-0005-0000-0000-0000B06D0000}"/>
    <cellStyle name="Normal 56 7 2 2" xfId="43791" xr:uid="{00000000-0005-0000-0000-0000B16D0000}"/>
    <cellStyle name="Normal 56 7 2 3" xfId="28567" xr:uid="{00000000-0005-0000-0000-0000B26D0000}"/>
    <cellStyle name="Normal 56 7 3" xfId="8449" xr:uid="{00000000-0005-0000-0000-0000B36D0000}"/>
    <cellStyle name="Normal 56 7 3 2" xfId="38774" xr:uid="{00000000-0005-0000-0000-0000B46D0000}"/>
    <cellStyle name="Normal 56 7 3 3" xfId="23550" xr:uid="{00000000-0005-0000-0000-0000B56D0000}"/>
    <cellStyle name="Normal 56 7 4" xfId="33761" xr:uid="{00000000-0005-0000-0000-0000B66D0000}"/>
    <cellStyle name="Normal 56 7 5" xfId="18537" xr:uid="{00000000-0005-0000-0000-0000B76D0000}"/>
    <cellStyle name="Normal 56 8" xfId="5085" xr:uid="{00000000-0005-0000-0000-0000B86D0000}"/>
    <cellStyle name="Normal 56 8 2" xfId="15140" xr:uid="{00000000-0005-0000-0000-0000B96D0000}"/>
    <cellStyle name="Normal 56 8 2 2" xfId="45462" xr:uid="{00000000-0005-0000-0000-0000BA6D0000}"/>
    <cellStyle name="Normal 56 8 2 3" xfId="30238" xr:uid="{00000000-0005-0000-0000-0000BB6D0000}"/>
    <cellStyle name="Normal 56 8 3" xfId="10120" xr:uid="{00000000-0005-0000-0000-0000BC6D0000}"/>
    <cellStyle name="Normal 56 8 3 2" xfId="40445" xr:uid="{00000000-0005-0000-0000-0000BD6D0000}"/>
    <cellStyle name="Normal 56 8 3 3" xfId="25221" xr:uid="{00000000-0005-0000-0000-0000BE6D0000}"/>
    <cellStyle name="Normal 56 8 4" xfId="35432" xr:uid="{00000000-0005-0000-0000-0000BF6D0000}"/>
    <cellStyle name="Normal 56 8 5" xfId="20208" xr:uid="{00000000-0005-0000-0000-0000C06D0000}"/>
    <cellStyle name="Normal 56 9" xfId="11796" xr:uid="{00000000-0005-0000-0000-0000C16D0000}"/>
    <cellStyle name="Normal 56 9 2" xfId="42120" xr:uid="{00000000-0005-0000-0000-0000C26D0000}"/>
    <cellStyle name="Normal 56 9 3" xfId="26896" xr:uid="{00000000-0005-0000-0000-0000C36D0000}"/>
    <cellStyle name="Normal 57" xfId="1457" xr:uid="{00000000-0005-0000-0000-0000C46D0000}"/>
    <cellStyle name="Normal 57 10" xfId="6776" xr:uid="{00000000-0005-0000-0000-0000C56D0000}"/>
    <cellStyle name="Normal 57 10 2" xfId="37104" xr:uid="{00000000-0005-0000-0000-0000C66D0000}"/>
    <cellStyle name="Normal 57 10 3" xfId="21880" xr:uid="{00000000-0005-0000-0000-0000C76D0000}"/>
    <cellStyle name="Normal 57 11" xfId="32095" xr:uid="{00000000-0005-0000-0000-0000C86D0000}"/>
    <cellStyle name="Normal 57 12" xfId="16865" xr:uid="{00000000-0005-0000-0000-0000C96D0000}"/>
    <cellStyle name="Normal 57 13" xfId="47306" xr:uid="{00000000-0005-0000-0000-0000CA6D0000}"/>
    <cellStyle name="Normal 57 14" xfId="47476" xr:uid="{00000000-0005-0000-0000-0000CB6D0000}"/>
    <cellStyle name="Normal 57 2" xfId="1740" xr:uid="{00000000-0005-0000-0000-0000CC6D0000}"/>
    <cellStyle name="Normal 57 2 10" xfId="32147" xr:uid="{00000000-0005-0000-0000-0000CD6D0000}"/>
    <cellStyle name="Normal 57 2 11" xfId="16919" xr:uid="{00000000-0005-0000-0000-0000CE6D0000}"/>
    <cellStyle name="Normal 57 2 12" xfId="47568" xr:uid="{00000000-0005-0000-0000-0000CF6D0000}"/>
    <cellStyle name="Normal 57 2 2" xfId="1848" xr:uid="{00000000-0005-0000-0000-0000D06D0000}"/>
    <cellStyle name="Normal 57 2 2 10" xfId="17023" xr:uid="{00000000-0005-0000-0000-0000D16D0000}"/>
    <cellStyle name="Normal 57 2 2 2" xfId="2065" xr:uid="{00000000-0005-0000-0000-0000D26D0000}"/>
    <cellStyle name="Normal 57 2 2 2 2" xfId="2486" xr:uid="{00000000-0005-0000-0000-0000D36D0000}"/>
    <cellStyle name="Normal 57 2 2 2 2 2" xfId="3325" xr:uid="{00000000-0005-0000-0000-0000D46D0000}"/>
    <cellStyle name="Normal 57 2 2 2 2 2 2" xfId="5015" xr:uid="{00000000-0005-0000-0000-0000D56D0000}"/>
    <cellStyle name="Normal 57 2 2 2 2 2 2 2" xfId="15088" xr:uid="{00000000-0005-0000-0000-0000D66D0000}"/>
    <cellStyle name="Normal 57 2 2 2 2 2 2 2 2" xfId="45410" xr:uid="{00000000-0005-0000-0000-0000D76D0000}"/>
    <cellStyle name="Normal 57 2 2 2 2 2 2 2 3" xfId="30186" xr:uid="{00000000-0005-0000-0000-0000D86D0000}"/>
    <cellStyle name="Normal 57 2 2 2 2 2 2 3" xfId="10068" xr:uid="{00000000-0005-0000-0000-0000D96D0000}"/>
    <cellStyle name="Normal 57 2 2 2 2 2 2 3 2" xfId="40393" xr:uid="{00000000-0005-0000-0000-0000DA6D0000}"/>
    <cellStyle name="Normal 57 2 2 2 2 2 2 3 3" xfId="25169" xr:uid="{00000000-0005-0000-0000-0000DB6D0000}"/>
    <cellStyle name="Normal 57 2 2 2 2 2 2 4" xfId="35380" xr:uid="{00000000-0005-0000-0000-0000DC6D0000}"/>
    <cellStyle name="Normal 57 2 2 2 2 2 2 5" xfId="20156" xr:uid="{00000000-0005-0000-0000-0000DD6D0000}"/>
    <cellStyle name="Normal 57 2 2 2 2 2 3" xfId="6707" xr:uid="{00000000-0005-0000-0000-0000DE6D0000}"/>
    <cellStyle name="Normal 57 2 2 2 2 2 3 2" xfId="16759" xr:uid="{00000000-0005-0000-0000-0000DF6D0000}"/>
    <cellStyle name="Normal 57 2 2 2 2 2 3 2 2" xfId="47081" xr:uid="{00000000-0005-0000-0000-0000E06D0000}"/>
    <cellStyle name="Normal 57 2 2 2 2 2 3 2 3" xfId="31857" xr:uid="{00000000-0005-0000-0000-0000E16D0000}"/>
    <cellStyle name="Normal 57 2 2 2 2 2 3 3" xfId="11739" xr:uid="{00000000-0005-0000-0000-0000E26D0000}"/>
    <cellStyle name="Normal 57 2 2 2 2 2 3 3 2" xfId="42064" xr:uid="{00000000-0005-0000-0000-0000E36D0000}"/>
    <cellStyle name="Normal 57 2 2 2 2 2 3 3 3" xfId="26840" xr:uid="{00000000-0005-0000-0000-0000E46D0000}"/>
    <cellStyle name="Normal 57 2 2 2 2 2 3 4" xfId="37051" xr:uid="{00000000-0005-0000-0000-0000E56D0000}"/>
    <cellStyle name="Normal 57 2 2 2 2 2 3 5" xfId="21827" xr:uid="{00000000-0005-0000-0000-0000E66D0000}"/>
    <cellStyle name="Normal 57 2 2 2 2 2 4" xfId="13417" xr:uid="{00000000-0005-0000-0000-0000E76D0000}"/>
    <cellStyle name="Normal 57 2 2 2 2 2 4 2" xfId="43739" xr:uid="{00000000-0005-0000-0000-0000E86D0000}"/>
    <cellStyle name="Normal 57 2 2 2 2 2 4 3" xfId="28515" xr:uid="{00000000-0005-0000-0000-0000E96D0000}"/>
    <cellStyle name="Normal 57 2 2 2 2 2 5" xfId="8396" xr:uid="{00000000-0005-0000-0000-0000EA6D0000}"/>
    <cellStyle name="Normal 57 2 2 2 2 2 5 2" xfId="38722" xr:uid="{00000000-0005-0000-0000-0000EB6D0000}"/>
    <cellStyle name="Normal 57 2 2 2 2 2 5 3" xfId="23498" xr:uid="{00000000-0005-0000-0000-0000EC6D0000}"/>
    <cellStyle name="Normal 57 2 2 2 2 2 6" xfId="33710" xr:uid="{00000000-0005-0000-0000-0000ED6D0000}"/>
    <cellStyle name="Normal 57 2 2 2 2 2 7" xfId="18485" xr:uid="{00000000-0005-0000-0000-0000EE6D0000}"/>
    <cellStyle name="Normal 57 2 2 2 2 3" xfId="4178" xr:uid="{00000000-0005-0000-0000-0000EF6D0000}"/>
    <cellStyle name="Normal 57 2 2 2 2 3 2" xfId="14252" xr:uid="{00000000-0005-0000-0000-0000F06D0000}"/>
    <cellStyle name="Normal 57 2 2 2 2 3 2 2" xfId="44574" xr:uid="{00000000-0005-0000-0000-0000F16D0000}"/>
    <cellStyle name="Normal 57 2 2 2 2 3 2 3" xfId="29350" xr:uid="{00000000-0005-0000-0000-0000F26D0000}"/>
    <cellStyle name="Normal 57 2 2 2 2 3 3" xfId="9232" xr:uid="{00000000-0005-0000-0000-0000F36D0000}"/>
    <cellStyle name="Normal 57 2 2 2 2 3 3 2" xfId="39557" xr:uid="{00000000-0005-0000-0000-0000F46D0000}"/>
    <cellStyle name="Normal 57 2 2 2 2 3 3 3" xfId="24333" xr:uid="{00000000-0005-0000-0000-0000F56D0000}"/>
    <cellStyle name="Normal 57 2 2 2 2 3 4" xfId="34544" xr:uid="{00000000-0005-0000-0000-0000F66D0000}"/>
    <cellStyle name="Normal 57 2 2 2 2 3 5" xfId="19320" xr:uid="{00000000-0005-0000-0000-0000F76D0000}"/>
    <cellStyle name="Normal 57 2 2 2 2 4" xfId="5871" xr:uid="{00000000-0005-0000-0000-0000F86D0000}"/>
    <cellStyle name="Normal 57 2 2 2 2 4 2" xfId="15923" xr:uid="{00000000-0005-0000-0000-0000F96D0000}"/>
    <cellStyle name="Normal 57 2 2 2 2 4 2 2" xfId="46245" xr:uid="{00000000-0005-0000-0000-0000FA6D0000}"/>
    <cellStyle name="Normal 57 2 2 2 2 4 2 3" xfId="31021" xr:uid="{00000000-0005-0000-0000-0000FB6D0000}"/>
    <cellStyle name="Normal 57 2 2 2 2 4 3" xfId="10903" xr:uid="{00000000-0005-0000-0000-0000FC6D0000}"/>
    <cellStyle name="Normal 57 2 2 2 2 4 3 2" xfId="41228" xr:uid="{00000000-0005-0000-0000-0000FD6D0000}"/>
    <cellStyle name="Normal 57 2 2 2 2 4 3 3" xfId="26004" xr:uid="{00000000-0005-0000-0000-0000FE6D0000}"/>
    <cellStyle name="Normal 57 2 2 2 2 4 4" xfId="36215" xr:uid="{00000000-0005-0000-0000-0000FF6D0000}"/>
    <cellStyle name="Normal 57 2 2 2 2 4 5" xfId="20991" xr:uid="{00000000-0005-0000-0000-0000006E0000}"/>
    <cellStyle name="Normal 57 2 2 2 2 5" xfId="12581" xr:uid="{00000000-0005-0000-0000-0000016E0000}"/>
    <cellStyle name="Normal 57 2 2 2 2 5 2" xfId="42903" xr:uid="{00000000-0005-0000-0000-0000026E0000}"/>
    <cellStyle name="Normal 57 2 2 2 2 5 3" xfId="27679" xr:uid="{00000000-0005-0000-0000-0000036E0000}"/>
    <cellStyle name="Normal 57 2 2 2 2 6" xfId="7560" xr:uid="{00000000-0005-0000-0000-0000046E0000}"/>
    <cellStyle name="Normal 57 2 2 2 2 6 2" xfId="37886" xr:uid="{00000000-0005-0000-0000-0000056E0000}"/>
    <cellStyle name="Normal 57 2 2 2 2 6 3" xfId="22662" xr:uid="{00000000-0005-0000-0000-0000066E0000}"/>
    <cellStyle name="Normal 57 2 2 2 2 7" xfId="32874" xr:uid="{00000000-0005-0000-0000-0000076E0000}"/>
    <cellStyle name="Normal 57 2 2 2 2 8" xfId="17649" xr:uid="{00000000-0005-0000-0000-0000086E0000}"/>
    <cellStyle name="Normal 57 2 2 2 3" xfId="2907" xr:uid="{00000000-0005-0000-0000-0000096E0000}"/>
    <cellStyle name="Normal 57 2 2 2 3 2" xfId="4597" xr:uid="{00000000-0005-0000-0000-00000A6E0000}"/>
    <cellStyle name="Normal 57 2 2 2 3 2 2" xfId="14670" xr:uid="{00000000-0005-0000-0000-00000B6E0000}"/>
    <cellStyle name="Normal 57 2 2 2 3 2 2 2" xfId="44992" xr:uid="{00000000-0005-0000-0000-00000C6E0000}"/>
    <cellStyle name="Normal 57 2 2 2 3 2 2 3" xfId="29768" xr:uid="{00000000-0005-0000-0000-00000D6E0000}"/>
    <cellStyle name="Normal 57 2 2 2 3 2 3" xfId="9650" xr:uid="{00000000-0005-0000-0000-00000E6E0000}"/>
    <cellStyle name="Normal 57 2 2 2 3 2 3 2" xfId="39975" xr:uid="{00000000-0005-0000-0000-00000F6E0000}"/>
    <cellStyle name="Normal 57 2 2 2 3 2 3 3" xfId="24751" xr:uid="{00000000-0005-0000-0000-0000106E0000}"/>
    <cellStyle name="Normal 57 2 2 2 3 2 4" xfId="34962" xr:uid="{00000000-0005-0000-0000-0000116E0000}"/>
    <cellStyle name="Normal 57 2 2 2 3 2 5" xfId="19738" xr:uid="{00000000-0005-0000-0000-0000126E0000}"/>
    <cellStyle name="Normal 57 2 2 2 3 3" xfId="6289" xr:uid="{00000000-0005-0000-0000-0000136E0000}"/>
    <cellStyle name="Normal 57 2 2 2 3 3 2" xfId="16341" xr:uid="{00000000-0005-0000-0000-0000146E0000}"/>
    <cellStyle name="Normal 57 2 2 2 3 3 2 2" xfId="46663" xr:uid="{00000000-0005-0000-0000-0000156E0000}"/>
    <cellStyle name="Normal 57 2 2 2 3 3 2 3" xfId="31439" xr:uid="{00000000-0005-0000-0000-0000166E0000}"/>
    <cellStyle name="Normal 57 2 2 2 3 3 3" xfId="11321" xr:uid="{00000000-0005-0000-0000-0000176E0000}"/>
    <cellStyle name="Normal 57 2 2 2 3 3 3 2" xfId="41646" xr:uid="{00000000-0005-0000-0000-0000186E0000}"/>
    <cellStyle name="Normal 57 2 2 2 3 3 3 3" xfId="26422" xr:uid="{00000000-0005-0000-0000-0000196E0000}"/>
    <cellStyle name="Normal 57 2 2 2 3 3 4" xfId="36633" xr:uid="{00000000-0005-0000-0000-00001A6E0000}"/>
    <cellStyle name="Normal 57 2 2 2 3 3 5" xfId="21409" xr:uid="{00000000-0005-0000-0000-00001B6E0000}"/>
    <cellStyle name="Normal 57 2 2 2 3 4" xfId="12999" xr:uid="{00000000-0005-0000-0000-00001C6E0000}"/>
    <cellStyle name="Normal 57 2 2 2 3 4 2" xfId="43321" xr:uid="{00000000-0005-0000-0000-00001D6E0000}"/>
    <cellStyle name="Normal 57 2 2 2 3 4 3" xfId="28097" xr:uid="{00000000-0005-0000-0000-00001E6E0000}"/>
    <cellStyle name="Normal 57 2 2 2 3 5" xfId="7978" xr:uid="{00000000-0005-0000-0000-00001F6E0000}"/>
    <cellStyle name="Normal 57 2 2 2 3 5 2" xfId="38304" xr:uid="{00000000-0005-0000-0000-0000206E0000}"/>
    <cellStyle name="Normal 57 2 2 2 3 5 3" xfId="23080" xr:uid="{00000000-0005-0000-0000-0000216E0000}"/>
    <cellStyle name="Normal 57 2 2 2 3 6" xfId="33292" xr:uid="{00000000-0005-0000-0000-0000226E0000}"/>
    <cellStyle name="Normal 57 2 2 2 3 7" xfId="18067" xr:uid="{00000000-0005-0000-0000-0000236E0000}"/>
    <cellStyle name="Normal 57 2 2 2 4" xfId="3760" xr:uid="{00000000-0005-0000-0000-0000246E0000}"/>
    <cellStyle name="Normal 57 2 2 2 4 2" xfId="13834" xr:uid="{00000000-0005-0000-0000-0000256E0000}"/>
    <cellStyle name="Normal 57 2 2 2 4 2 2" xfId="44156" xr:uid="{00000000-0005-0000-0000-0000266E0000}"/>
    <cellStyle name="Normal 57 2 2 2 4 2 3" xfId="28932" xr:uid="{00000000-0005-0000-0000-0000276E0000}"/>
    <cellStyle name="Normal 57 2 2 2 4 3" xfId="8814" xr:uid="{00000000-0005-0000-0000-0000286E0000}"/>
    <cellStyle name="Normal 57 2 2 2 4 3 2" xfId="39139" xr:uid="{00000000-0005-0000-0000-0000296E0000}"/>
    <cellStyle name="Normal 57 2 2 2 4 3 3" xfId="23915" xr:uid="{00000000-0005-0000-0000-00002A6E0000}"/>
    <cellStyle name="Normal 57 2 2 2 4 4" xfId="34126" xr:uid="{00000000-0005-0000-0000-00002B6E0000}"/>
    <cellStyle name="Normal 57 2 2 2 4 5" xfId="18902" xr:uid="{00000000-0005-0000-0000-00002C6E0000}"/>
    <cellStyle name="Normal 57 2 2 2 5" xfId="5453" xr:uid="{00000000-0005-0000-0000-00002D6E0000}"/>
    <cellStyle name="Normal 57 2 2 2 5 2" xfId="15505" xr:uid="{00000000-0005-0000-0000-00002E6E0000}"/>
    <cellStyle name="Normal 57 2 2 2 5 2 2" xfId="45827" xr:uid="{00000000-0005-0000-0000-00002F6E0000}"/>
    <cellStyle name="Normal 57 2 2 2 5 2 3" xfId="30603" xr:uid="{00000000-0005-0000-0000-0000306E0000}"/>
    <cellStyle name="Normal 57 2 2 2 5 3" xfId="10485" xr:uid="{00000000-0005-0000-0000-0000316E0000}"/>
    <cellStyle name="Normal 57 2 2 2 5 3 2" xfId="40810" xr:uid="{00000000-0005-0000-0000-0000326E0000}"/>
    <cellStyle name="Normal 57 2 2 2 5 3 3" xfId="25586" xr:uid="{00000000-0005-0000-0000-0000336E0000}"/>
    <cellStyle name="Normal 57 2 2 2 5 4" xfId="35797" xr:uid="{00000000-0005-0000-0000-0000346E0000}"/>
    <cellStyle name="Normal 57 2 2 2 5 5" xfId="20573" xr:uid="{00000000-0005-0000-0000-0000356E0000}"/>
    <cellStyle name="Normal 57 2 2 2 6" xfId="12163" xr:uid="{00000000-0005-0000-0000-0000366E0000}"/>
    <cellStyle name="Normal 57 2 2 2 6 2" xfId="42485" xr:uid="{00000000-0005-0000-0000-0000376E0000}"/>
    <cellStyle name="Normal 57 2 2 2 6 3" xfId="27261" xr:uid="{00000000-0005-0000-0000-0000386E0000}"/>
    <cellStyle name="Normal 57 2 2 2 7" xfId="7142" xr:uid="{00000000-0005-0000-0000-0000396E0000}"/>
    <cellStyle name="Normal 57 2 2 2 7 2" xfId="37468" xr:uid="{00000000-0005-0000-0000-00003A6E0000}"/>
    <cellStyle name="Normal 57 2 2 2 7 3" xfId="22244" xr:uid="{00000000-0005-0000-0000-00003B6E0000}"/>
    <cellStyle name="Normal 57 2 2 2 8" xfId="32456" xr:uid="{00000000-0005-0000-0000-00003C6E0000}"/>
    <cellStyle name="Normal 57 2 2 2 9" xfId="17231" xr:uid="{00000000-0005-0000-0000-00003D6E0000}"/>
    <cellStyle name="Normal 57 2 2 3" xfId="2278" xr:uid="{00000000-0005-0000-0000-00003E6E0000}"/>
    <cellStyle name="Normal 57 2 2 3 2" xfId="3117" xr:uid="{00000000-0005-0000-0000-00003F6E0000}"/>
    <cellStyle name="Normal 57 2 2 3 2 2" xfId="4807" xr:uid="{00000000-0005-0000-0000-0000406E0000}"/>
    <cellStyle name="Normal 57 2 2 3 2 2 2" xfId="14880" xr:uid="{00000000-0005-0000-0000-0000416E0000}"/>
    <cellStyle name="Normal 57 2 2 3 2 2 2 2" xfId="45202" xr:uid="{00000000-0005-0000-0000-0000426E0000}"/>
    <cellStyle name="Normal 57 2 2 3 2 2 2 3" xfId="29978" xr:uid="{00000000-0005-0000-0000-0000436E0000}"/>
    <cellStyle name="Normal 57 2 2 3 2 2 3" xfId="9860" xr:uid="{00000000-0005-0000-0000-0000446E0000}"/>
    <cellStyle name="Normal 57 2 2 3 2 2 3 2" xfId="40185" xr:uid="{00000000-0005-0000-0000-0000456E0000}"/>
    <cellStyle name="Normal 57 2 2 3 2 2 3 3" xfId="24961" xr:uid="{00000000-0005-0000-0000-0000466E0000}"/>
    <cellStyle name="Normal 57 2 2 3 2 2 4" xfId="35172" xr:uid="{00000000-0005-0000-0000-0000476E0000}"/>
    <cellStyle name="Normal 57 2 2 3 2 2 5" xfId="19948" xr:uid="{00000000-0005-0000-0000-0000486E0000}"/>
    <cellStyle name="Normal 57 2 2 3 2 3" xfId="6499" xr:uid="{00000000-0005-0000-0000-0000496E0000}"/>
    <cellStyle name="Normal 57 2 2 3 2 3 2" xfId="16551" xr:uid="{00000000-0005-0000-0000-00004A6E0000}"/>
    <cellStyle name="Normal 57 2 2 3 2 3 2 2" xfId="46873" xr:uid="{00000000-0005-0000-0000-00004B6E0000}"/>
    <cellStyle name="Normal 57 2 2 3 2 3 2 3" xfId="31649" xr:uid="{00000000-0005-0000-0000-00004C6E0000}"/>
    <cellStyle name="Normal 57 2 2 3 2 3 3" xfId="11531" xr:uid="{00000000-0005-0000-0000-00004D6E0000}"/>
    <cellStyle name="Normal 57 2 2 3 2 3 3 2" xfId="41856" xr:uid="{00000000-0005-0000-0000-00004E6E0000}"/>
    <cellStyle name="Normal 57 2 2 3 2 3 3 3" xfId="26632" xr:uid="{00000000-0005-0000-0000-00004F6E0000}"/>
    <cellStyle name="Normal 57 2 2 3 2 3 4" xfId="36843" xr:uid="{00000000-0005-0000-0000-0000506E0000}"/>
    <cellStyle name="Normal 57 2 2 3 2 3 5" xfId="21619" xr:uid="{00000000-0005-0000-0000-0000516E0000}"/>
    <cellStyle name="Normal 57 2 2 3 2 4" xfId="13209" xr:uid="{00000000-0005-0000-0000-0000526E0000}"/>
    <cellStyle name="Normal 57 2 2 3 2 4 2" xfId="43531" xr:uid="{00000000-0005-0000-0000-0000536E0000}"/>
    <cellStyle name="Normal 57 2 2 3 2 4 3" xfId="28307" xr:uid="{00000000-0005-0000-0000-0000546E0000}"/>
    <cellStyle name="Normal 57 2 2 3 2 5" xfId="8188" xr:uid="{00000000-0005-0000-0000-0000556E0000}"/>
    <cellStyle name="Normal 57 2 2 3 2 5 2" xfId="38514" xr:uid="{00000000-0005-0000-0000-0000566E0000}"/>
    <cellStyle name="Normal 57 2 2 3 2 5 3" xfId="23290" xr:uid="{00000000-0005-0000-0000-0000576E0000}"/>
    <cellStyle name="Normal 57 2 2 3 2 6" xfId="33502" xr:uid="{00000000-0005-0000-0000-0000586E0000}"/>
    <cellStyle name="Normal 57 2 2 3 2 7" xfId="18277" xr:uid="{00000000-0005-0000-0000-0000596E0000}"/>
    <cellStyle name="Normal 57 2 2 3 3" xfId="3970" xr:uid="{00000000-0005-0000-0000-00005A6E0000}"/>
    <cellStyle name="Normal 57 2 2 3 3 2" xfId="14044" xr:uid="{00000000-0005-0000-0000-00005B6E0000}"/>
    <cellStyle name="Normal 57 2 2 3 3 2 2" xfId="44366" xr:uid="{00000000-0005-0000-0000-00005C6E0000}"/>
    <cellStyle name="Normal 57 2 2 3 3 2 3" xfId="29142" xr:uid="{00000000-0005-0000-0000-00005D6E0000}"/>
    <cellStyle name="Normal 57 2 2 3 3 3" xfId="9024" xr:uid="{00000000-0005-0000-0000-00005E6E0000}"/>
    <cellStyle name="Normal 57 2 2 3 3 3 2" xfId="39349" xr:uid="{00000000-0005-0000-0000-00005F6E0000}"/>
    <cellStyle name="Normal 57 2 2 3 3 3 3" xfId="24125" xr:uid="{00000000-0005-0000-0000-0000606E0000}"/>
    <cellStyle name="Normal 57 2 2 3 3 4" xfId="34336" xr:uid="{00000000-0005-0000-0000-0000616E0000}"/>
    <cellStyle name="Normal 57 2 2 3 3 5" xfId="19112" xr:uid="{00000000-0005-0000-0000-0000626E0000}"/>
    <cellStyle name="Normal 57 2 2 3 4" xfId="5663" xr:uid="{00000000-0005-0000-0000-0000636E0000}"/>
    <cellStyle name="Normal 57 2 2 3 4 2" xfId="15715" xr:uid="{00000000-0005-0000-0000-0000646E0000}"/>
    <cellStyle name="Normal 57 2 2 3 4 2 2" xfId="46037" xr:uid="{00000000-0005-0000-0000-0000656E0000}"/>
    <cellStyle name="Normal 57 2 2 3 4 2 3" xfId="30813" xr:uid="{00000000-0005-0000-0000-0000666E0000}"/>
    <cellStyle name="Normal 57 2 2 3 4 3" xfId="10695" xr:uid="{00000000-0005-0000-0000-0000676E0000}"/>
    <cellStyle name="Normal 57 2 2 3 4 3 2" xfId="41020" xr:uid="{00000000-0005-0000-0000-0000686E0000}"/>
    <cellStyle name="Normal 57 2 2 3 4 3 3" xfId="25796" xr:uid="{00000000-0005-0000-0000-0000696E0000}"/>
    <cellStyle name="Normal 57 2 2 3 4 4" xfId="36007" xr:uid="{00000000-0005-0000-0000-00006A6E0000}"/>
    <cellStyle name="Normal 57 2 2 3 4 5" xfId="20783" xr:uid="{00000000-0005-0000-0000-00006B6E0000}"/>
    <cellStyle name="Normal 57 2 2 3 5" xfId="12373" xr:uid="{00000000-0005-0000-0000-00006C6E0000}"/>
    <cellStyle name="Normal 57 2 2 3 5 2" xfId="42695" xr:uid="{00000000-0005-0000-0000-00006D6E0000}"/>
    <cellStyle name="Normal 57 2 2 3 5 3" xfId="27471" xr:uid="{00000000-0005-0000-0000-00006E6E0000}"/>
    <cellStyle name="Normal 57 2 2 3 6" xfId="7352" xr:uid="{00000000-0005-0000-0000-00006F6E0000}"/>
    <cellStyle name="Normal 57 2 2 3 6 2" xfId="37678" xr:uid="{00000000-0005-0000-0000-0000706E0000}"/>
    <cellStyle name="Normal 57 2 2 3 6 3" xfId="22454" xr:uid="{00000000-0005-0000-0000-0000716E0000}"/>
    <cellStyle name="Normal 57 2 2 3 7" xfId="32666" xr:uid="{00000000-0005-0000-0000-0000726E0000}"/>
    <cellStyle name="Normal 57 2 2 3 8" xfId="17441" xr:uid="{00000000-0005-0000-0000-0000736E0000}"/>
    <cellStyle name="Normal 57 2 2 4" xfId="2699" xr:uid="{00000000-0005-0000-0000-0000746E0000}"/>
    <cellStyle name="Normal 57 2 2 4 2" xfId="4389" xr:uid="{00000000-0005-0000-0000-0000756E0000}"/>
    <cellStyle name="Normal 57 2 2 4 2 2" xfId="14462" xr:uid="{00000000-0005-0000-0000-0000766E0000}"/>
    <cellStyle name="Normal 57 2 2 4 2 2 2" xfId="44784" xr:uid="{00000000-0005-0000-0000-0000776E0000}"/>
    <cellStyle name="Normal 57 2 2 4 2 2 3" xfId="29560" xr:uid="{00000000-0005-0000-0000-0000786E0000}"/>
    <cellStyle name="Normal 57 2 2 4 2 3" xfId="9442" xr:uid="{00000000-0005-0000-0000-0000796E0000}"/>
    <cellStyle name="Normal 57 2 2 4 2 3 2" xfId="39767" xr:uid="{00000000-0005-0000-0000-00007A6E0000}"/>
    <cellStyle name="Normal 57 2 2 4 2 3 3" xfId="24543" xr:uid="{00000000-0005-0000-0000-00007B6E0000}"/>
    <cellStyle name="Normal 57 2 2 4 2 4" xfId="34754" xr:uid="{00000000-0005-0000-0000-00007C6E0000}"/>
    <cellStyle name="Normal 57 2 2 4 2 5" xfId="19530" xr:uid="{00000000-0005-0000-0000-00007D6E0000}"/>
    <cellStyle name="Normal 57 2 2 4 3" xfId="6081" xr:uid="{00000000-0005-0000-0000-00007E6E0000}"/>
    <cellStyle name="Normal 57 2 2 4 3 2" xfId="16133" xr:uid="{00000000-0005-0000-0000-00007F6E0000}"/>
    <cellStyle name="Normal 57 2 2 4 3 2 2" xfId="46455" xr:uid="{00000000-0005-0000-0000-0000806E0000}"/>
    <cellStyle name="Normal 57 2 2 4 3 2 3" xfId="31231" xr:uid="{00000000-0005-0000-0000-0000816E0000}"/>
    <cellStyle name="Normal 57 2 2 4 3 3" xfId="11113" xr:uid="{00000000-0005-0000-0000-0000826E0000}"/>
    <cellStyle name="Normal 57 2 2 4 3 3 2" xfId="41438" xr:uid="{00000000-0005-0000-0000-0000836E0000}"/>
    <cellStyle name="Normal 57 2 2 4 3 3 3" xfId="26214" xr:uid="{00000000-0005-0000-0000-0000846E0000}"/>
    <cellStyle name="Normal 57 2 2 4 3 4" xfId="36425" xr:uid="{00000000-0005-0000-0000-0000856E0000}"/>
    <cellStyle name="Normal 57 2 2 4 3 5" xfId="21201" xr:uid="{00000000-0005-0000-0000-0000866E0000}"/>
    <cellStyle name="Normal 57 2 2 4 4" xfId="12791" xr:uid="{00000000-0005-0000-0000-0000876E0000}"/>
    <cellStyle name="Normal 57 2 2 4 4 2" xfId="43113" xr:uid="{00000000-0005-0000-0000-0000886E0000}"/>
    <cellStyle name="Normal 57 2 2 4 4 3" xfId="27889" xr:uid="{00000000-0005-0000-0000-0000896E0000}"/>
    <cellStyle name="Normal 57 2 2 4 5" xfId="7770" xr:uid="{00000000-0005-0000-0000-00008A6E0000}"/>
    <cellStyle name="Normal 57 2 2 4 5 2" xfId="38096" xr:uid="{00000000-0005-0000-0000-00008B6E0000}"/>
    <cellStyle name="Normal 57 2 2 4 5 3" xfId="22872" xr:uid="{00000000-0005-0000-0000-00008C6E0000}"/>
    <cellStyle name="Normal 57 2 2 4 6" xfId="33084" xr:uid="{00000000-0005-0000-0000-00008D6E0000}"/>
    <cellStyle name="Normal 57 2 2 4 7" xfId="17859" xr:uid="{00000000-0005-0000-0000-00008E6E0000}"/>
    <cellStyle name="Normal 57 2 2 5" xfId="3552" xr:uid="{00000000-0005-0000-0000-00008F6E0000}"/>
    <cellStyle name="Normal 57 2 2 5 2" xfId="13626" xr:uid="{00000000-0005-0000-0000-0000906E0000}"/>
    <cellStyle name="Normal 57 2 2 5 2 2" xfId="43948" xr:uid="{00000000-0005-0000-0000-0000916E0000}"/>
    <cellStyle name="Normal 57 2 2 5 2 3" xfId="28724" xr:uid="{00000000-0005-0000-0000-0000926E0000}"/>
    <cellStyle name="Normal 57 2 2 5 3" xfId="8606" xr:uid="{00000000-0005-0000-0000-0000936E0000}"/>
    <cellStyle name="Normal 57 2 2 5 3 2" xfId="38931" xr:uid="{00000000-0005-0000-0000-0000946E0000}"/>
    <cellStyle name="Normal 57 2 2 5 3 3" xfId="23707" xr:uid="{00000000-0005-0000-0000-0000956E0000}"/>
    <cellStyle name="Normal 57 2 2 5 4" xfId="33918" xr:uid="{00000000-0005-0000-0000-0000966E0000}"/>
    <cellStyle name="Normal 57 2 2 5 5" xfId="18694" xr:uid="{00000000-0005-0000-0000-0000976E0000}"/>
    <cellStyle name="Normal 57 2 2 6" xfId="5245" xr:uid="{00000000-0005-0000-0000-0000986E0000}"/>
    <cellStyle name="Normal 57 2 2 6 2" xfId="15297" xr:uid="{00000000-0005-0000-0000-0000996E0000}"/>
    <cellStyle name="Normal 57 2 2 6 2 2" xfId="45619" xr:uid="{00000000-0005-0000-0000-00009A6E0000}"/>
    <cellStyle name="Normal 57 2 2 6 2 3" xfId="30395" xr:uid="{00000000-0005-0000-0000-00009B6E0000}"/>
    <cellStyle name="Normal 57 2 2 6 3" xfId="10277" xr:uid="{00000000-0005-0000-0000-00009C6E0000}"/>
    <cellStyle name="Normal 57 2 2 6 3 2" xfId="40602" xr:uid="{00000000-0005-0000-0000-00009D6E0000}"/>
    <cellStyle name="Normal 57 2 2 6 3 3" xfId="25378" xr:uid="{00000000-0005-0000-0000-00009E6E0000}"/>
    <cellStyle name="Normal 57 2 2 6 4" xfId="35589" xr:uid="{00000000-0005-0000-0000-00009F6E0000}"/>
    <cellStyle name="Normal 57 2 2 6 5" xfId="20365" xr:uid="{00000000-0005-0000-0000-0000A06E0000}"/>
    <cellStyle name="Normal 57 2 2 7" xfId="11955" xr:uid="{00000000-0005-0000-0000-0000A16E0000}"/>
    <cellStyle name="Normal 57 2 2 7 2" xfId="42277" xr:uid="{00000000-0005-0000-0000-0000A26E0000}"/>
    <cellStyle name="Normal 57 2 2 7 3" xfId="27053" xr:uid="{00000000-0005-0000-0000-0000A36E0000}"/>
    <cellStyle name="Normal 57 2 2 8" xfId="6934" xr:uid="{00000000-0005-0000-0000-0000A46E0000}"/>
    <cellStyle name="Normal 57 2 2 8 2" xfId="37260" xr:uid="{00000000-0005-0000-0000-0000A56E0000}"/>
    <cellStyle name="Normal 57 2 2 8 3" xfId="22036" xr:uid="{00000000-0005-0000-0000-0000A66E0000}"/>
    <cellStyle name="Normal 57 2 2 9" xfId="32248" xr:uid="{00000000-0005-0000-0000-0000A76E0000}"/>
    <cellStyle name="Normal 57 2 3" xfId="1961" xr:uid="{00000000-0005-0000-0000-0000A86E0000}"/>
    <cellStyle name="Normal 57 2 3 2" xfId="2382" xr:uid="{00000000-0005-0000-0000-0000A96E0000}"/>
    <cellStyle name="Normal 57 2 3 2 2" xfId="3221" xr:uid="{00000000-0005-0000-0000-0000AA6E0000}"/>
    <cellStyle name="Normal 57 2 3 2 2 2" xfId="4911" xr:uid="{00000000-0005-0000-0000-0000AB6E0000}"/>
    <cellStyle name="Normal 57 2 3 2 2 2 2" xfId="14984" xr:uid="{00000000-0005-0000-0000-0000AC6E0000}"/>
    <cellStyle name="Normal 57 2 3 2 2 2 2 2" xfId="45306" xr:uid="{00000000-0005-0000-0000-0000AD6E0000}"/>
    <cellStyle name="Normal 57 2 3 2 2 2 2 3" xfId="30082" xr:uid="{00000000-0005-0000-0000-0000AE6E0000}"/>
    <cellStyle name="Normal 57 2 3 2 2 2 3" xfId="9964" xr:uid="{00000000-0005-0000-0000-0000AF6E0000}"/>
    <cellStyle name="Normal 57 2 3 2 2 2 3 2" xfId="40289" xr:uid="{00000000-0005-0000-0000-0000B06E0000}"/>
    <cellStyle name="Normal 57 2 3 2 2 2 3 3" xfId="25065" xr:uid="{00000000-0005-0000-0000-0000B16E0000}"/>
    <cellStyle name="Normal 57 2 3 2 2 2 4" xfId="35276" xr:uid="{00000000-0005-0000-0000-0000B26E0000}"/>
    <cellStyle name="Normal 57 2 3 2 2 2 5" xfId="20052" xr:uid="{00000000-0005-0000-0000-0000B36E0000}"/>
    <cellStyle name="Normal 57 2 3 2 2 3" xfId="6603" xr:uid="{00000000-0005-0000-0000-0000B46E0000}"/>
    <cellStyle name="Normal 57 2 3 2 2 3 2" xfId="16655" xr:uid="{00000000-0005-0000-0000-0000B56E0000}"/>
    <cellStyle name="Normal 57 2 3 2 2 3 2 2" xfId="46977" xr:uid="{00000000-0005-0000-0000-0000B66E0000}"/>
    <cellStyle name="Normal 57 2 3 2 2 3 2 3" xfId="31753" xr:uid="{00000000-0005-0000-0000-0000B76E0000}"/>
    <cellStyle name="Normal 57 2 3 2 2 3 3" xfId="11635" xr:uid="{00000000-0005-0000-0000-0000B86E0000}"/>
    <cellStyle name="Normal 57 2 3 2 2 3 3 2" xfId="41960" xr:uid="{00000000-0005-0000-0000-0000B96E0000}"/>
    <cellStyle name="Normal 57 2 3 2 2 3 3 3" xfId="26736" xr:uid="{00000000-0005-0000-0000-0000BA6E0000}"/>
    <cellStyle name="Normal 57 2 3 2 2 3 4" xfId="36947" xr:uid="{00000000-0005-0000-0000-0000BB6E0000}"/>
    <cellStyle name="Normal 57 2 3 2 2 3 5" xfId="21723" xr:uid="{00000000-0005-0000-0000-0000BC6E0000}"/>
    <cellStyle name="Normal 57 2 3 2 2 4" xfId="13313" xr:uid="{00000000-0005-0000-0000-0000BD6E0000}"/>
    <cellStyle name="Normal 57 2 3 2 2 4 2" xfId="43635" xr:uid="{00000000-0005-0000-0000-0000BE6E0000}"/>
    <cellStyle name="Normal 57 2 3 2 2 4 3" xfId="28411" xr:uid="{00000000-0005-0000-0000-0000BF6E0000}"/>
    <cellStyle name="Normal 57 2 3 2 2 5" xfId="8292" xr:uid="{00000000-0005-0000-0000-0000C06E0000}"/>
    <cellStyle name="Normal 57 2 3 2 2 5 2" xfId="38618" xr:uid="{00000000-0005-0000-0000-0000C16E0000}"/>
    <cellStyle name="Normal 57 2 3 2 2 5 3" xfId="23394" xr:uid="{00000000-0005-0000-0000-0000C26E0000}"/>
    <cellStyle name="Normal 57 2 3 2 2 6" xfId="33606" xr:uid="{00000000-0005-0000-0000-0000C36E0000}"/>
    <cellStyle name="Normal 57 2 3 2 2 7" xfId="18381" xr:uid="{00000000-0005-0000-0000-0000C46E0000}"/>
    <cellStyle name="Normal 57 2 3 2 3" xfId="4074" xr:uid="{00000000-0005-0000-0000-0000C56E0000}"/>
    <cellStyle name="Normal 57 2 3 2 3 2" xfId="14148" xr:uid="{00000000-0005-0000-0000-0000C66E0000}"/>
    <cellStyle name="Normal 57 2 3 2 3 2 2" xfId="44470" xr:uid="{00000000-0005-0000-0000-0000C76E0000}"/>
    <cellStyle name="Normal 57 2 3 2 3 2 3" xfId="29246" xr:uid="{00000000-0005-0000-0000-0000C86E0000}"/>
    <cellStyle name="Normal 57 2 3 2 3 3" xfId="9128" xr:uid="{00000000-0005-0000-0000-0000C96E0000}"/>
    <cellStyle name="Normal 57 2 3 2 3 3 2" xfId="39453" xr:uid="{00000000-0005-0000-0000-0000CA6E0000}"/>
    <cellStyle name="Normal 57 2 3 2 3 3 3" xfId="24229" xr:uid="{00000000-0005-0000-0000-0000CB6E0000}"/>
    <cellStyle name="Normal 57 2 3 2 3 4" xfId="34440" xr:uid="{00000000-0005-0000-0000-0000CC6E0000}"/>
    <cellStyle name="Normal 57 2 3 2 3 5" xfId="19216" xr:uid="{00000000-0005-0000-0000-0000CD6E0000}"/>
    <cellStyle name="Normal 57 2 3 2 4" xfId="5767" xr:uid="{00000000-0005-0000-0000-0000CE6E0000}"/>
    <cellStyle name="Normal 57 2 3 2 4 2" xfId="15819" xr:uid="{00000000-0005-0000-0000-0000CF6E0000}"/>
    <cellStyle name="Normal 57 2 3 2 4 2 2" xfId="46141" xr:uid="{00000000-0005-0000-0000-0000D06E0000}"/>
    <cellStyle name="Normal 57 2 3 2 4 2 3" xfId="30917" xr:uid="{00000000-0005-0000-0000-0000D16E0000}"/>
    <cellStyle name="Normal 57 2 3 2 4 3" xfId="10799" xr:uid="{00000000-0005-0000-0000-0000D26E0000}"/>
    <cellStyle name="Normal 57 2 3 2 4 3 2" xfId="41124" xr:uid="{00000000-0005-0000-0000-0000D36E0000}"/>
    <cellStyle name="Normal 57 2 3 2 4 3 3" xfId="25900" xr:uid="{00000000-0005-0000-0000-0000D46E0000}"/>
    <cellStyle name="Normal 57 2 3 2 4 4" xfId="36111" xr:uid="{00000000-0005-0000-0000-0000D56E0000}"/>
    <cellStyle name="Normal 57 2 3 2 4 5" xfId="20887" xr:uid="{00000000-0005-0000-0000-0000D66E0000}"/>
    <cellStyle name="Normal 57 2 3 2 5" xfId="12477" xr:uid="{00000000-0005-0000-0000-0000D76E0000}"/>
    <cellStyle name="Normal 57 2 3 2 5 2" xfId="42799" xr:uid="{00000000-0005-0000-0000-0000D86E0000}"/>
    <cellStyle name="Normal 57 2 3 2 5 3" xfId="27575" xr:uid="{00000000-0005-0000-0000-0000D96E0000}"/>
    <cellStyle name="Normal 57 2 3 2 6" xfId="7456" xr:uid="{00000000-0005-0000-0000-0000DA6E0000}"/>
    <cellStyle name="Normal 57 2 3 2 6 2" xfId="37782" xr:uid="{00000000-0005-0000-0000-0000DB6E0000}"/>
    <cellStyle name="Normal 57 2 3 2 6 3" xfId="22558" xr:uid="{00000000-0005-0000-0000-0000DC6E0000}"/>
    <cellStyle name="Normal 57 2 3 2 7" xfId="32770" xr:uid="{00000000-0005-0000-0000-0000DD6E0000}"/>
    <cellStyle name="Normal 57 2 3 2 8" xfId="17545" xr:uid="{00000000-0005-0000-0000-0000DE6E0000}"/>
    <cellStyle name="Normal 57 2 3 3" xfId="2803" xr:uid="{00000000-0005-0000-0000-0000DF6E0000}"/>
    <cellStyle name="Normal 57 2 3 3 2" xfId="4493" xr:uid="{00000000-0005-0000-0000-0000E06E0000}"/>
    <cellStyle name="Normal 57 2 3 3 2 2" xfId="14566" xr:uid="{00000000-0005-0000-0000-0000E16E0000}"/>
    <cellStyle name="Normal 57 2 3 3 2 2 2" xfId="44888" xr:uid="{00000000-0005-0000-0000-0000E26E0000}"/>
    <cellStyle name="Normal 57 2 3 3 2 2 3" xfId="29664" xr:uid="{00000000-0005-0000-0000-0000E36E0000}"/>
    <cellStyle name="Normal 57 2 3 3 2 3" xfId="9546" xr:uid="{00000000-0005-0000-0000-0000E46E0000}"/>
    <cellStyle name="Normal 57 2 3 3 2 3 2" xfId="39871" xr:uid="{00000000-0005-0000-0000-0000E56E0000}"/>
    <cellStyle name="Normal 57 2 3 3 2 3 3" xfId="24647" xr:uid="{00000000-0005-0000-0000-0000E66E0000}"/>
    <cellStyle name="Normal 57 2 3 3 2 4" xfId="34858" xr:uid="{00000000-0005-0000-0000-0000E76E0000}"/>
    <cellStyle name="Normal 57 2 3 3 2 5" xfId="19634" xr:uid="{00000000-0005-0000-0000-0000E86E0000}"/>
    <cellStyle name="Normal 57 2 3 3 3" xfId="6185" xr:uid="{00000000-0005-0000-0000-0000E96E0000}"/>
    <cellStyle name="Normal 57 2 3 3 3 2" xfId="16237" xr:uid="{00000000-0005-0000-0000-0000EA6E0000}"/>
    <cellStyle name="Normal 57 2 3 3 3 2 2" xfId="46559" xr:uid="{00000000-0005-0000-0000-0000EB6E0000}"/>
    <cellStyle name="Normal 57 2 3 3 3 2 3" xfId="31335" xr:uid="{00000000-0005-0000-0000-0000EC6E0000}"/>
    <cellStyle name="Normal 57 2 3 3 3 3" xfId="11217" xr:uid="{00000000-0005-0000-0000-0000ED6E0000}"/>
    <cellStyle name="Normal 57 2 3 3 3 3 2" xfId="41542" xr:uid="{00000000-0005-0000-0000-0000EE6E0000}"/>
    <cellStyle name="Normal 57 2 3 3 3 3 3" xfId="26318" xr:uid="{00000000-0005-0000-0000-0000EF6E0000}"/>
    <cellStyle name="Normal 57 2 3 3 3 4" xfId="36529" xr:uid="{00000000-0005-0000-0000-0000F06E0000}"/>
    <cellStyle name="Normal 57 2 3 3 3 5" xfId="21305" xr:uid="{00000000-0005-0000-0000-0000F16E0000}"/>
    <cellStyle name="Normal 57 2 3 3 4" xfId="12895" xr:uid="{00000000-0005-0000-0000-0000F26E0000}"/>
    <cellStyle name="Normal 57 2 3 3 4 2" xfId="43217" xr:uid="{00000000-0005-0000-0000-0000F36E0000}"/>
    <cellStyle name="Normal 57 2 3 3 4 3" xfId="27993" xr:uid="{00000000-0005-0000-0000-0000F46E0000}"/>
    <cellStyle name="Normal 57 2 3 3 5" xfId="7874" xr:uid="{00000000-0005-0000-0000-0000F56E0000}"/>
    <cellStyle name="Normal 57 2 3 3 5 2" xfId="38200" xr:uid="{00000000-0005-0000-0000-0000F66E0000}"/>
    <cellStyle name="Normal 57 2 3 3 5 3" xfId="22976" xr:uid="{00000000-0005-0000-0000-0000F76E0000}"/>
    <cellStyle name="Normal 57 2 3 3 6" xfId="33188" xr:uid="{00000000-0005-0000-0000-0000F86E0000}"/>
    <cellStyle name="Normal 57 2 3 3 7" xfId="17963" xr:uid="{00000000-0005-0000-0000-0000F96E0000}"/>
    <cellStyle name="Normal 57 2 3 4" xfId="3656" xr:uid="{00000000-0005-0000-0000-0000FA6E0000}"/>
    <cellStyle name="Normal 57 2 3 4 2" xfId="13730" xr:uid="{00000000-0005-0000-0000-0000FB6E0000}"/>
    <cellStyle name="Normal 57 2 3 4 2 2" xfId="44052" xr:uid="{00000000-0005-0000-0000-0000FC6E0000}"/>
    <cellStyle name="Normal 57 2 3 4 2 3" xfId="28828" xr:uid="{00000000-0005-0000-0000-0000FD6E0000}"/>
    <cellStyle name="Normal 57 2 3 4 3" xfId="8710" xr:uid="{00000000-0005-0000-0000-0000FE6E0000}"/>
    <cellStyle name="Normal 57 2 3 4 3 2" xfId="39035" xr:uid="{00000000-0005-0000-0000-0000FF6E0000}"/>
    <cellStyle name="Normal 57 2 3 4 3 3" xfId="23811" xr:uid="{00000000-0005-0000-0000-0000006F0000}"/>
    <cellStyle name="Normal 57 2 3 4 4" xfId="34022" xr:uid="{00000000-0005-0000-0000-0000016F0000}"/>
    <cellStyle name="Normal 57 2 3 4 5" xfId="18798" xr:uid="{00000000-0005-0000-0000-0000026F0000}"/>
    <cellStyle name="Normal 57 2 3 5" xfId="5349" xr:uid="{00000000-0005-0000-0000-0000036F0000}"/>
    <cellStyle name="Normal 57 2 3 5 2" xfId="15401" xr:uid="{00000000-0005-0000-0000-0000046F0000}"/>
    <cellStyle name="Normal 57 2 3 5 2 2" xfId="45723" xr:uid="{00000000-0005-0000-0000-0000056F0000}"/>
    <cellStyle name="Normal 57 2 3 5 2 3" xfId="30499" xr:uid="{00000000-0005-0000-0000-0000066F0000}"/>
    <cellStyle name="Normal 57 2 3 5 3" xfId="10381" xr:uid="{00000000-0005-0000-0000-0000076F0000}"/>
    <cellStyle name="Normal 57 2 3 5 3 2" xfId="40706" xr:uid="{00000000-0005-0000-0000-0000086F0000}"/>
    <cellStyle name="Normal 57 2 3 5 3 3" xfId="25482" xr:uid="{00000000-0005-0000-0000-0000096F0000}"/>
    <cellStyle name="Normal 57 2 3 5 4" xfId="35693" xr:uid="{00000000-0005-0000-0000-00000A6F0000}"/>
    <cellStyle name="Normal 57 2 3 5 5" xfId="20469" xr:uid="{00000000-0005-0000-0000-00000B6F0000}"/>
    <cellStyle name="Normal 57 2 3 6" xfId="12059" xr:uid="{00000000-0005-0000-0000-00000C6F0000}"/>
    <cellStyle name="Normal 57 2 3 6 2" xfId="42381" xr:uid="{00000000-0005-0000-0000-00000D6F0000}"/>
    <cellStyle name="Normal 57 2 3 6 3" xfId="27157" xr:uid="{00000000-0005-0000-0000-00000E6F0000}"/>
    <cellStyle name="Normal 57 2 3 7" xfId="7038" xr:uid="{00000000-0005-0000-0000-00000F6F0000}"/>
    <cellStyle name="Normal 57 2 3 7 2" xfId="37364" xr:uid="{00000000-0005-0000-0000-0000106F0000}"/>
    <cellStyle name="Normal 57 2 3 7 3" xfId="22140" xr:uid="{00000000-0005-0000-0000-0000116F0000}"/>
    <cellStyle name="Normal 57 2 3 8" xfId="32352" xr:uid="{00000000-0005-0000-0000-0000126F0000}"/>
    <cellStyle name="Normal 57 2 3 9" xfId="17127" xr:uid="{00000000-0005-0000-0000-0000136F0000}"/>
    <cellStyle name="Normal 57 2 4" xfId="2174" xr:uid="{00000000-0005-0000-0000-0000146F0000}"/>
    <cellStyle name="Normal 57 2 4 2" xfId="3013" xr:uid="{00000000-0005-0000-0000-0000156F0000}"/>
    <cellStyle name="Normal 57 2 4 2 2" xfId="4703" xr:uid="{00000000-0005-0000-0000-0000166F0000}"/>
    <cellStyle name="Normal 57 2 4 2 2 2" xfId="14776" xr:uid="{00000000-0005-0000-0000-0000176F0000}"/>
    <cellStyle name="Normal 57 2 4 2 2 2 2" xfId="45098" xr:uid="{00000000-0005-0000-0000-0000186F0000}"/>
    <cellStyle name="Normal 57 2 4 2 2 2 3" xfId="29874" xr:uid="{00000000-0005-0000-0000-0000196F0000}"/>
    <cellStyle name="Normal 57 2 4 2 2 3" xfId="9756" xr:uid="{00000000-0005-0000-0000-00001A6F0000}"/>
    <cellStyle name="Normal 57 2 4 2 2 3 2" xfId="40081" xr:uid="{00000000-0005-0000-0000-00001B6F0000}"/>
    <cellStyle name="Normal 57 2 4 2 2 3 3" xfId="24857" xr:uid="{00000000-0005-0000-0000-00001C6F0000}"/>
    <cellStyle name="Normal 57 2 4 2 2 4" xfId="35068" xr:uid="{00000000-0005-0000-0000-00001D6F0000}"/>
    <cellStyle name="Normal 57 2 4 2 2 5" xfId="19844" xr:uid="{00000000-0005-0000-0000-00001E6F0000}"/>
    <cellStyle name="Normal 57 2 4 2 3" xfId="6395" xr:uid="{00000000-0005-0000-0000-00001F6F0000}"/>
    <cellStyle name="Normal 57 2 4 2 3 2" xfId="16447" xr:uid="{00000000-0005-0000-0000-0000206F0000}"/>
    <cellStyle name="Normal 57 2 4 2 3 2 2" xfId="46769" xr:uid="{00000000-0005-0000-0000-0000216F0000}"/>
    <cellStyle name="Normal 57 2 4 2 3 2 3" xfId="31545" xr:uid="{00000000-0005-0000-0000-0000226F0000}"/>
    <cellStyle name="Normal 57 2 4 2 3 3" xfId="11427" xr:uid="{00000000-0005-0000-0000-0000236F0000}"/>
    <cellStyle name="Normal 57 2 4 2 3 3 2" xfId="41752" xr:uid="{00000000-0005-0000-0000-0000246F0000}"/>
    <cellStyle name="Normal 57 2 4 2 3 3 3" xfId="26528" xr:uid="{00000000-0005-0000-0000-0000256F0000}"/>
    <cellStyle name="Normal 57 2 4 2 3 4" xfId="36739" xr:uid="{00000000-0005-0000-0000-0000266F0000}"/>
    <cellStyle name="Normal 57 2 4 2 3 5" xfId="21515" xr:uid="{00000000-0005-0000-0000-0000276F0000}"/>
    <cellStyle name="Normal 57 2 4 2 4" xfId="13105" xr:uid="{00000000-0005-0000-0000-0000286F0000}"/>
    <cellStyle name="Normal 57 2 4 2 4 2" xfId="43427" xr:uid="{00000000-0005-0000-0000-0000296F0000}"/>
    <cellStyle name="Normal 57 2 4 2 4 3" xfId="28203" xr:uid="{00000000-0005-0000-0000-00002A6F0000}"/>
    <cellStyle name="Normal 57 2 4 2 5" xfId="8084" xr:uid="{00000000-0005-0000-0000-00002B6F0000}"/>
    <cellStyle name="Normal 57 2 4 2 5 2" xfId="38410" xr:uid="{00000000-0005-0000-0000-00002C6F0000}"/>
    <cellStyle name="Normal 57 2 4 2 5 3" xfId="23186" xr:uid="{00000000-0005-0000-0000-00002D6F0000}"/>
    <cellStyle name="Normal 57 2 4 2 6" xfId="33398" xr:uid="{00000000-0005-0000-0000-00002E6F0000}"/>
    <cellStyle name="Normal 57 2 4 2 7" xfId="18173" xr:uid="{00000000-0005-0000-0000-00002F6F0000}"/>
    <cellStyle name="Normal 57 2 4 3" xfId="3866" xr:uid="{00000000-0005-0000-0000-0000306F0000}"/>
    <cellStyle name="Normal 57 2 4 3 2" xfId="13940" xr:uid="{00000000-0005-0000-0000-0000316F0000}"/>
    <cellStyle name="Normal 57 2 4 3 2 2" xfId="44262" xr:uid="{00000000-0005-0000-0000-0000326F0000}"/>
    <cellStyle name="Normal 57 2 4 3 2 3" xfId="29038" xr:uid="{00000000-0005-0000-0000-0000336F0000}"/>
    <cellStyle name="Normal 57 2 4 3 3" xfId="8920" xr:uid="{00000000-0005-0000-0000-0000346F0000}"/>
    <cellStyle name="Normal 57 2 4 3 3 2" xfId="39245" xr:uid="{00000000-0005-0000-0000-0000356F0000}"/>
    <cellStyle name="Normal 57 2 4 3 3 3" xfId="24021" xr:uid="{00000000-0005-0000-0000-0000366F0000}"/>
    <cellStyle name="Normal 57 2 4 3 4" xfId="34232" xr:uid="{00000000-0005-0000-0000-0000376F0000}"/>
    <cellStyle name="Normal 57 2 4 3 5" xfId="19008" xr:uid="{00000000-0005-0000-0000-0000386F0000}"/>
    <cellStyle name="Normal 57 2 4 4" xfId="5559" xr:uid="{00000000-0005-0000-0000-0000396F0000}"/>
    <cellStyle name="Normal 57 2 4 4 2" xfId="15611" xr:uid="{00000000-0005-0000-0000-00003A6F0000}"/>
    <cellStyle name="Normal 57 2 4 4 2 2" xfId="45933" xr:uid="{00000000-0005-0000-0000-00003B6F0000}"/>
    <cellStyle name="Normal 57 2 4 4 2 3" xfId="30709" xr:uid="{00000000-0005-0000-0000-00003C6F0000}"/>
    <cellStyle name="Normal 57 2 4 4 3" xfId="10591" xr:uid="{00000000-0005-0000-0000-00003D6F0000}"/>
    <cellStyle name="Normal 57 2 4 4 3 2" xfId="40916" xr:uid="{00000000-0005-0000-0000-00003E6F0000}"/>
    <cellStyle name="Normal 57 2 4 4 3 3" xfId="25692" xr:uid="{00000000-0005-0000-0000-00003F6F0000}"/>
    <cellStyle name="Normal 57 2 4 4 4" xfId="35903" xr:uid="{00000000-0005-0000-0000-0000406F0000}"/>
    <cellStyle name="Normal 57 2 4 4 5" xfId="20679" xr:uid="{00000000-0005-0000-0000-0000416F0000}"/>
    <cellStyle name="Normal 57 2 4 5" xfId="12269" xr:uid="{00000000-0005-0000-0000-0000426F0000}"/>
    <cellStyle name="Normal 57 2 4 5 2" xfId="42591" xr:uid="{00000000-0005-0000-0000-0000436F0000}"/>
    <cellStyle name="Normal 57 2 4 5 3" xfId="27367" xr:uid="{00000000-0005-0000-0000-0000446F0000}"/>
    <cellStyle name="Normal 57 2 4 6" xfId="7248" xr:uid="{00000000-0005-0000-0000-0000456F0000}"/>
    <cellStyle name="Normal 57 2 4 6 2" xfId="37574" xr:uid="{00000000-0005-0000-0000-0000466F0000}"/>
    <cellStyle name="Normal 57 2 4 6 3" xfId="22350" xr:uid="{00000000-0005-0000-0000-0000476F0000}"/>
    <cellStyle name="Normal 57 2 4 7" xfId="32562" xr:uid="{00000000-0005-0000-0000-0000486F0000}"/>
    <cellStyle name="Normal 57 2 4 8" xfId="17337" xr:uid="{00000000-0005-0000-0000-0000496F0000}"/>
    <cellStyle name="Normal 57 2 5" xfId="2595" xr:uid="{00000000-0005-0000-0000-00004A6F0000}"/>
    <cellStyle name="Normal 57 2 5 2" xfId="4285" xr:uid="{00000000-0005-0000-0000-00004B6F0000}"/>
    <cellStyle name="Normal 57 2 5 2 2" xfId="14358" xr:uid="{00000000-0005-0000-0000-00004C6F0000}"/>
    <cellStyle name="Normal 57 2 5 2 2 2" xfId="44680" xr:uid="{00000000-0005-0000-0000-00004D6F0000}"/>
    <cellStyle name="Normal 57 2 5 2 2 3" xfId="29456" xr:uid="{00000000-0005-0000-0000-00004E6F0000}"/>
    <cellStyle name="Normal 57 2 5 2 3" xfId="9338" xr:uid="{00000000-0005-0000-0000-00004F6F0000}"/>
    <cellStyle name="Normal 57 2 5 2 3 2" xfId="39663" xr:uid="{00000000-0005-0000-0000-0000506F0000}"/>
    <cellStyle name="Normal 57 2 5 2 3 3" xfId="24439" xr:uid="{00000000-0005-0000-0000-0000516F0000}"/>
    <cellStyle name="Normal 57 2 5 2 4" xfId="34650" xr:uid="{00000000-0005-0000-0000-0000526F0000}"/>
    <cellStyle name="Normal 57 2 5 2 5" xfId="19426" xr:uid="{00000000-0005-0000-0000-0000536F0000}"/>
    <cellStyle name="Normal 57 2 5 3" xfId="5977" xr:uid="{00000000-0005-0000-0000-0000546F0000}"/>
    <cellStyle name="Normal 57 2 5 3 2" xfId="16029" xr:uid="{00000000-0005-0000-0000-0000556F0000}"/>
    <cellStyle name="Normal 57 2 5 3 2 2" xfId="46351" xr:uid="{00000000-0005-0000-0000-0000566F0000}"/>
    <cellStyle name="Normal 57 2 5 3 2 3" xfId="31127" xr:uid="{00000000-0005-0000-0000-0000576F0000}"/>
    <cellStyle name="Normal 57 2 5 3 3" xfId="11009" xr:uid="{00000000-0005-0000-0000-0000586F0000}"/>
    <cellStyle name="Normal 57 2 5 3 3 2" xfId="41334" xr:uid="{00000000-0005-0000-0000-0000596F0000}"/>
    <cellStyle name="Normal 57 2 5 3 3 3" xfId="26110" xr:uid="{00000000-0005-0000-0000-00005A6F0000}"/>
    <cellStyle name="Normal 57 2 5 3 4" xfId="36321" xr:uid="{00000000-0005-0000-0000-00005B6F0000}"/>
    <cellStyle name="Normal 57 2 5 3 5" xfId="21097" xr:uid="{00000000-0005-0000-0000-00005C6F0000}"/>
    <cellStyle name="Normal 57 2 5 4" xfId="12687" xr:uid="{00000000-0005-0000-0000-00005D6F0000}"/>
    <cellStyle name="Normal 57 2 5 4 2" xfId="43009" xr:uid="{00000000-0005-0000-0000-00005E6F0000}"/>
    <cellStyle name="Normal 57 2 5 4 3" xfId="27785" xr:uid="{00000000-0005-0000-0000-00005F6F0000}"/>
    <cellStyle name="Normal 57 2 5 5" xfId="7666" xr:uid="{00000000-0005-0000-0000-0000606F0000}"/>
    <cellStyle name="Normal 57 2 5 5 2" xfId="37992" xr:uid="{00000000-0005-0000-0000-0000616F0000}"/>
    <cellStyle name="Normal 57 2 5 5 3" xfId="22768" xr:uid="{00000000-0005-0000-0000-0000626F0000}"/>
    <cellStyle name="Normal 57 2 5 6" xfId="32980" xr:uid="{00000000-0005-0000-0000-0000636F0000}"/>
    <cellStyle name="Normal 57 2 5 7" xfId="17755" xr:uid="{00000000-0005-0000-0000-0000646F0000}"/>
    <cellStyle name="Normal 57 2 6" xfId="3448" xr:uid="{00000000-0005-0000-0000-0000656F0000}"/>
    <cellStyle name="Normal 57 2 6 2" xfId="13522" xr:uid="{00000000-0005-0000-0000-0000666F0000}"/>
    <cellStyle name="Normal 57 2 6 2 2" xfId="43844" xr:uid="{00000000-0005-0000-0000-0000676F0000}"/>
    <cellStyle name="Normal 57 2 6 2 3" xfId="28620" xr:uid="{00000000-0005-0000-0000-0000686F0000}"/>
    <cellStyle name="Normal 57 2 6 3" xfId="8502" xr:uid="{00000000-0005-0000-0000-0000696F0000}"/>
    <cellStyle name="Normal 57 2 6 3 2" xfId="38827" xr:uid="{00000000-0005-0000-0000-00006A6F0000}"/>
    <cellStyle name="Normal 57 2 6 3 3" xfId="23603" xr:uid="{00000000-0005-0000-0000-00006B6F0000}"/>
    <cellStyle name="Normal 57 2 6 4" xfId="33814" xr:uid="{00000000-0005-0000-0000-00006C6F0000}"/>
    <cellStyle name="Normal 57 2 6 5" xfId="18590" xr:uid="{00000000-0005-0000-0000-00006D6F0000}"/>
    <cellStyle name="Normal 57 2 7" xfId="5141" xr:uid="{00000000-0005-0000-0000-00006E6F0000}"/>
    <cellStyle name="Normal 57 2 7 2" xfId="15193" xr:uid="{00000000-0005-0000-0000-00006F6F0000}"/>
    <cellStyle name="Normal 57 2 7 2 2" xfId="45515" xr:uid="{00000000-0005-0000-0000-0000706F0000}"/>
    <cellStyle name="Normal 57 2 7 2 3" xfId="30291" xr:uid="{00000000-0005-0000-0000-0000716F0000}"/>
    <cellStyle name="Normal 57 2 7 3" xfId="10173" xr:uid="{00000000-0005-0000-0000-0000726F0000}"/>
    <cellStyle name="Normal 57 2 7 3 2" xfId="40498" xr:uid="{00000000-0005-0000-0000-0000736F0000}"/>
    <cellStyle name="Normal 57 2 7 3 3" xfId="25274" xr:uid="{00000000-0005-0000-0000-0000746F0000}"/>
    <cellStyle name="Normal 57 2 7 4" xfId="35485" xr:uid="{00000000-0005-0000-0000-0000756F0000}"/>
    <cellStyle name="Normal 57 2 7 5" xfId="20261" xr:uid="{00000000-0005-0000-0000-0000766F0000}"/>
    <cellStyle name="Normal 57 2 8" xfId="11851" xr:uid="{00000000-0005-0000-0000-0000776F0000}"/>
    <cellStyle name="Normal 57 2 8 2" xfId="42173" xr:uid="{00000000-0005-0000-0000-0000786F0000}"/>
    <cellStyle name="Normal 57 2 8 3" xfId="26949" xr:uid="{00000000-0005-0000-0000-0000796F0000}"/>
    <cellStyle name="Normal 57 2 9" xfId="6830" xr:uid="{00000000-0005-0000-0000-00007A6F0000}"/>
    <cellStyle name="Normal 57 2 9 2" xfId="37156" xr:uid="{00000000-0005-0000-0000-00007B6F0000}"/>
    <cellStyle name="Normal 57 2 9 3" xfId="21932" xr:uid="{00000000-0005-0000-0000-00007C6F0000}"/>
    <cellStyle name="Normal 57 3" xfId="1794" xr:uid="{00000000-0005-0000-0000-00007D6F0000}"/>
    <cellStyle name="Normal 57 3 10" xfId="16971" xr:uid="{00000000-0005-0000-0000-00007E6F0000}"/>
    <cellStyle name="Normal 57 3 2" xfId="2013" xr:uid="{00000000-0005-0000-0000-00007F6F0000}"/>
    <cellStyle name="Normal 57 3 2 2" xfId="2434" xr:uid="{00000000-0005-0000-0000-0000806F0000}"/>
    <cellStyle name="Normal 57 3 2 2 2" xfId="3273" xr:uid="{00000000-0005-0000-0000-0000816F0000}"/>
    <cellStyle name="Normal 57 3 2 2 2 2" xfId="4963" xr:uid="{00000000-0005-0000-0000-0000826F0000}"/>
    <cellStyle name="Normal 57 3 2 2 2 2 2" xfId="15036" xr:uid="{00000000-0005-0000-0000-0000836F0000}"/>
    <cellStyle name="Normal 57 3 2 2 2 2 2 2" xfId="45358" xr:uid="{00000000-0005-0000-0000-0000846F0000}"/>
    <cellStyle name="Normal 57 3 2 2 2 2 2 3" xfId="30134" xr:uid="{00000000-0005-0000-0000-0000856F0000}"/>
    <cellStyle name="Normal 57 3 2 2 2 2 3" xfId="10016" xr:uid="{00000000-0005-0000-0000-0000866F0000}"/>
    <cellStyle name="Normal 57 3 2 2 2 2 3 2" xfId="40341" xr:uid="{00000000-0005-0000-0000-0000876F0000}"/>
    <cellStyle name="Normal 57 3 2 2 2 2 3 3" xfId="25117" xr:uid="{00000000-0005-0000-0000-0000886F0000}"/>
    <cellStyle name="Normal 57 3 2 2 2 2 4" xfId="35328" xr:uid="{00000000-0005-0000-0000-0000896F0000}"/>
    <cellStyle name="Normal 57 3 2 2 2 2 5" xfId="20104" xr:uid="{00000000-0005-0000-0000-00008A6F0000}"/>
    <cellStyle name="Normal 57 3 2 2 2 3" xfId="6655" xr:uid="{00000000-0005-0000-0000-00008B6F0000}"/>
    <cellStyle name="Normal 57 3 2 2 2 3 2" xfId="16707" xr:uid="{00000000-0005-0000-0000-00008C6F0000}"/>
    <cellStyle name="Normal 57 3 2 2 2 3 2 2" xfId="47029" xr:uid="{00000000-0005-0000-0000-00008D6F0000}"/>
    <cellStyle name="Normal 57 3 2 2 2 3 2 3" xfId="31805" xr:uid="{00000000-0005-0000-0000-00008E6F0000}"/>
    <cellStyle name="Normal 57 3 2 2 2 3 3" xfId="11687" xr:uid="{00000000-0005-0000-0000-00008F6F0000}"/>
    <cellStyle name="Normal 57 3 2 2 2 3 3 2" xfId="42012" xr:uid="{00000000-0005-0000-0000-0000906F0000}"/>
    <cellStyle name="Normal 57 3 2 2 2 3 3 3" xfId="26788" xr:uid="{00000000-0005-0000-0000-0000916F0000}"/>
    <cellStyle name="Normal 57 3 2 2 2 3 4" xfId="36999" xr:uid="{00000000-0005-0000-0000-0000926F0000}"/>
    <cellStyle name="Normal 57 3 2 2 2 3 5" xfId="21775" xr:uid="{00000000-0005-0000-0000-0000936F0000}"/>
    <cellStyle name="Normal 57 3 2 2 2 4" xfId="13365" xr:uid="{00000000-0005-0000-0000-0000946F0000}"/>
    <cellStyle name="Normal 57 3 2 2 2 4 2" xfId="43687" xr:uid="{00000000-0005-0000-0000-0000956F0000}"/>
    <cellStyle name="Normal 57 3 2 2 2 4 3" xfId="28463" xr:uid="{00000000-0005-0000-0000-0000966F0000}"/>
    <cellStyle name="Normal 57 3 2 2 2 5" xfId="8344" xr:uid="{00000000-0005-0000-0000-0000976F0000}"/>
    <cellStyle name="Normal 57 3 2 2 2 5 2" xfId="38670" xr:uid="{00000000-0005-0000-0000-0000986F0000}"/>
    <cellStyle name="Normal 57 3 2 2 2 5 3" xfId="23446" xr:uid="{00000000-0005-0000-0000-0000996F0000}"/>
    <cellStyle name="Normal 57 3 2 2 2 6" xfId="33658" xr:uid="{00000000-0005-0000-0000-00009A6F0000}"/>
    <cellStyle name="Normal 57 3 2 2 2 7" xfId="18433" xr:uid="{00000000-0005-0000-0000-00009B6F0000}"/>
    <cellStyle name="Normal 57 3 2 2 3" xfId="4126" xr:uid="{00000000-0005-0000-0000-00009C6F0000}"/>
    <cellStyle name="Normal 57 3 2 2 3 2" xfId="14200" xr:uid="{00000000-0005-0000-0000-00009D6F0000}"/>
    <cellStyle name="Normal 57 3 2 2 3 2 2" xfId="44522" xr:uid="{00000000-0005-0000-0000-00009E6F0000}"/>
    <cellStyle name="Normal 57 3 2 2 3 2 3" xfId="29298" xr:uid="{00000000-0005-0000-0000-00009F6F0000}"/>
    <cellStyle name="Normal 57 3 2 2 3 3" xfId="9180" xr:uid="{00000000-0005-0000-0000-0000A06F0000}"/>
    <cellStyle name="Normal 57 3 2 2 3 3 2" xfId="39505" xr:uid="{00000000-0005-0000-0000-0000A16F0000}"/>
    <cellStyle name="Normal 57 3 2 2 3 3 3" xfId="24281" xr:uid="{00000000-0005-0000-0000-0000A26F0000}"/>
    <cellStyle name="Normal 57 3 2 2 3 4" xfId="34492" xr:uid="{00000000-0005-0000-0000-0000A36F0000}"/>
    <cellStyle name="Normal 57 3 2 2 3 5" xfId="19268" xr:uid="{00000000-0005-0000-0000-0000A46F0000}"/>
    <cellStyle name="Normal 57 3 2 2 4" xfId="5819" xr:uid="{00000000-0005-0000-0000-0000A56F0000}"/>
    <cellStyle name="Normal 57 3 2 2 4 2" xfId="15871" xr:uid="{00000000-0005-0000-0000-0000A66F0000}"/>
    <cellStyle name="Normal 57 3 2 2 4 2 2" xfId="46193" xr:uid="{00000000-0005-0000-0000-0000A76F0000}"/>
    <cellStyle name="Normal 57 3 2 2 4 2 3" xfId="30969" xr:uid="{00000000-0005-0000-0000-0000A86F0000}"/>
    <cellStyle name="Normal 57 3 2 2 4 3" xfId="10851" xr:uid="{00000000-0005-0000-0000-0000A96F0000}"/>
    <cellStyle name="Normal 57 3 2 2 4 3 2" xfId="41176" xr:uid="{00000000-0005-0000-0000-0000AA6F0000}"/>
    <cellStyle name="Normal 57 3 2 2 4 3 3" xfId="25952" xr:uid="{00000000-0005-0000-0000-0000AB6F0000}"/>
    <cellStyle name="Normal 57 3 2 2 4 4" xfId="36163" xr:uid="{00000000-0005-0000-0000-0000AC6F0000}"/>
    <cellStyle name="Normal 57 3 2 2 4 5" xfId="20939" xr:uid="{00000000-0005-0000-0000-0000AD6F0000}"/>
    <cellStyle name="Normal 57 3 2 2 5" xfId="12529" xr:uid="{00000000-0005-0000-0000-0000AE6F0000}"/>
    <cellStyle name="Normal 57 3 2 2 5 2" xfId="42851" xr:uid="{00000000-0005-0000-0000-0000AF6F0000}"/>
    <cellStyle name="Normal 57 3 2 2 5 3" xfId="27627" xr:uid="{00000000-0005-0000-0000-0000B06F0000}"/>
    <cellStyle name="Normal 57 3 2 2 6" xfId="7508" xr:uid="{00000000-0005-0000-0000-0000B16F0000}"/>
    <cellStyle name="Normal 57 3 2 2 6 2" xfId="37834" xr:uid="{00000000-0005-0000-0000-0000B26F0000}"/>
    <cellStyle name="Normal 57 3 2 2 6 3" xfId="22610" xr:uid="{00000000-0005-0000-0000-0000B36F0000}"/>
    <cellStyle name="Normal 57 3 2 2 7" xfId="32822" xr:uid="{00000000-0005-0000-0000-0000B46F0000}"/>
    <cellStyle name="Normal 57 3 2 2 8" xfId="17597" xr:uid="{00000000-0005-0000-0000-0000B56F0000}"/>
    <cellStyle name="Normal 57 3 2 3" xfId="2855" xr:uid="{00000000-0005-0000-0000-0000B66F0000}"/>
    <cellStyle name="Normal 57 3 2 3 2" xfId="4545" xr:uid="{00000000-0005-0000-0000-0000B76F0000}"/>
    <cellStyle name="Normal 57 3 2 3 2 2" xfId="14618" xr:uid="{00000000-0005-0000-0000-0000B86F0000}"/>
    <cellStyle name="Normal 57 3 2 3 2 2 2" xfId="44940" xr:uid="{00000000-0005-0000-0000-0000B96F0000}"/>
    <cellStyle name="Normal 57 3 2 3 2 2 3" xfId="29716" xr:uid="{00000000-0005-0000-0000-0000BA6F0000}"/>
    <cellStyle name="Normal 57 3 2 3 2 3" xfId="9598" xr:uid="{00000000-0005-0000-0000-0000BB6F0000}"/>
    <cellStyle name="Normal 57 3 2 3 2 3 2" xfId="39923" xr:uid="{00000000-0005-0000-0000-0000BC6F0000}"/>
    <cellStyle name="Normal 57 3 2 3 2 3 3" xfId="24699" xr:uid="{00000000-0005-0000-0000-0000BD6F0000}"/>
    <cellStyle name="Normal 57 3 2 3 2 4" xfId="34910" xr:uid="{00000000-0005-0000-0000-0000BE6F0000}"/>
    <cellStyle name="Normal 57 3 2 3 2 5" xfId="19686" xr:uid="{00000000-0005-0000-0000-0000BF6F0000}"/>
    <cellStyle name="Normal 57 3 2 3 3" xfId="6237" xr:uid="{00000000-0005-0000-0000-0000C06F0000}"/>
    <cellStyle name="Normal 57 3 2 3 3 2" xfId="16289" xr:uid="{00000000-0005-0000-0000-0000C16F0000}"/>
    <cellStyle name="Normal 57 3 2 3 3 2 2" xfId="46611" xr:uid="{00000000-0005-0000-0000-0000C26F0000}"/>
    <cellStyle name="Normal 57 3 2 3 3 2 3" xfId="31387" xr:uid="{00000000-0005-0000-0000-0000C36F0000}"/>
    <cellStyle name="Normal 57 3 2 3 3 3" xfId="11269" xr:uid="{00000000-0005-0000-0000-0000C46F0000}"/>
    <cellStyle name="Normal 57 3 2 3 3 3 2" xfId="41594" xr:uid="{00000000-0005-0000-0000-0000C56F0000}"/>
    <cellStyle name="Normal 57 3 2 3 3 3 3" xfId="26370" xr:uid="{00000000-0005-0000-0000-0000C66F0000}"/>
    <cellStyle name="Normal 57 3 2 3 3 4" xfId="36581" xr:uid="{00000000-0005-0000-0000-0000C76F0000}"/>
    <cellStyle name="Normal 57 3 2 3 3 5" xfId="21357" xr:uid="{00000000-0005-0000-0000-0000C86F0000}"/>
    <cellStyle name="Normal 57 3 2 3 4" xfId="12947" xr:uid="{00000000-0005-0000-0000-0000C96F0000}"/>
    <cellStyle name="Normal 57 3 2 3 4 2" xfId="43269" xr:uid="{00000000-0005-0000-0000-0000CA6F0000}"/>
    <cellStyle name="Normal 57 3 2 3 4 3" xfId="28045" xr:uid="{00000000-0005-0000-0000-0000CB6F0000}"/>
    <cellStyle name="Normal 57 3 2 3 5" xfId="7926" xr:uid="{00000000-0005-0000-0000-0000CC6F0000}"/>
    <cellStyle name="Normal 57 3 2 3 5 2" xfId="38252" xr:uid="{00000000-0005-0000-0000-0000CD6F0000}"/>
    <cellStyle name="Normal 57 3 2 3 5 3" xfId="23028" xr:uid="{00000000-0005-0000-0000-0000CE6F0000}"/>
    <cellStyle name="Normal 57 3 2 3 6" xfId="33240" xr:uid="{00000000-0005-0000-0000-0000CF6F0000}"/>
    <cellStyle name="Normal 57 3 2 3 7" xfId="18015" xr:uid="{00000000-0005-0000-0000-0000D06F0000}"/>
    <cellStyle name="Normal 57 3 2 4" xfId="3708" xr:uid="{00000000-0005-0000-0000-0000D16F0000}"/>
    <cellStyle name="Normal 57 3 2 4 2" xfId="13782" xr:uid="{00000000-0005-0000-0000-0000D26F0000}"/>
    <cellStyle name="Normal 57 3 2 4 2 2" xfId="44104" xr:uid="{00000000-0005-0000-0000-0000D36F0000}"/>
    <cellStyle name="Normal 57 3 2 4 2 3" xfId="28880" xr:uid="{00000000-0005-0000-0000-0000D46F0000}"/>
    <cellStyle name="Normal 57 3 2 4 3" xfId="8762" xr:uid="{00000000-0005-0000-0000-0000D56F0000}"/>
    <cellStyle name="Normal 57 3 2 4 3 2" xfId="39087" xr:uid="{00000000-0005-0000-0000-0000D66F0000}"/>
    <cellStyle name="Normal 57 3 2 4 3 3" xfId="23863" xr:uid="{00000000-0005-0000-0000-0000D76F0000}"/>
    <cellStyle name="Normal 57 3 2 4 4" xfId="34074" xr:uid="{00000000-0005-0000-0000-0000D86F0000}"/>
    <cellStyle name="Normal 57 3 2 4 5" xfId="18850" xr:uid="{00000000-0005-0000-0000-0000D96F0000}"/>
    <cellStyle name="Normal 57 3 2 5" xfId="5401" xr:uid="{00000000-0005-0000-0000-0000DA6F0000}"/>
    <cellStyle name="Normal 57 3 2 5 2" xfId="15453" xr:uid="{00000000-0005-0000-0000-0000DB6F0000}"/>
    <cellStyle name="Normal 57 3 2 5 2 2" xfId="45775" xr:uid="{00000000-0005-0000-0000-0000DC6F0000}"/>
    <cellStyle name="Normal 57 3 2 5 2 3" xfId="30551" xr:uid="{00000000-0005-0000-0000-0000DD6F0000}"/>
    <cellStyle name="Normal 57 3 2 5 3" xfId="10433" xr:uid="{00000000-0005-0000-0000-0000DE6F0000}"/>
    <cellStyle name="Normal 57 3 2 5 3 2" xfId="40758" xr:uid="{00000000-0005-0000-0000-0000DF6F0000}"/>
    <cellStyle name="Normal 57 3 2 5 3 3" xfId="25534" xr:uid="{00000000-0005-0000-0000-0000E06F0000}"/>
    <cellStyle name="Normal 57 3 2 5 4" xfId="35745" xr:uid="{00000000-0005-0000-0000-0000E16F0000}"/>
    <cellStyle name="Normal 57 3 2 5 5" xfId="20521" xr:uid="{00000000-0005-0000-0000-0000E26F0000}"/>
    <cellStyle name="Normal 57 3 2 6" xfId="12111" xr:uid="{00000000-0005-0000-0000-0000E36F0000}"/>
    <cellStyle name="Normal 57 3 2 6 2" xfId="42433" xr:uid="{00000000-0005-0000-0000-0000E46F0000}"/>
    <cellStyle name="Normal 57 3 2 6 3" xfId="27209" xr:uid="{00000000-0005-0000-0000-0000E56F0000}"/>
    <cellStyle name="Normal 57 3 2 7" xfId="7090" xr:uid="{00000000-0005-0000-0000-0000E66F0000}"/>
    <cellStyle name="Normal 57 3 2 7 2" xfId="37416" xr:uid="{00000000-0005-0000-0000-0000E76F0000}"/>
    <cellStyle name="Normal 57 3 2 7 3" xfId="22192" xr:uid="{00000000-0005-0000-0000-0000E86F0000}"/>
    <cellStyle name="Normal 57 3 2 8" xfId="32404" xr:uid="{00000000-0005-0000-0000-0000E96F0000}"/>
    <cellStyle name="Normal 57 3 2 9" xfId="17179" xr:uid="{00000000-0005-0000-0000-0000EA6F0000}"/>
    <cellStyle name="Normal 57 3 3" xfId="2226" xr:uid="{00000000-0005-0000-0000-0000EB6F0000}"/>
    <cellStyle name="Normal 57 3 3 2" xfId="3065" xr:uid="{00000000-0005-0000-0000-0000EC6F0000}"/>
    <cellStyle name="Normal 57 3 3 2 2" xfId="4755" xr:uid="{00000000-0005-0000-0000-0000ED6F0000}"/>
    <cellStyle name="Normal 57 3 3 2 2 2" xfId="14828" xr:uid="{00000000-0005-0000-0000-0000EE6F0000}"/>
    <cellStyle name="Normal 57 3 3 2 2 2 2" xfId="45150" xr:uid="{00000000-0005-0000-0000-0000EF6F0000}"/>
    <cellStyle name="Normal 57 3 3 2 2 2 3" xfId="29926" xr:uid="{00000000-0005-0000-0000-0000F06F0000}"/>
    <cellStyle name="Normal 57 3 3 2 2 3" xfId="9808" xr:uid="{00000000-0005-0000-0000-0000F16F0000}"/>
    <cellStyle name="Normal 57 3 3 2 2 3 2" xfId="40133" xr:uid="{00000000-0005-0000-0000-0000F26F0000}"/>
    <cellStyle name="Normal 57 3 3 2 2 3 3" xfId="24909" xr:uid="{00000000-0005-0000-0000-0000F36F0000}"/>
    <cellStyle name="Normal 57 3 3 2 2 4" xfId="35120" xr:uid="{00000000-0005-0000-0000-0000F46F0000}"/>
    <cellStyle name="Normal 57 3 3 2 2 5" xfId="19896" xr:uid="{00000000-0005-0000-0000-0000F56F0000}"/>
    <cellStyle name="Normal 57 3 3 2 3" xfId="6447" xr:uid="{00000000-0005-0000-0000-0000F66F0000}"/>
    <cellStyle name="Normal 57 3 3 2 3 2" xfId="16499" xr:uid="{00000000-0005-0000-0000-0000F76F0000}"/>
    <cellStyle name="Normal 57 3 3 2 3 2 2" xfId="46821" xr:uid="{00000000-0005-0000-0000-0000F86F0000}"/>
    <cellStyle name="Normal 57 3 3 2 3 2 3" xfId="31597" xr:uid="{00000000-0005-0000-0000-0000F96F0000}"/>
    <cellStyle name="Normal 57 3 3 2 3 3" xfId="11479" xr:uid="{00000000-0005-0000-0000-0000FA6F0000}"/>
    <cellStyle name="Normal 57 3 3 2 3 3 2" xfId="41804" xr:uid="{00000000-0005-0000-0000-0000FB6F0000}"/>
    <cellStyle name="Normal 57 3 3 2 3 3 3" xfId="26580" xr:uid="{00000000-0005-0000-0000-0000FC6F0000}"/>
    <cellStyle name="Normal 57 3 3 2 3 4" xfId="36791" xr:uid="{00000000-0005-0000-0000-0000FD6F0000}"/>
    <cellStyle name="Normal 57 3 3 2 3 5" xfId="21567" xr:uid="{00000000-0005-0000-0000-0000FE6F0000}"/>
    <cellStyle name="Normal 57 3 3 2 4" xfId="13157" xr:uid="{00000000-0005-0000-0000-0000FF6F0000}"/>
    <cellStyle name="Normal 57 3 3 2 4 2" xfId="43479" xr:uid="{00000000-0005-0000-0000-000000700000}"/>
    <cellStyle name="Normal 57 3 3 2 4 3" xfId="28255" xr:uid="{00000000-0005-0000-0000-000001700000}"/>
    <cellStyle name="Normal 57 3 3 2 5" xfId="8136" xr:uid="{00000000-0005-0000-0000-000002700000}"/>
    <cellStyle name="Normal 57 3 3 2 5 2" xfId="38462" xr:uid="{00000000-0005-0000-0000-000003700000}"/>
    <cellStyle name="Normal 57 3 3 2 5 3" xfId="23238" xr:uid="{00000000-0005-0000-0000-000004700000}"/>
    <cellStyle name="Normal 57 3 3 2 6" xfId="33450" xr:uid="{00000000-0005-0000-0000-000005700000}"/>
    <cellStyle name="Normal 57 3 3 2 7" xfId="18225" xr:uid="{00000000-0005-0000-0000-000006700000}"/>
    <cellStyle name="Normal 57 3 3 3" xfId="3918" xr:uid="{00000000-0005-0000-0000-000007700000}"/>
    <cellStyle name="Normal 57 3 3 3 2" xfId="13992" xr:uid="{00000000-0005-0000-0000-000008700000}"/>
    <cellStyle name="Normal 57 3 3 3 2 2" xfId="44314" xr:uid="{00000000-0005-0000-0000-000009700000}"/>
    <cellStyle name="Normal 57 3 3 3 2 3" xfId="29090" xr:uid="{00000000-0005-0000-0000-00000A700000}"/>
    <cellStyle name="Normal 57 3 3 3 3" xfId="8972" xr:uid="{00000000-0005-0000-0000-00000B700000}"/>
    <cellStyle name="Normal 57 3 3 3 3 2" xfId="39297" xr:uid="{00000000-0005-0000-0000-00000C700000}"/>
    <cellStyle name="Normal 57 3 3 3 3 3" xfId="24073" xr:uid="{00000000-0005-0000-0000-00000D700000}"/>
    <cellStyle name="Normal 57 3 3 3 4" xfId="34284" xr:uid="{00000000-0005-0000-0000-00000E700000}"/>
    <cellStyle name="Normal 57 3 3 3 5" xfId="19060" xr:uid="{00000000-0005-0000-0000-00000F700000}"/>
    <cellStyle name="Normal 57 3 3 4" xfId="5611" xr:uid="{00000000-0005-0000-0000-000010700000}"/>
    <cellStyle name="Normal 57 3 3 4 2" xfId="15663" xr:uid="{00000000-0005-0000-0000-000011700000}"/>
    <cellStyle name="Normal 57 3 3 4 2 2" xfId="45985" xr:uid="{00000000-0005-0000-0000-000012700000}"/>
    <cellStyle name="Normal 57 3 3 4 2 3" xfId="30761" xr:uid="{00000000-0005-0000-0000-000013700000}"/>
    <cellStyle name="Normal 57 3 3 4 3" xfId="10643" xr:uid="{00000000-0005-0000-0000-000014700000}"/>
    <cellStyle name="Normal 57 3 3 4 3 2" xfId="40968" xr:uid="{00000000-0005-0000-0000-000015700000}"/>
    <cellStyle name="Normal 57 3 3 4 3 3" xfId="25744" xr:uid="{00000000-0005-0000-0000-000016700000}"/>
    <cellStyle name="Normal 57 3 3 4 4" xfId="35955" xr:uid="{00000000-0005-0000-0000-000017700000}"/>
    <cellStyle name="Normal 57 3 3 4 5" xfId="20731" xr:uid="{00000000-0005-0000-0000-000018700000}"/>
    <cellStyle name="Normal 57 3 3 5" xfId="12321" xr:uid="{00000000-0005-0000-0000-000019700000}"/>
    <cellStyle name="Normal 57 3 3 5 2" xfId="42643" xr:uid="{00000000-0005-0000-0000-00001A700000}"/>
    <cellStyle name="Normal 57 3 3 5 3" xfId="27419" xr:uid="{00000000-0005-0000-0000-00001B700000}"/>
    <cellStyle name="Normal 57 3 3 6" xfId="7300" xr:uid="{00000000-0005-0000-0000-00001C700000}"/>
    <cellStyle name="Normal 57 3 3 6 2" xfId="37626" xr:uid="{00000000-0005-0000-0000-00001D700000}"/>
    <cellStyle name="Normal 57 3 3 6 3" xfId="22402" xr:uid="{00000000-0005-0000-0000-00001E700000}"/>
    <cellStyle name="Normal 57 3 3 7" xfId="32614" xr:uid="{00000000-0005-0000-0000-00001F700000}"/>
    <cellStyle name="Normal 57 3 3 8" xfId="17389" xr:uid="{00000000-0005-0000-0000-000020700000}"/>
    <cellStyle name="Normal 57 3 4" xfId="2647" xr:uid="{00000000-0005-0000-0000-000021700000}"/>
    <cellStyle name="Normal 57 3 4 2" xfId="4337" xr:uid="{00000000-0005-0000-0000-000022700000}"/>
    <cellStyle name="Normal 57 3 4 2 2" xfId="14410" xr:uid="{00000000-0005-0000-0000-000023700000}"/>
    <cellStyle name="Normal 57 3 4 2 2 2" xfId="44732" xr:uid="{00000000-0005-0000-0000-000024700000}"/>
    <cellStyle name="Normal 57 3 4 2 2 3" xfId="29508" xr:uid="{00000000-0005-0000-0000-000025700000}"/>
    <cellStyle name="Normal 57 3 4 2 3" xfId="9390" xr:uid="{00000000-0005-0000-0000-000026700000}"/>
    <cellStyle name="Normal 57 3 4 2 3 2" xfId="39715" xr:uid="{00000000-0005-0000-0000-000027700000}"/>
    <cellStyle name="Normal 57 3 4 2 3 3" xfId="24491" xr:uid="{00000000-0005-0000-0000-000028700000}"/>
    <cellStyle name="Normal 57 3 4 2 4" xfId="34702" xr:uid="{00000000-0005-0000-0000-000029700000}"/>
    <cellStyle name="Normal 57 3 4 2 5" xfId="19478" xr:uid="{00000000-0005-0000-0000-00002A700000}"/>
    <cellStyle name="Normal 57 3 4 3" xfId="6029" xr:uid="{00000000-0005-0000-0000-00002B700000}"/>
    <cellStyle name="Normal 57 3 4 3 2" xfId="16081" xr:uid="{00000000-0005-0000-0000-00002C700000}"/>
    <cellStyle name="Normal 57 3 4 3 2 2" xfId="46403" xr:uid="{00000000-0005-0000-0000-00002D700000}"/>
    <cellStyle name="Normal 57 3 4 3 2 3" xfId="31179" xr:uid="{00000000-0005-0000-0000-00002E700000}"/>
    <cellStyle name="Normal 57 3 4 3 3" xfId="11061" xr:uid="{00000000-0005-0000-0000-00002F700000}"/>
    <cellStyle name="Normal 57 3 4 3 3 2" xfId="41386" xr:uid="{00000000-0005-0000-0000-000030700000}"/>
    <cellStyle name="Normal 57 3 4 3 3 3" xfId="26162" xr:uid="{00000000-0005-0000-0000-000031700000}"/>
    <cellStyle name="Normal 57 3 4 3 4" xfId="36373" xr:uid="{00000000-0005-0000-0000-000032700000}"/>
    <cellStyle name="Normal 57 3 4 3 5" xfId="21149" xr:uid="{00000000-0005-0000-0000-000033700000}"/>
    <cellStyle name="Normal 57 3 4 4" xfId="12739" xr:uid="{00000000-0005-0000-0000-000034700000}"/>
    <cellStyle name="Normal 57 3 4 4 2" xfId="43061" xr:uid="{00000000-0005-0000-0000-000035700000}"/>
    <cellStyle name="Normal 57 3 4 4 3" xfId="27837" xr:uid="{00000000-0005-0000-0000-000036700000}"/>
    <cellStyle name="Normal 57 3 4 5" xfId="7718" xr:uid="{00000000-0005-0000-0000-000037700000}"/>
    <cellStyle name="Normal 57 3 4 5 2" xfId="38044" xr:uid="{00000000-0005-0000-0000-000038700000}"/>
    <cellStyle name="Normal 57 3 4 5 3" xfId="22820" xr:uid="{00000000-0005-0000-0000-000039700000}"/>
    <cellStyle name="Normal 57 3 4 6" xfId="33032" xr:uid="{00000000-0005-0000-0000-00003A700000}"/>
    <cellStyle name="Normal 57 3 4 7" xfId="17807" xr:uid="{00000000-0005-0000-0000-00003B700000}"/>
    <cellStyle name="Normal 57 3 5" xfId="3500" xr:uid="{00000000-0005-0000-0000-00003C700000}"/>
    <cellStyle name="Normal 57 3 5 2" xfId="13574" xr:uid="{00000000-0005-0000-0000-00003D700000}"/>
    <cellStyle name="Normal 57 3 5 2 2" xfId="43896" xr:uid="{00000000-0005-0000-0000-00003E700000}"/>
    <cellStyle name="Normal 57 3 5 2 3" xfId="28672" xr:uid="{00000000-0005-0000-0000-00003F700000}"/>
    <cellStyle name="Normal 57 3 5 3" xfId="8554" xr:uid="{00000000-0005-0000-0000-000040700000}"/>
    <cellStyle name="Normal 57 3 5 3 2" xfId="38879" xr:uid="{00000000-0005-0000-0000-000041700000}"/>
    <cellStyle name="Normal 57 3 5 3 3" xfId="23655" xr:uid="{00000000-0005-0000-0000-000042700000}"/>
    <cellStyle name="Normal 57 3 5 4" xfId="33866" xr:uid="{00000000-0005-0000-0000-000043700000}"/>
    <cellStyle name="Normal 57 3 5 5" xfId="18642" xr:uid="{00000000-0005-0000-0000-000044700000}"/>
    <cellStyle name="Normal 57 3 6" xfId="5193" xr:uid="{00000000-0005-0000-0000-000045700000}"/>
    <cellStyle name="Normal 57 3 6 2" xfId="15245" xr:uid="{00000000-0005-0000-0000-000046700000}"/>
    <cellStyle name="Normal 57 3 6 2 2" xfId="45567" xr:uid="{00000000-0005-0000-0000-000047700000}"/>
    <cellStyle name="Normal 57 3 6 2 3" xfId="30343" xr:uid="{00000000-0005-0000-0000-000048700000}"/>
    <cellStyle name="Normal 57 3 6 3" xfId="10225" xr:uid="{00000000-0005-0000-0000-000049700000}"/>
    <cellStyle name="Normal 57 3 6 3 2" xfId="40550" xr:uid="{00000000-0005-0000-0000-00004A700000}"/>
    <cellStyle name="Normal 57 3 6 3 3" xfId="25326" xr:uid="{00000000-0005-0000-0000-00004B700000}"/>
    <cellStyle name="Normal 57 3 6 4" xfId="35537" xr:uid="{00000000-0005-0000-0000-00004C700000}"/>
    <cellStyle name="Normal 57 3 6 5" xfId="20313" xr:uid="{00000000-0005-0000-0000-00004D700000}"/>
    <cellStyle name="Normal 57 3 7" xfId="11903" xr:uid="{00000000-0005-0000-0000-00004E700000}"/>
    <cellStyle name="Normal 57 3 7 2" xfId="42225" xr:uid="{00000000-0005-0000-0000-00004F700000}"/>
    <cellStyle name="Normal 57 3 7 3" xfId="27001" xr:uid="{00000000-0005-0000-0000-000050700000}"/>
    <cellStyle name="Normal 57 3 8" xfId="6882" xr:uid="{00000000-0005-0000-0000-000051700000}"/>
    <cellStyle name="Normal 57 3 8 2" xfId="37208" xr:uid="{00000000-0005-0000-0000-000052700000}"/>
    <cellStyle name="Normal 57 3 8 3" xfId="21984" xr:uid="{00000000-0005-0000-0000-000053700000}"/>
    <cellStyle name="Normal 57 3 9" xfId="32197" xr:uid="{00000000-0005-0000-0000-000054700000}"/>
    <cellStyle name="Normal 57 4" xfId="1907" xr:uid="{00000000-0005-0000-0000-000055700000}"/>
    <cellStyle name="Normal 57 4 2" xfId="2330" xr:uid="{00000000-0005-0000-0000-000056700000}"/>
    <cellStyle name="Normal 57 4 2 2" xfId="3169" xr:uid="{00000000-0005-0000-0000-000057700000}"/>
    <cellStyle name="Normal 57 4 2 2 2" xfId="4859" xr:uid="{00000000-0005-0000-0000-000058700000}"/>
    <cellStyle name="Normal 57 4 2 2 2 2" xfId="14932" xr:uid="{00000000-0005-0000-0000-000059700000}"/>
    <cellStyle name="Normal 57 4 2 2 2 2 2" xfId="45254" xr:uid="{00000000-0005-0000-0000-00005A700000}"/>
    <cellStyle name="Normal 57 4 2 2 2 2 3" xfId="30030" xr:uid="{00000000-0005-0000-0000-00005B700000}"/>
    <cellStyle name="Normal 57 4 2 2 2 3" xfId="9912" xr:uid="{00000000-0005-0000-0000-00005C700000}"/>
    <cellStyle name="Normal 57 4 2 2 2 3 2" xfId="40237" xr:uid="{00000000-0005-0000-0000-00005D700000}"/>
    <cellStyle name="Normal 57 4 2 2 2 3 3" xfId="25013" xr:uid="{00000000-0005-0000-0000-00005E700000}"/>
    <cellStyle name="Normal 57 4 2 2 2 4" xfId="35224" xr:uid="{00000000-0005-0000-0000-00005F700000}"/>
    <cellStyle name="Normal 57 4 2 2 2 5" xfId="20000" xr:uid="{00000000-0005-0000-0000-000060700000}"/>
    <cellStyle name="Normal 57 4 2 2 3" xfId="6551" xr:uid="{00000000-0005-0000-0000-000061700000}"/>
    <cellStyle name="Normal 57 4 2 2 3 2" xfId="16603" xr:uid="{00000000-0005-0000-0000-000062700000}"/>
    <cellStyle name="Normal 57 4 2 2 3 2 2" xfId="46925" xr:uid="{00000000-0005-0000-0000-000063700000}"/>
    <cellStyle name="Normal 57 4 2 2 3 2 3" xfId="31701" xr:uid="{00000000-0005-0000-0000-000064700000}"/>
    <cellStyle name="Normal 57 4 2 2 3 3" xfId="11583" xr:uid="{00000000-0005-0000-0000-000065700000}"/>
    <cellStyle name="Normal 57 4 2 2 3 3 2" xfId="41908" xr:uid="{00000000-0005-0000-0000-000066700000}"/>
    <cellStyle name="Normal 57 4 2 2 3 3 3" xfId="26684" xr:uid="{00000000-0005-0000-0000-000067700000}"/>
    <cellStyle name="Normal 57 4 2 2 3 4" xfId="36895" xr:uid="{00000000-0005-0000-0000-000068700000}"/>
    <cellStyle name="Normal 57 4 2 2 3 5" xfId="21671" xr:uid="{00000000-0005-0000-0000-000069700000}"/>
    <cellStyle name="Normal 57 4 2 2 4" xfId="13261" xr:uid="{00000000-0005-0000-0000-00006A700000}"/>
    <cellStyle name="Normal 57 4 2 2 4 2" xfId="43583" xr:uid="{00000000-0005-0000-0000-00006B700000}"/>
    <cellStyle name="Normal 57 4 2 2 4 3" xfId="28359" xr:uid="{00000000-0005-0000-0000-00006C700000}"/>
    <cellStyle name="Normal 57 4 2 2 5" xfId="8240" xr:uid="{00000000-0005-0000-0000-00006D700000}"/>
    <cellStyle name="Normal 57 4 2 2 5 2" xfId="38566" xr:uid="{00000000-0005-0000-0000-00006E700000}"/>
    <cellStyle name="Normal 57 4 2 2 5 3" xfId="23342" xr:uid="{00000000-0005-0000-0000-00006F700000}"/>
    <cellStyle name="Normal 57 4 2 2 6" xfId="33554" xr:uid="{00000000-0005-0000-0000-000070700000}"/>
    <cellStyle name="Normal 57 4 2 2 7" xfId="18329" xr:uid="{00000000-0005-0000-0000-000071700000}"/>
    <cellStyle name="Normal 57 4 2 3" xfId="4022" xr:uid="{00000000-0005-0000-0000-000072700000}"/>
    <cellStyle name="Normal 57 4 2 3 2" xfId="14096" xr:uid="{00000000-0005-0000-0000-000073700000}"/>
    <cellStyle name="Normal 57 4 2 3 2 2" xfId="44418" xr:uid="{00000000-0005-0000-0000-000074700000}"/>
    <cellStyle name="Normal 57 4 2 3 2 3" xfId="29194" xr:uid="{00000000-0005-0000-0000-000075700000}"/>
    <cellStyle name="Normal 57 4 2 3 3" xfId="9076" xr:uid="{00000000-0005-0000-0000-000076700000}"/>
    <cellStyle name="Normal 57 4 2 3 3 2" xfId="39401" xr:uid="{00000000-0005-0000-0000-000077700000}"/>
    <cellStyle name="Normal 57 4 2 3 3 3" xfId="24177" xr:uid="{00000000-0005-0000-0000-000078700000}"/>
    <cellStyle name="Normal 57 4 2 3 4" xfId="34388" xr:uid="{00000000-0005-0000-0000-000079700000}"/>
    <cellStyle name="Normal 57 4 2 3 5" xfId="19164" xr:uid="{00000000-0005-0000-0000-00007A700000}"/>
    <cellStyle name="Normal 57 4 2 4" xfId="5715" xr:uid="{00000000-0005-0000-0000-00007B700000}"/>
    <cellStyle name="Normal 57 4 2 4 2" xfId="15767" xr:uid="{00000000-0005-0000-0000-00007C700000}"/>
    <cellStyle name="Normal 57 4 2 4 2 2" xfId="46089" xr:uid="{00000000-0005-0000-0000-00007D700000}"/>
    <cellStyle name="Normal 57 4 2 4 2 3" xfId="30865" xr:uid="{00000000-0005-0000-0000-00007E700000}"/>
    <cellStyle name="Normal 57 4 2 4 3" xfId="10747" xr:uid="{00000000-0005-0000-0000-00007F700000}"/>
    <cellStyle name="Normal 57 4 2 4 3 2" xfId="41072" xr:uid="{00000000-0005-0000-0000-000080700000}"/>
    <cellStyle name="Normal 57 4 2 4 3 3" xfId="25848" xr:uid="{00000000-0005-0000-0000-000081700000}"/>
    <cellStyle name="Normal 57 4 2 4 4" xfId="36059" xr:uid="{00000000-0005-0000-0000-000082700000}"/>
    <cellStyle name="Normal 57 4 2 4 5" xfId="20835" xr:uid="{00000000-0005-0000-0000-000083700000}"/>
    <cellStyle name="Normal 57 4 2 5" xfId="12425" xr:uid="{00000000-0005-0000-0000-000084700000}"/>
    <cellStyle name="Normal 57 4 2 5 2" xfId="42747" xr:uid="{00000000-0005-0000-0000-000085700000}"/>
    <cellStyle name="Normal 57 4 2 5 3" xfId="27523" xr:uid="{00000000-0005-0000-0000-000086700000}"/>
    <cellStyle name="Normal 57 4 2 6" xfId="7404" xr:uid="{00000000-0005-0000-0000-000087700000}"/>
    <cellStyle name="Normal 57 4 2 6 2" xfId="37730" xr:uid="{00000000-0005-0000-0000-000088700000}"/>
    <cellStyle name="Normal 57 4 2 6 3" xfId="22506" xr:uid="{00000000-0005-0000-0000-000089700000}"/>
    <cellStyle name="Normal 57 4 2 7" xfId="32718" xr:uid="{00000000-0005-0000-0000-00008A700000}"/>
    <cellStyle name="Normal 57 4 2 8" xfId="17493" xr:uid="{00000000-0005-0000-0000-00008B700000}"/>
    <cellStyle name="Normal 57 4 3" xfId="2751" xr:uid="{00000000-0005-0000-0000-00008C700000}"/>
    <cellStyle name="Normal 57 4 3 2" xfId="4441" xr:uid="{00000000-0005-0000-0000-00008D700000}"/>
    <cellStyle name="Normal 57 4 3 2 2" xfId="14514" xr:uid="{00000000-0005-0000-0000-00008E700000}"/>
    <cellStyle name="Normal 57 4 3 2 2 2" xfId="44836" xr:uid="{00000000-0005-0000-0000-00008F700000}"/>
    <cellStyle name="Normal 57 4 3 2 2 3" xfId="29612" xr:uid="{00000000-0005-0000-0000-000090700000}"/>
    <cellStyle name="Normal 57 4 3 2 3" xfId="9494" xr:uid="{00000000-0005-0000-0000-000091700000}"/>
    <cellStyle name="Normal 57 4 3 2 3 2" xfId="39819" xr:uid="{00000000-0005-0000-0000-000092700000}"/>
    <cellStyle name="Normal 57 4 3 2 3 3" xfId="24595" xr:uid="{00000000-0005-0000-0000-000093700000}"/>
    <cellStyle name="Normal 57 4 3 2 4" xfId="34806" xr:uid="{00000000-0005-0000-0000-000094700000}"/>
    <cellStyle name="Normal 57 4 3 2 5" xfId="19582" xr:uid="{00000000-0005-0000-0000-000095700000}"/>
    <cellStyle name="Normal 57 4 3 3" xfId="6133" xr:uid="{00000000-0005-0000-0000-000096700000}"/>
    <cellStyle name="Normal 57 4 3 3 2" xfId="16185" xr:uid="{00000000-0005-0000-0000-000097700000}"/>
    <cellStyle name="Normal 57 4 3 3 2 2" xfId="46507" xr:uid="{00000000-0005-0000-0000-000098700000}"/>
    <cellStyle name="Normal 57 4 3 3 2 3" xfId="31283" xr:uid="{00000000-0005-0000-0000-000099700000}"/>
    <cellStyle name="Normal 57 4 3 3 3" xfId="11165" xr:uid="{00000000-0005-0000-0000-00009A700000}"/>
    <cellStyle name="Normal 57 4 3 3 3 2" xfId="41490" xr:uid="{00000000-0005-0000-0000-00009B700000}"/>
    <cellStyle name="Normal 57 4 3 3 3 3" xfId="26266" xr:uid="{00000000-0005-0000-0000-00009C700000}"/>
    <cellStyle name="Normal 57 4 3 3 4" xfId="36477" xr:uid="{00000000-0005-0000-0000-00009D700000}"/>
    <cellStyle name="Normal 57 4 3 3 5" xfId="21253" xr:uid="{00000000-0005-0000-0000-00009E700000}"/>
    <cellStyle name="Normal 57 4 3 4" xfId="12843" xr:uid="{00000000-0005-0000-0000-00009F700000}"/>
    <cellStyle name="Normal 57 4 3 4 2" xfId="43165" xr:uid="{00000000-0005-0000-0000-0000A0700000}"/>
    <cellStyle name="Normal 57 4 3 4 3" xfId="27941" xr:uid="{00000000-0005-0000-0000-0000A1700000}"/>
    <cellStyle name="Normal 57 4 3 5" xfId="7822" xr:uid="{00000000-0005-0000-0000-0000A2700000}"/>
    <cellStyle name="Normal 57 4 3 5 2" xfId="38148" xr:uid="{00000000-0005-0000-0000-0000A3700000}"/>
    <cellStyle name="Normal 57 4 3 5 3" xfId="22924" xr:uid="{00000000-0005-0000-0000-0000A4700000}"/>
    <cellStyle name="Normal 57 4 3 6" xfId="33136" xr:uid="{00000000-0005-0000-0000-0000A5700000}"/>
    <cellStyle name="Normal 57 4 3 7" xfId="17911" xr:uid="{00000000-0005-0000-0000-0000A6700000}"/>
    <cellStyle name="Normal 57 4 4" xfId="3604" xr:uid="{00000000-0005-0000-0000-0000A7700000}"/>
    <cellStyle name="Normal 57 4 4 2" xfId="13678" xr:uid="{00000000-0005-0000-0000-0000A8700000}"/>
    <cellStyle name="Normal 57 4 4 2 2" xfId="44000" xr:uid="{00000000-0005-0000-0000-0000A9700000}"/>
    <cellStyle name="Normal 57 4 4 2 3" xfId="28776" xr:uid="{00000000-0005-0000-0000-0000AA700000}"/>
    <cellStyle name="Normal 57 4 4 3" xfId="8658" xr:uid="{00000000-0005-0000-0000-0000AB700000}"/>
    <cellStyle name="Normal 57 4 4 3 2" xfId="38983" xr:uid="{00000000-0005-0000-0000-0000AC700000}"/>
    <cellStyle name="Normal 57 4 4 3 3" xfId="23759" xr:uid="{00000000-0005-0000-0000-0000AD700000}"/>
    <cellStyle name="Normal 57 4 4 4" xfId="33970" xr:uid="{00000000-0005-0000-0000-0000AE700000}"/>
    <cellStyle name="Normal 57 4 4 5" xfId="18746" xr:uid="{00000000-0005-0000-0000-0000AF700000}"/>
    <cellStyle name="Normal 57 4 5" xfId="5297" xr:uid="{00000000-0005-0000-0000-0000B0700000}"/>
    <cellStyle name="Normal 57 4 5 2" xfId="15349" xr:uid="{00000000-0005-0000-0000-0000B1700000}"/>
    <cellStyle name="Normal 57 4 5 2 2" xfId="45671" xr:uid="{00000000-0005-0000-0000-0000B2700000}"/>
    <cellStyle name="Normal 57 4 5 2 3" xfId="30447" xr:uid="{00000000-0005-0000-0000-0000B3700000}"/>
    <cellStyle name="Normal 57 4 5 3" xfId="10329" xr:uid="{00000000-0005-0000-0000-0000B4700000}"/>
    <cellStyle name="Normal 57 4 5 3 2" xfId="40654" xr:uid="{00000000-0005-0000-0000-0000B5700000}"/>
    <cellStyle name="Normal 57 4 5 3 3" xfId="25430" xr:uid="{00000000-0005-0000-0000-0000B6700000}"/>
    <cellStyle name="Normal 57 4 5 4" xfId="35641" xr:uid="{00000000-0005-0000-0000-0000B7700000}"/>
    <cellStyle name="Normal 57 4 5 5" xfId="20417" xr:uid="{00000000-0005-0000-0000-0000B8700000}"/>
    <cellStyle name="Normal 57 4 6" xfId="12007" xr:uid="{00000000-0005-0000-0000-0000B9700000}"/>
    <cellStyle name="Normal 57 4 6 2" xfId="42329" xr:uid="{00000000-0005-0000-0000-0000BA700000}"/>
    <cellStyle name="Normal 57 4 6 3" xfId="27105" xr:uid="{00000000-0005-0000-0000-0000BB700000}"/>
    <cellStyle name="Normal 57 4 7" xfId="6986" xr:uid="{00000000-0005-0000-0000-0000BC700000}"/>
    <cellStyle name="Normal 57 4 7 2" xfId="37312" xr:uid="{00000000-0005-0000-0000-0000BD700000}"/>
    <cellStyle name="Normal 57 4 7 3" xfId="22088" xr:uid="{00000000-0005-0000-0000-0000BE700000}"/>
    <cellStyle name="Normal 57 4 8" xfId="32300" xr:uid="{00000000-0005-0000-0000-0000BF700000}"/>
    <cellStyle name="Normal 57 4 9" xfId="17075" xr:uid="{00000000-0005-0000-0000-0000C0700000}"/>
    <cellStyle name="Normal 57 5" xfId="2120" xr:uid="{00000000-0005-0000-0000-0000C1700000}"/>
    <cellStyle name="Normal 57 5 2" xfId="2961" xr:uid="{00000000-0005-0000-0000-0000C2700000}"/>
    <cellStyle name="Normal 57 5 2 2" xfId="4651" xr:uid="{00000000-0005-0000-0000-0000C3700000}"/>
    <cellStyle name="Normal 57 5 2 2 2" xfId="14724" xr:uid="{00000000-0005-0000-0000-0000C4700000}"/>
    <cellStyle name="Normal 57 5 2 2 2 2" xfId="45046" xr:uid="{00000000-0005-0000-0000-0000C5700000}"/>
    <cellStyle name="Normal 57 5 2 2 2 3" xfId="29822" xr:uid="{00000000-0005-0000-0000-0000C6700000}"/>
    <cellStyle name="Normal 57 5 2 2 3" xfId="9704" xr:uid="{00000000-0005-0000-0000-0000C7700000}"/>
    <cellStyle name="Normal 57 5 2 2 3 2" xfId="40029" xr:uid="{00000000-0005-0000-0000-0000C8700000}"/>
    <cellStyle name="Normal 57 5 2 2 3 3" xfId="24805" xr:uid="{00000000-0005-0000-0000-0000C9700000}"/>
    <cellStyle name="Normal 57 5 2 2 4" xfId="35016" xr:uid="{00000000-0005-0000-0000-0000CA700000}"/>
    <cellStyle name="Normal 57 5 2 2 5" xfId="19792" xr:uid="{00000000-0005-0000-0000-0000CB700000}"/>
    <cellStyle name="Normal 57 5 2 3" xfId="6343" xr:uid="{00000000-0005-0000-0000-0000CC700000}"/>
    <cellStyle name="Normal 57 5 2 3 2" xfId="16395" xr:uid="{00000000-0005-0000-0000-0000CD700000}"/>
    <cellStyle name="Normal 57 5 2 3 2 2" xfId="46717" xr:uid="{00000000-0005-0000-0000-0000CE700000}"/>
    <cellStyle name="Normal 57 5 2 3 2 3" xfId="31493" xr:uid="{00000000-0005-0000-0000-0000CF700000}"/>
    <cellStyle name="Normal 57 5 2 3 3" xfId="11375" xr:uid="{00000000-0005-0000-0000-0000D0700000}"/>
    <cellStyle name="Normal 57 5 2 3 3 2" xfId="41700" xr:uid="{00000000-0005-0000-0000-0000D1700000}"/>
    <cellStyle name="Normal 57 5 2 3 3 3" xfId="26476" xr:uid="{00000000-0005-0000-0000-0000D2700000}"/>
    <cellStyle name="Normal 57 5 2 3 4" xfId="36687" xr:uid="{00000000-0005-0000-0000-0000D3700000}"/>
    <cellStyle name="Normal 57 5 2 3 5" xfId="21463" xr:uid="{00000000-0005-0000-0000-0000D4700000}"/>
    <cellStyle name="Normal 57 5 2 4" xfId="13053" xr:uid="{00000000-0005-0000-0000-0000D5700000}"/>
    <cellStyle name="Normal 57 5 2 4 2" xfId="43375" xr:uid="{00000000-0005-0000-0000-0000D6700000}"/>
    <cellStyle name="Normal 57 5 2 4 3" xfId="28151" xr:uid="{00000000-0005-0000-0000-0000D7700000}"/>
    <cellStyle name="Normal 57 5 2 5" xfId="8032" xr:uid="{00000000-0005-0000-0000-0000D8700000}"/>
    <cellStyle name="Normal 57 5 2 5 2" xfId="38358" xr:uid="{00000000-0005-0000-0000-0000D9700000}"/>
    <cellStyle name="Normal 57 5 2 5 3" xfId="23134" xr:uid="{00000000-0005-0000-0000-0000DA700000}"/>
    <cellStyle name="Normal 57 5 2 6" xfId="33346" xr:uid="{00000000-0005-0000-0000-0000DB700000}"/>
    <cellStyle name="Normal 57 5 2 7" xfId="18121" xr:uid="{00000000-0005-0000-0000-0000DC700000}"/>
    <cellStyle name="Normal 57 5 3" xfId="3814" xr:uid="{00000000-0005-0000-0000-0000DD700000}"/>
    <cellStyle name="Normal 57 5 3 2" xfId="13888" xr:uid="{00000000-0005-0000-0000-0000DE700000}"/>
    <cellStyle name="Normal 57 5 3 2 2" xfId="44210" xr:uid="{00000000-0005-0000-0000-0000DF700000}"/>
    <cellStyle name="Normal 57 5 3 2 3" xfId="28986" xr:uid="{00000000-0005-0000-0000-0000E0700000}"/>
    <cellStyle name="Normal 57 5 3 3" xfId="8868" xr:uid="{00000000-0005-0000-0000-0000E1700000}"/>
    <cellStyle name="Normal 57 5 3 3 2" xfId="39193" xr:uid="{00000000-0005-0000-0000-0000E2700000}"/>
    <cellStyle name="Normal 57 5 3 3 3" xfId="23969" xr:uid="{00000000-0005-0000-0000-0000E3700000}"/>
    <cellStyle name="Normal 57 5 3 4" xfId="34180" xr:uid="{00000000-0005-0000-0000-0000E4700000}"/>
    <cellStyle name="Normal 57 5 3 5" xfId="18956" xr:uid="{00000000-0005-0000-0000-0000E5700000}"/>
    <cellStyle name="Normal 57 5 4" xfId="5507" xr:uid="{00000000-0005-0000-0000-0000E6700000}"/>
    <cellStyle name="Normal 57 5 4 2" xfId="15559" xr:uid="{00000000-0005-0000-0000-0000E7700000}"/>
    <cellStyle name="Normal 57 5 4 2 2" xfId="45881" xr:uid="{00000000-0005-0000-0000-0000E8700000}"/>
    <cellStyle name="Normal 57 5 4 2 3" xfId="30657" xr:uid="{00000000-0005-0000-0000-0000E9700000}"/>
    <cellStyle name="Normal 57 5 4 3" xfId="10539" xr:uid="{00000000-0005-0000-0000-0000EA700000}"/>
    <cellStyle name="Normal 57 5 4 3 2" xfId="40864" xr:uid="{00000000-0005-0000-0000-0000EB700000}"/>
    <cellStyle name="Normal 57 5 4 3 3" xfId="25640" xr:uid="{00000000-0005-0000-0000-0000EC700000}"/>
    <cellStyle name="Normal 57 5 4 4" xfId="35851" xr:uid="{00000000-0005-0000-0000-0000ED700000}"/>
    <cellStyle name="Normal 57 5 4 5" xfId="20627" xr:uid="{00000000-0005-0000-0000-0000EE700000}"/>
    <cellStyle name="Normal 57 5 5" xfId="12217" xr:uid="{00000000-0005-0000-0000-0000EF700000}"/>
    <cellStyle name="Normal 57 5 5 2" xfId="42539" xr:uid="{00000000-0005-0000-0000-0000F0700000}"/>
    <cellStyle name="Normal 57 5 5 3" xfId="27315" xr:uid="{00000000-0005-0000-0000-0000F1700000}"/>
    <cellStyle name="Normal 57 5 6" xfId="7196" xr:uid="{00000000-0005-0000-0000-0000F2700000}"/>
    <cellStyle name="Normal 57 5 6 2" xfId="37522" xr:uid="{00000000-0005-0000-0000-0000F3700000}"/>
    <cellStyle name="Normal 57 5 6 3" xfId="22298" xr:uid="{00000000-0005-0000-0000-0000F4700000}"/>
    <cellStyle name="Normal 57 5 7" xfId="32510" xr:uid="{00000000-0005-0000-0000-0000F5700000}"/>
    <cellStyle name="Normal 57 5 8" xfId="17285" xr:uid="{00000000-0005-0000-0000-0000F6700000}"/>
    <cellStyle name="Normal 57 6" xfId="2541" xr:uid="{00000000-0005-0000-0000-0000F7700000}"/>
    <cellStyle name="Normal 57 6 2" xfId="4233" xr:uid="{00000000-0005-0000-0000-0000F8700000}"/>
    <cellStyle name="Normal 57 6 2 2" xfId="14306" xr:uid="{00000000-0005-0000-0000-0000F9700000}"/>
    <cellStyle name="Normal 57 6 2 2 2" xfId="44628" xr:uid="{00000000-0005-0000-0000-0000FA700000}"/>
    <cellStyle name="Normal 57 6 2 2 3" xfId="29404" xr:uid="{00000000-0005-0000-0000-0000FB700000}"/>
    <cellStyle name="Normal 57 6 2 3" xfId="9286" xr:uid="{00000000-0005-0000-0000-0000FC700000}"/>
    <cellStyle name="Normal 57 6 2 3 2" xfId="39611" xr:uid="{00000000-0005-0000-0000-0000FD700000}"/>
    <cellStyle name="Normal 57 6 2 3 3" xfId="24387" xr:uid="{00000000-0005-0000-0000-0000FE700000}"/>
    <cellStyle name="Normal 57 6 2 4" xfId="34598" xr:uid="{00000000-0005-0000-0000-0000FF700000}"/>
    <cellStyle name="Normal 57 6 2 5" xfId="19374" xr:uid="{00000000-0005-0000-0000-000000710000}"/>
    <cellStyle name="Normal 57 6 3" xfId="5925" xr:uid="{00000000-0005-0000-0000-000001710000}"/>
    <cellStyle name="Normal 57 6 3 2" xfId="15977" xr:uid="{00000000-0005-0000-0000-000002710000}"/>
    <cellStyle name="Normal 57 6 3 2 2" xfId="46299" xr:uid="{00000000-0005-0000-0000-000003710000}"/>
    <cellStyle name="Normal 57 6 3 2 3" xfId="31075" xr:uid="{00000000-0005-0000-0000-000004710000}"/>
    <cellStyle name="Normal 57 6 3 3" xfId="10957" xr:uid="{00000000-0005-0000-0000-000005710000}"/>
    <cellStyle name="Normal 57 6 3 3 2" xfId="41282" xr:uid="{00000000-0005-0000-0000-000006710000}"/>
    <cellStyle name="Normal 57 6 3 3 3" xfId="26058" xr:uid="{00000000-0005-0000-0000-000007710000}"/>
    <cellStyle name="Normal 57 6 3 4" xfId="36269" xr:uid="{00000000-0005-0000-0000-000008710000}"/>
    <cellStyle name="Normal 57 6 3 5" xfId="21045" xr:uid="{00000000-0005-0000-0000-000009710000}"/>
    <cellStyle name="Normal 57 6 4" xfId="12635" xr:uid="{00000000-0005-0000-0000-00000A710000}"/>
    <cellStyle name="Normal 57 6 4 2" xfId="42957" xr:uid="{00000000-0005-0000-0000-00000B710000}"/>
    <cellStyle name="Normal 57 6 4 3" xfId="27733" xr:uid="{00000000-0005-0000-0000-00000C710000}"/>
    <cellStyle name="Normal 57 6 5" xfId="7614" xr:uid="{00000000-0005-0000-0000-00000D710000}"/>
    <cellStyle name="Normal 57 6 5 2" xfId="37940" xr:uid="{00000000-0005-0000-0000-00000E710000}"/>
    <cellStyle name="Normal 57 6 5 3" xfId="22716" xr:uid="{00000000-0005-0000-0000-00000F710000}"/>
    <cellStyle name="Normal 57 6 6" xfId="32928" xr:uid="{00000000-0005-0000-0000-000010710000}"/>
    <cellStyle name="Normal 57 6 7" xfId="17703" xr:uid="{00000000-0005-0000-0000-000011710000}"/>
    <cellStyle name="Normal 57 7" xfId="3392" xr:uid="{00000000-0005-0000-0000-000012710000}"/>
    <cellStyle name="Normal 57 7 2" xfId="13470" xr:uid="{00000000-0005-0000-0000-000013710000}"/>
    <cellStyle name="Normal 57 7 2 2" xfId="43792" xr:uid="{00000000-0005-0000-0000-000014710000}"/>
    <cellStyle name="Normal 57 7 2 3" xfId="28568" xr:uid="{00000000-0005-0000-0000-000015710000}"/>
    <cellStyle name="Normal 57 7 3" xfId="8450" xr:uid="{00000000-0005-0000-0000-000016710000}"/>
    <cellStyle name="Normal 57 7 3 2" xfId="38775" xr:uid="{00000000-0005-0000-0000-000017710000}"/>
    <cellStyle name="Normal 57 7 3 3" xfId="23551" xr:uid="{00000000-0005-0000-0000-000018710000}"/>
    <cellStyle name="Normal 57 7 4" xfId="33762" xr:uid="{00000000-0005-0000-0000-000019710000}"/>
    <cellStyle name="Normal 57 7 5" xfId="18538" xr:uid="{00000000-0005-0000-0000-00001A710000}"/>
    <cellStyle name="Normal 57 8" xfId="5086" xr:uid="{00000000-0005-0000-0000-00001B710000}"/>
    <cellStyle name="Normal 57 8 2" xfId="15141" xr:uid="{00000000-0005-0000-0000-00001C710000}"/>
    <cellStyle name="Normal 57 8 2 2" xfId="45463" xr:uid="{00000000-0005-0000-0000-00001D710000}"/>
    <cellStyle name="Normal 57 8 2 3" xfId="30239" xr:uid="{00000000-0005-0000-0000-00001E710000}"/>
    <cellStyle name="Normal 57 8 3" xfId="10121" xr:uid="{00000000-0005-0000-0000-00001F710000}"/>
    <cellStyle name="Normal 57 8 3 2" xfId="40446" xr:uid="{00000000-0005-0000-0000-000020710000}"/>
    <cellStyle name="Normal 57 8 3 3" xfId="25222" xr:uid="{00000000-0005-0000-0000-000021710000}"/>
    <cellStyle name="Normal 57 8 4" xfId="35433" xr:uid="{00000000-0005-0000-0000-000022710000}"/>
    <cellStyle name="Normal 57 8 5" xfId="20209" xr:uid="{00000000-0005-0000-0000-000023710000}"/>
    <cellStyle name="Normal 57 9" xfId="11797" xr:uid="{00000000-0005-0000-0000-000024710000}"/>
    <cellStyle name="Normal 57 9 2" xfId="42121" xr:uid="{00000000-0005-0000-0000-000025710000}"/>
    <cellStyle name="Normal 57 9 3" xfId="26897" xr:uid="{00000000-0005-0000-0000-000026710000}"/>
    <cellStyle name="Normal 58" xfId="1458" xr:uid="{00000000-0005-0000-0000-000027710000}"/>
    <cellStyle name="Normal 58 2" xfId="47569" xr:uid="{00000000-0005-0000-0000-000028710000}"/>
    <cellStyle name="Normal 58 3" xfId="47477" xr:uid="{00000000-0005-0000-0000-000029710000}"/>
    <cellStyle name="Normal 59" xfId="1459" xr:uid="{00000000-0005-0000-0000-00002A710000}"/>
    <cellStyle name="Normal 59 2" xfId="47570" xr:uid="{00000000-0005-0000-0000-00002B710000}"/>
    <cellStyle name="Normal 59 3" xfId="47478" xr:uid="{00000000-0005-0000-0000-00002C710000}"/>
    <cellStyle name="Normal 6" xfId="129" xr:uid="{00000000-0005-0000-0000-00002D710000}"/>
    <cellStyle name="Normal 6 10" xfId="31917" xr:uid="{00000000-0005-0000-0000-00002E710000}"/>
    <cellStyle name="Normal 6 11" xfId="972" xr:uid="{00000000-0005-0000-0000-00002F710000}"/>
    <cellStyle name="Normal 6 12" xfId="411" xr:uid="{00000000-0005-0000-0000-000030710000}"/>
    <cellStyle name="Normal 6 2" xfId="657" xr:uid="{00000000-0005-0000-0000-000031710000}"/>
    <cellStyle name="Normal 6 2 10" xfId="2090" xr:uid="{00000000-0005-0000-0000-000032710000}"/>
    <cellStyle name="Normal 6 2 10 2" xfId="2931" xr:uid="{00000000-0005-0000-0000-000033710000}"/>
    <cellStyle name="Normal 6 2 10 2 2" xfId="4621" xr:uid="{00000000-0005-0000-0000-000034710000}"/>
    <cellStyle name="Normal 6 2 10 2 2 2" xfId="14694" xr:uid="{00000000-0005-0000-0000-000035710000}"/>
    <cellStyle name="Normal 6 2 10 2 2 2 2" xfId="45016" xr:uid="{00000000-0005-0000-0000-000036710000}"/>
    <cellStyle name="Normal 6 2 10 2 2 2 3" xfId="29792" xr:uid="{00000000-0005-0000-0000-000037710000}"/>
    <cellStyle name="Normal 6 2 10 2 2 3" xfId="9674" xr:uid="{00000000-0005-0000-0000-000038710000}"/>
    <cellStyle name="Normal 6 2 10 2 2 3 2" xfId="39999" xr:uid="{00000000-0005-0000-0000-000039710000}"/>
    <cellStyle name="Normal 6 2 10 2 2 3 3" xfId="24775" xr:uid="{00000000-0005-0000-0000-00003A710000}"/>
    <cellStyle name="Normal 6 2 10 2 2 4" xfId="34986" xr:uid="{00000000-0005-0000-0000-00003B710000}"/>
    <cellStyle name="Normal 6 2 10 2 2 5" xfId="19762" xr:uid="{00000000-0005-0000-0000-00003C710000}"/>
    <cellStyle name="Normal 6 2 10 2 3" xfId="6313" xr:uid="{00000000-0005-0000-0000-00003D710000}"/>
    <cellStyle name="Normal 6 2 10 2 3 2" xfId="16365" xr:uid="{00000000-0005-0000-0000-00003E710000}"/>
    <cellStyle name="Normal 6 2 10 2 3 2 2" xfId="46687" xr:uid="{00000000-0005-0000-0000-00003F710000}"/>
    <cellStyle name="Normal 6 2 10 2 3 2 3" xfId="31463" xr:uid="{00000000-0005-0000-0000-000040710000}"/>
    <cellStyle name="Normal 6 2 10 2 3 3" xfId="11345" xr:uid="{00000000-0005-0000-0000-000041710000}"/>
    <cellStyle name="Normal 6 2 10 2 3 3 2" xfId="41670" xr:uid="{00000000-0005-0000-0000-000042710000}"/>
    <cellStyle name="Normal 6 2 10 2 3 3 3" xfId="26446" xr:uid="{00000000-0005-0000-0000-000043710000}"/>
    <cellStyle name="Normal 6 2 10 2 3 4" xfId="36657" xr:uid="{00000000-0005-0000-0000-000044710000}"/>
    <cellStyle name="Normal 6 2 10 2 3 5" xfId="21433" xr:uid="{00000000-0005-0000-0000-000045710000}"/>
    <cellStyle name="Normal 6 2 10 2 4" xfId="13023" xr:uid="{00000000-0005-0000-0000-000046710000}"/>
    <cellStyle name="Normal 6 2 10 2 4 2" xfId="43345" xr:uid="{00000000-0005-0000-0000-000047710000}"/>
    <cellStyle name="Normal 6 2 10 2 4 3" xfId="28121" xr:uid="{00000000-0005-0000-0000-000048710000}"/>
    <cellStyle name="Normal 6 2 10 2 5" xfId="8002" xr:uid="{00000000-0005-0000-0000-000049710000}"/>
    <cellStyle name="Normal 6 2 10 2 5 2" xfId="38328" xr:uid="{00000000-0005-0000-0000-00004A710000}"/>
    <cellStyle name="Normal 6 2 10 2 5 3" xfId="23104" xr:uid="{00000000-0005-0000-0000-00004B710000}"/>
    <cellStyle name="Normal 6 2 10 2 6" xfId="33316" xr:uid="{00000000-0005-0000-0000-00004C710000}"/>
    <cellStyle name="Normal 6 2 10 2 7" xfId="18091" xr:uid="{00000000-0005-0000-0000-00004D710000}"/>
    <cellStyle name="Normal 6 2 10 3" xfId="3784" xr:uid="{00000000-0005-0000-0000-00004E710000}"/>
    <cellStyle name="Normal 6 2 10 3 2" xfId="13858" xr:uid="{00000000-0005-0000-0000-00004F710000}"/>
    <cellStyle name="Normal 6 2 10 3 2 2" xfId="44180" xr:uid="{00000000-0005-0000-0000-000050710000}"/>
    <cellStyle name="Normal 6 2 10 3 2 3" xfId="28956" xr:uid="{00000000-0005-0000-0000-000051710000}"/>
    <cellStyle name="Normal 6 2 10 3 3" xfId="8838" xr:uid="{00000000-0005-0000-0000-000052710000}"/>
    <cellStyle name="Normal 6 2 10 3 3 2" xfId="39163" xr:uid="{00000000-0005-0000-0000-000053710000}"/>
    <cellStyle name="Normal 6 2 10 3 3 3" xfId="23939" xr:uid="{00000000-0005-0000-0000-000054710000}"/>
    <cellStyle name="Normal 6 2 10 3 4" xfId="34150" xr:uid="{00000000-0005-0000-0000-000055710000}"/>
    <cellStyle name="Normal 6 2 10 3 5" xfId="18926" xr:uid="{00000000-0005-0000-0000-000056710000}"/>
    <cellStyle name="Normal 6 2 10 4" xfId="5477" xr:uid="{00000000-0005-0000-0000-000057710000}"/>
    <cellStyle name="Normal 6 2 10 4 2" xfId="15529" xr:uid="{00000000-0005-0000-0000-000058710000}"/>
    <cellStyle name="Normal 6 2 10 4 2 2" xfId="45851" xr:uid="{00000000-0005-0000-0000-000059710000}"/>
    <cellStyle name="Normal 6 2 10 4 2 3" xfId="30627" xr:uid="{00000000-0005-0000-0000-00005A710000}"/>
    <cellStyle name="Normal 6 2 10 4 3" xfId="10509" xr:uid="{00000000-0005-0000-0000-00005B710000}"/>
    <cellStyle name="Normal 6 2 10 4 3 2" xfId="40834" xr:uid="{00000000-0005-0000-0000-00005C710000}"/>
    <cellStyle name="Normal 6 2 10 4 3 3" xfId="25610" xr:uid="{00000000-0005-0000-0000-00005D710000}"/>
    <cellStyle name="Normal 6 2 10 4 4" xfId="35821" xr:uid="{00000000-0005-0000-0000-00005E710000}"/>
    <cellStyle name="Normal 6 2 10 4 5" xfId="20597" xr:uid="{00000000-0005-0000-0000-00005F710000}"/>
    <cellStyle name="Normal 6 2 10 5" xfId="12187" xr:uid="{00000000-0005-0000-0000-000060710000}"/>
    <cellStyle name="Normal 6 2 10 5 2" xfId="42509" xr:uid="{00000000-0005-0000-0000-000061710000}"/>
    <cellStyle name="Normal 6 2 10 5 3" xfId="27285" xr:uid="{00000000-0005-0000-0000-000062710000}"/>
    <cellStyle name="Normal 6 2 10 6" xfId="7166" xr:uid="{00000000-0005-0000-0000-000063710000}"/>
    <cellStyle name="Normal 6 2 10 6 2" xfId="37492" xr:uid="{00000000-0005-0000-0000-000064710000}"/>
    <cellStyle name="Normal 6 2 10 6 3" xfId="22268" xr:uid="{00000000-0005-0000-0000-000065710000}"/>
    <cellStyle name="Normal 6 2 10 7" xfId="32480" xr:uid="{00000000-0005-0000-0000-000066710000}"/>
    <cellStyle name="Normal 6 2 10 8" xfId="17255" xr:uid="{00000000-0005-0000-0000-000067710000}"/>
    <cellStyle name="Normal 6 2 11" xfId="2511" xr:uid="{00000000-0005-0000-0000-000068710000}"/>
    <cellStyle name="Normal 6 2 11 2" xfId="4203" xr:uid="{00000000-0005-0000-0000-000069710000}"/>
    <cellStyle name="Normal 6 2 11 2 2" xfId="14276" xr:uid="{00000000-0005-0000-0000-00006A710000}"/>
    <cellStyle name="Normal 6 2 11 2 2 2" xfId="44598" xr:uid="{00000000-0005-0000-0000-00006B710000}"/>
    <cellStyle name="Normal 6 2 11 2 2 3" xfId="29374" xr:uid="{00000000-0005-0000-0000-00006C710000}"/>
    <cellStyle name="Normal 6 2 11 2 3" xfId="9256" xr:uid="{00000000-0005-0000-0000-00006D710000}"/>
    <cellStyle name="Normal 6 2 11 2 3 2" xfId="39581" xr:uid="{00000000-0005-0000-0000-00006E710000}"/>
    <cellStyle name="Normal 6 2 11 2 3 3" xfId="24357" xr:uid="{00000000-0005-0000-0000-00006F710000}"/>
    <cellStyle name="Normal 6 2 11 2 4" xfId="34568" xr:uid="{00000000-0005-0000-0000-000070710000}"/>
    <cellStyle name="Normal 6 2 11 2 5" xfId="19344" xr:uid="{00000000-0005-0000-0000-000071710000}"/>
    <cellStyle name="Normal 6 2 11 3" xfId="5895" xr:uid="{00000000-0005-0000-0000-000072710000}"/>
    <cellStyle name="Normal 6 2 11 3 2" xfId="15947" xr:uid="{00000000-0005-0000-0000-000073710000}"/>
    <cellStyle name="Normal 6 2 11 3 2 2" xfId="46269" xr:uid="{00000000-0005-0000-0000-000074710000}"/>
    <cellStyle name="Normal 6 2 11 3 2 3" xfId="31045" xr:uid="{00000000-0005-0000-0000-000075710000}"/>
    <cellStyle name="Normal 6 2 11 3 3" xfId="10927" xr:uid="{00000000-0005-0000-0000-000076710000}"/>
    <cellStyle name="Normal 6 2 11 3 3 2" xfId="41252" xr:uid="{00000000-0005-0000-0000-000077710000}"/>
    <cellStyle name="Normal 6 2 11 3 3 3" xfId="26028" xr:uid="{00000000-0005-0000-0000-000078710000}"/>
    <cellStyle name="Normal 6 2 11 3 4" xfId="36239" xr:uid="{00000000-0005-0000-0000-000079710000}"/>
    <cellStyle name="Normal 6 2 11 3 5" xfId="21015" xr:uid="{00000000-0005-0000-0000-00007A710000}"/>
    <cellStyle name="Normal 6 2 11 4" xfId="12605" xr:uid="{00000000-0005-0000-0000-00007B710000}"/>
    <cellStyle name="Normal 6 2 11 4 2" xfId="42927" xr:uid="{00000000-0005-0000-0000-00007C710000}"/>
    <cellStyle name="Normal 6 2 11 4 3" xfId="27703" xr:uid="{00000000-0005-0000-0000-00007D710000}"/>
    <cellStyle name="Normal 6 2 11 5" xfId="7584" xr:uid="{00000000-0005-0000-0000-00007E710000}"/>
    <cellStyle name="Normal 6 2 11 5 2" xfId="37910" xr:uid="{00000000-0005-0000-0000-00007F710000}"/>
    <cellStyle name="Normal 6 2 11 5 3" xfId="22686" xr:uid="{00000000-0005-0000-0000-000080710000}"/>
    <cellStyle name="Normal 6 2 11 6" xfId="32898" xr:uid="{00000000-0005-0000-0000-000081710000}"/>
    <cellStyle name="Normal 6 2 11 7" xfId="17673" xr:uid="{00000000-0005-0000-0000-000082710000}"/>
    <cellStyle name="Normal 6 2 12" xfId="3360" xr:uid="{00000000-0005-0000-0000-000083710000}"/>
    <cellStyle name="Normal 6 2 12 2" xfId="13440" xr:uid="{00000000-0005-0000-0000-000084710000}"/>
    <cellStyle name="Normal 6 2 12 2 2" xfId="43762" xr:uid="{00000000-0005-0000-0000-000085710000}"/>
    <cellStyle name="Normal 6 2 12 2 3" xfId="28538" xr:uid="{00000000-0005-0000-0000-000086710000}"/>
    <cellStyle name="Normal 6 2 12 3" xfId="8420" xr:uid="{00000000-0005-0000-0000-000087710000}"/>
    <cellStyle name="Normal 6 2 12 3 2" xfId="38745" xr:uid="{00000000-0005-0000-0000-000088710000}"/>
    <cellStyle name="Normal 6 2 12 3 3" xfId="23521" xr:uid="{00000000-0005-0000-0000-000089710000}"/>
    <cellStyle name="Normal 6 2 12 4" xfId="33732" xr:uid="{00000000-0005-0000-0000-00008A710000}"/>
    <cellStyle name="Normal 6 2 12 5" xfId="18508" xr:uid="{00000000-0005-0000-0000-00008B710000}"/>
    <cellStyle name="Normal 6 2 13" xfId="5055" xr:uid="{00000000-0005-0000-0000-00008C710000}"/>
    <cellStyle name="Normal 6 2 13 2" xfId="15111" xr:uid="{00000000-0005-0000-0000-00008D710000}"/>
    <cellStyle name="Normal 6 2 13 2 2" xfId="45433" xr:uid="{00000000-0005-0000-0000-00008E710000}"/>
    <cellStyle name="Normal 6 2 13 2 3" xfId="30209" xr:uid="{00000000-0005-0000-0000-00008F710000}"/>
    <cellStyle name="Normal 6 2 13 3" xfId="10091" xr:uid="{00000000-0005-0000-0000-000090710000}"/>
    <cellStyle name="Normal 6 2 13 3 2" xfId="40416" xr:uid="{00000000-0005-0000-0000-000091710000}"/>
    <cellStyle name="Normal 6 2 13 3 3" xfId="25192" xr:uid="{00000000-0005-0000-0000-000092710000}"/>
    <cellStyle name="Normal 6 2 13 4" xfId="35403" xr:uid="{00000000-0005-0000-0000-000093710000}"/>
    <cellStyle name="Normal 6 2 13 5" xfId="20179" xr:uid="{00000000-0005-0000-0000-000094710000}"/>
    <cellStyle name="Normal 6 2 14" xfId="11767" xr:uid="{00000000-0005-0000-0000-000095710000}"/>
    <cellStyle name="Normal 6 2 14 2" xfId="42091" xr:uid="{00000000-0005-0000-0000-000096710000}"/>
    <cellStyle name="Normal 6 2 14 3" xfId="26867" xr:uid="{00000000-0005-0000-0000-000097710000}"/>
    <cellStyle name="Normal 6 2 15" xfId="6745" xr:uid="{00000000-0005-0000-0000-000098710000}"/>
    <cellStyle name="Normal 6 2 15 2" xfId="37074" xr:uid="{00000000-0005-0000-0000-000099710000}"/>
    <cellStyle name="Normal 6 2 15 3" xfId="21850" xr:uid="{00000000-0005-0000-0000-00009A710000}"/>
    <cellStyle name="Normal 6 2 16" xfId="31919" xr:uid="{00000000-0005-0000-0000-00009B710000}"/>
    <cellStyle name="Normal 6 2 17" xfId="16835" xr:uid="{00000000-0005-0000-0000-00009C710000}"/>
    <cellStyle name="Normal 6 2 18" xfId="1161" xr:uid="{00000000-0005-0000-0000-00009D710000}"/>
    <cellStyle name="Normal 6 2 2" xfId="661" xr:uid="{00000000-0005-0000-0000-00009E710000}"/>
    <cellStyle name="Normal 6 2 2 2" xfId="714" xr:uid="{00000000-0005-0000-0000-00009F710000}"/>
    <cellStyle name="Normal 6 2 2 2 2" xfId="735" xr:uid="{00000000-0005-0000-0000-0000A0710000}"/>
    <cellStyle name="Normal 6 2 2 2 2 2" xfId="15104" xr:uid="{00000000-0005-0000-0000-0000A1710000}"/>
    <cellStyle name="Normal 6 2 2 2 2 2 2" xfId="45426" xr:uid="{00000000-0005-0000-0000-0000A2710000}"/>
    <cellStyle name="Normal 6 2 2 2 2 2 3" xfId="30202" xr:uid="{00000000-0005-0000-0000-0000A3710000}"/>
    <cellStyle name="Normal 6 2 2 2 2 3" xfId="10084" xr:uid="{00000000-0005-0000-0000-0000A4710000}"/>
    <cellStyle name="Normal 6 2 2 2 2 3 2" xfId="40409" xr:uid="{00000000-0005-0000-0000-0000A5710000}"/>
    <cellStyle name="Normal 6 2 2 2 2 3 3" xfId="25185" xr:uid="{00000000-0005-0000-0000-0000A6710000}"/>
    <cellStyle name="Normal 6 2 2 2 2 4" xfId="35396" xr:uid="{00000000-0005-0000-0000-0000A7710000}"/>
    <cellStyle name="Normal 6 2 2 2 2 5" xfId="20172" xr:uid="{00000000-0005-0000-0000-0000A8710000}"/>
    <cellStyle name="Normal 6 2 2 2 2 6" xfId="5032" xr:uid="{00000000-0005-0000-0000-0000A9710000}"/>
    <cellStyle name="Normal 6 2 2 2 3" xfId="756" xr:uid="{00000000-0005-0000-0000-0000AA710000}"/>
    <cellStyle name="Normal 6 2 2 2 3 2" xfId="16775" xr:uid="{00000000-0005-0000-0000-0000AB710000}"/>
    <cellStyle name="Normal 6 2 2 2 3 2 2" xfId="47097" xr:uid="{00000000-0005-0000-0000-0000AC710000}"/>
    <cellStyle name="Normal 6 2 2 2 3 2 3" xfId="31873" xr:uid="{00000000-0005-0000-0000-0000AD710000}"/>
    <cellStyle name="Normal 6 2 2 2 3 3" xfId="11755" xr:uid="{00000000-0005-0000-0000-0000AE710000}"/>
    <cellStyle name="Normal 6 2 2 2 3 3 2" xfId="42080" xr:uid="{00000000-0005-0000-0000-0000AF710000}"/>
    <cellStyle name="Normal 6 2 2 2 3 3 3" xfId="26856" xr:uid="{00000000-0005-0000-0000-0000B0710000}"/>
    <cellStyle name="Normal 6 2 2 2 3 4" xfId="37067" xr:uid="{00000000-0005-0000-0000-0000B1710000}"/>
    <cellStyle name="Normal 6 2 2 2 3 5" xfId="21843" xr:uid="{00000000-0005-0000-0000-0000B2710000}"/>
    <cellStyle name="Normal 6 2 2 2 3 6" xfId="6723" xr:uid="{00000000-0005-0000-0000-0000B3710000}"/>
    <cellStyle name="Normal 6 2 2 2 4" xfId="13433" xr:uid="{00000000-0005-0000-0000-0000B4710000}"/>
    <cellStyle name="Normal 6 2 2 2 4 2" xfId="43755" xr:uid="{00000000-0005-0000-0000-0000B5710000}"/>
    <cellStyle name="Normal 6 2 2 2 4 3" xfId="28531" xr:uid="{00000000-0005-0000-0000-0000B6710000}"/>
    <cellStyle name="Normal 6 2 2 2 5" xfId="8412" xr:uid="{00000000-0005-0000-0000-0000B7710000}"/>
    <cellStyle name="Normal 6 2 2 2 5 2" xfId="38738" xr:uid="{00000000-0005-0000-0000-0000B8710000}"/>
    <cellStyle name="Normal 6 2 2 2 5 3" xfId="23514" xr:uid="{00000000-0005-0000-0000-0000B9710000}"/>
    <cellStyle name="Normal 6 2 2 2 6" xfId="31932" xr:uid="{00000000-0005-0000-0000-0000BA710000}"/>
    <cellStyle name="Normal 6 2 2 2 7" xfId="18501" xr:uid="{00000000-0005-0000-0000-0000BB710000}"/>
    <cellStyle name="Normal 6 2 2 2 8" xfId="3342" xr:uid="{00000000-0005-0000-0000-0000BC710000}"/>
    <cellStyle name="Normal 6 2 2 3" xfId="726" xr:uid="{00000000-0005-0000-0000-0000BD710000}"/>
    <cellStyle name="Normal 6 2 2 3 2" xfId="32096" xr:uid="{00000000-0005-0000-0000-0000BE710000}"/>
    <cellStyle name="Normal 6 2 2 4" xfId="747" xr:uid="{00000000-0005-0000-0000-0000BF710000}"/>
    <cellStyle name="Normal 6 2 2 4 2" xfId="31923" xr:uid="{00000000-0005-0000-0000-0000C0710000}"/>
    <cellStyle name="Normal 6 2 2 5" xfId="1461" xr:uid="{00000000-0005-0000-0000-0000C1710000}"/>
    <cellStyle name="Normal 6 2 3" xfId="710" xr:uid="{00000000-0005-0000-0000-0000C2710000}"/>
    <cellStyle name="Normal 6 2 3 10" xfId="6777" xr:uid="{00000000-0005-0000-0000-0000C3710000}"/>
    <cellStyle name="Normal 6 2 3 10 2" xfId="37105" xr:uid="{00000000-0005-0000-0000-0000C4710000}"/>
    <cellStyle name="Normal 6 2 3 10 3" xfId="21881" xr:uid="{00000000-0005-0000-0000-0000C5710000}"/>
    <cellStyle name="Normal 6 2 3 11" xfId="31928" xr:uid="{00000000-0005-0000-0000-0000C6710000}"/>
    <cellStyle name="Normal 6 2 3 12" xfId="16866" xr:uid="{00000000-0005-0000-0000-0000C7710000}"/>
    <cellStyle name="Normal 6 2 3 13" xfId="1462" xr:uid="{00000000-0005-0000-0000-0000C8710000}"/>
    <cellStyle name="Normal 6 2 3 14" xfId="47307" xr:uid="{00000000-0005-0000-0000-0000C9710000}"/>
    <cellStyle name="Normal 6 2 3 2" xfId="731" xr:uid="{00000000-0005-0000-0000-0000CA710000}"/>
    <cellStyle name="Normal 6 2 3 2 10" xfId="32148" xr:uid="{00000000-0005-0000-0000-0000CB710000}"/>
    <cellStyle name="Normal 6 2 3 2 11" xfId="16920" xr:uid="{00000000-0005-0000-0000-0000CC710000}"/>
    <cellStyle name="Normal 6 2 3 2 12" xfId="1741" xr:uid="{00000000-0005-0000-0000-0000CD710000}"/>
    <cellStyle name="Normal 6 2 3 2 2" xfId="1849" xr:uid="{00000000-0005-0000-0000-0000CE710000}"/>
    <cellStyle name="Normal 6 2 3 2 2 10" xfId="17024" xr:uid="{00000000-0005-0000-0000-0000CF710000}"/>
    <cellStyle name="Normal 6 2 3 2 2 2" xfId="2066" xr:uid="{00000000-0005-0000-0000-0000D0710000}"/>
    <cellStyle name="Normal 6 2 3 2 2 2 2" xfId="2487" xr:uid="{00000000-0005-0000-0000-0000D1710000}"/>
    <cellStyle name="Normal 6 2 3 2 2 2 2 2" xfId="3326" xr:uid="{00000000-0005-0000-0000-0000D2710000}"/>
    <cellStyle name="Normal 6 2 3 2 2 2 2 2 2" xfId="5016" xr:uid="{00000000-0005-0000-0000-0000D3710000}"/>
    <cellStyle name="Normal 6 2 3 2 2 2 2 2 2 2" xfId="15089" xr:uid="{00000000-0005-0000-0000-0000D4710000}"/>
    <cellStyle name="Normal 6 2 3 2 2 2 2 2 2 2 2" xfId="45411" xr:uid="{00000000-0005-0000-0000-0000D5710000}"/>
    <cellStyle name="Normal 6 2 3 2 2 2 2 2 2 2 3" xfId="30187" xr:uid="{00000000-0005-0000-0000-0000D6710000}"/>
    <cellStyle name="Normal 6 2 3 2 2 2 2 2 2 3" xfId="10069" xr:uid="{00000000-0005-0000-0000-0000D7710000}"/>
    <cellStyle name="Normal 6 2 3 2 2 2 2 2 2 3 2" xfId="40394" xr:uid="{00000000-0005-0000-0000-0000D8710000}"/>
    <cellStyle name="Normal 6 2 3 2 2 2 2 2 2 3 3" xfId="25170" xr:uid="{00000000-0005-0000-0000-0000D9710000}"/>
    <cellStyle name="Normal 6 2 3 2 2 2 2 2 2 4" xfId="35381" xr:uid="{00000000-0005-0000-0000-0000DA710000}"/>
    <cellStyle name="Normal 6 2 3 2 2 2 2 2 2 5" xfId="20157" xr:uid="{00000000-0005-0000-0000-0000DB710000}"/>
    <cellStyle name="Normal 6 2 3 2 2 2 2 2 3" xfId="6708" xr:uid="{00000000-0005-0000-0000-0000DC710000}"/>
    <cellStyle name="Normal 6 2 3 2 2 2 2 2 3 2" xfId="16760" xr:uid="{00000000-0005-0000-0000-0000DD710000}"/>
    <cellStyle name="Normal 6 2 3 2 2 2 2 2 3 2 2" xfId="47082" xr:uid="{00000000-0005-0000-0000-0000DE710000}"/>
    <cellStyle name="Normal 6 2 3 2 2 2 2 2 3 2 3" xfId="31858" xr:uid="{00000000-0005-0000-0000-0000DF710000}"/>
    <cellStyle name="Normal 6 2 3 2 2 2 2 2 3 3" xfId="11740" xr:uid="{00000000-0005-0000-0000-0000E0710000}"/>
    <cellStyle name="Normal 6 2 3 2 2 2 2 2 3 3 2" xfId="42065" xr:uid="{00000000-0005-0000-0000-0000E1710000}"/>
    <cellStyle name="Normal 6 2 3 2 2 2 2 2 3 3 3" xfId="26841" xr:uid="{00000000-0005-0000-0000-0000E2710000}"/>
    <cellStyle name="Normal 6 2 3 2 2 2 2 2 3 4" xfId="37052" xr:uid="{00000000-0005-0000-0000-0000E3710000}"/>
    <cellStyle name="Normal 6 2 3 2 2 2 2 2 3 5" xfId="21828" xr:uid="{00000000-0005-0000-0000-0000E4710000}"/>
    <cellStyle name="Normal 6 2 3 2 2 2 2 2 4" xfId="13418" xr:uid="{00000000-0005-0000-0000-0000E5710000}"/>
    <cellStyle name="Normal 6 2 3 2 2 2 2 2 4 2" xfId="43740" xr:uid="{00000000-0005-0000-0000-0000E6710000}"/>
    <cellStyle name="Normal 6 2 3 2 2 2 2 2 4 3" xfId="28516" xr:uid="{00000000-0005-0000-0000-0000E7710000}"/>
    <cellStyle name="Normal 6 2 3 2 2 2 2 2 5" xfId="8397" xr:uid="{00000000-0005-0000-0000-0000E8710000}"/>
    <cellStyle name="Normal 6 2 3 2 2 2 2 2 5 2" xfId="38723" xr:uid="{00000000-0005-0000-0000-0000E9710000}"/>
    <cellStyle name="Normal 6 2 3 2 2 2 2 2 5 3" xfId="23499" xr:uid="{00000000-0005-0000-0000-0000EA710000}"/>
    <cellStyle name="Normal 6 2 3 2 2 2 2 2 6" xfId="33711" xr:uid="{00000000-0005-0000-0000-0000EB710000}"/>
    <cellStyle name="Normal 6 2 3 2 2 2 2 2 7" xfId="18486" xr:uid="{00000000-0005-0000-0000-0000EC710000}"/>
    <cellStyle name="Normal 6 2 3 2 2 2 2 3" xfId="4179" xr:uid="{00000000-0005-0000-0000-0000ED710000}"/>
    <cellStyle name="Normal 6 2 3 2 2 2 2 3 2" xfId="14253" xr:uid="{00000000-0005-0000-0000-0000EE710000}"/>
    <cellStyle name="Normal 6 2 3 2 2 2 2 3 2 2" xfId="44575" xr:uid="{00000000-0005-0000-0000-0000EF710000}"/>
    <cellStyle name="Normal 6 2 3 2 2 2 2 3 2 3" xfId="29351" xr:uid="{00000000-0005-0000-0000-0000F0710000}"/>
    <cellStyle name="Normal 6 2 3 2 2 2 2 3 3" xfId="9233" xr:uid="{00000000-0005-0000-0000-0000F1710000}"/>
    <cellStyle name="Normal 6 2 3 2 2 2 2 3 3 2" xfId="39558" xr:uid="{00000000-0005-0000-0000-0000F2710000}"/>
    <cellStyle name="Normal 6 2 3 2 2 2 2 3 3 3" xfId="24334" xr:uid="{00000000-0005-0000-0000-0000F3710000}"/>
    <cellStyle name="Normal 6 2 3 2 2 2 2 3 4" xfId="34545" xr:uid="{00000000-0005-0000-0000-0000F4710000}"/>
    <cellStyle name="Normal 6 2 3 2 2 2 2 3 5" xfId="19321" xr:uid="{00000000-0005-0000-0000-0000F5710000}"/>
    <cellStyle name="Normal 6 2 3 2 2 2 2 4" xfId="5872" xr:uid="{00000000-0005-0000-0000-0000F6710000}"/>
    <cellStyle name="Normal 6 2 3 2 2 2 2 4 2" xfId="15924" xr:uid="{00000000-0005-0000-0000-0000F7710000}"/>
    <cellStyle name="Normal 6 2 3 2 2 2 2 4 2 2" xfId="46246" xr:uid="{00000000-0005-0000-0000-0000F8710000}"/>
    <cellStyle name="Normal 6 2 3 2 2 2 2 4 2 3" xfId="31022" xr:uid="{00000000-0005-0000-0000-0000F9710000}"/>
    <cellStyle name="Normal 6 2 3 2 2 2 2 4 3" xfId="10904" xr:uid="{00000000-0005-0000-0000-0000FA710000}"/>
    <cellStyle name="Normal 6 2 3 2 2 2 2 4 3 2" xfId="41229" xr:uid="{00000000-0005-0000-0000-0000FB710000}"/>
    <cellStyle name="Normal 6 2 3 2 2 2 2 4 3 3" xfId="26005" xr:uid="{00000000-0005-0000-0000-0000FC710000}"/>
    <cellStyle name="Normal 6 2 3 2 2 2 2 4 4" xfId="36216" xr:uid="{00000000-0005-0000-0000-0000FD710000}"/>
    <cellStyle name="Normal 6 2 3 2 2 2 2 4 5" xfId="20992" xr:uid="{00000000-0005-0000-0000-0000FE710000}"/>
    <cellStyle name="Normal 6 2 3 2 2 2 2 5" xfId="12582" xr:uid="{00000000-0005-0000-0000-0000FF710000}"/>
    <cellStyle name="Normal 6 2 3 2 2 2 2 5 2" xfId="42904" xr:uid="{00000000-0005-0000-0000-000000720000}"/>
    <cellStyle name="Normal 6 2 3 2 2 2 2 5 3" xfId="27680" xr:uid="{00000000-0005-0000-0000-000001720000}"/>
    <cellStyle name="Normal 6 2 3 2 2 2 2 6" xfId="7561" xr:uid="{00000000-0005-0000-0000-000002720000}"/>
    <cellStyle name="Normal 6 2 3 2 2 2 2 6 2" xfId="37887" xr:uid="{00000000-0005-0000-0000-000003720000}"/>
    <cellStyle name="Normal 6 2 3 2 2 2 2 6 3" xfId="22663" xr:uid="{00000000-0005-0000-0000-000004720000}"/>
    <cellStyle name="Normal 6 2 3 2 2 2 2 7" xfId="32875" xr:uid="{00000000-0005-0000-0000-000005720000}"/>
    <cellStyle name="Normal 6 2 3 2 2 2 2 8" xfId="17650" xr:uid="{00000000-0005-0000-0000-000006720000}"/>
    <cellStyle name="Normal 6 2 3 2 2 2 3" xfId="2908" xr:uid="{00000000-0005-0000-0000-000007720000}"/>
    <cellStyle name="Normal 6 2 3 2 2 2 3 2" xfId="4598" xr:uid="{00000000-0005-0000-0000-000008720000}"/>
    <cellStyle name="Normal 6 2 3 2 2 2 3 2 2" xfId="14671" xr:uid="{00000000-0005-0000-0000-000009720000}"/>
    <cellStyle name="Normal 6 2 3 2 2 2 3 2 2 2" xfId="44993" xr:uid="{00000000-0005-0000-0000-00000A720000}"/>
    <cellStyle name="Normal 6 2 3 2 2 2 3 2 2 3" xfId="29769" xr:uid="{00000000-0005-0000-0000-00000B720000}"/>
    <cellStyle name="Normal 6 2 3 2 2 2 3 2 3" xfId="9651" xr:uid="{00000000-0005-0000-0000-00000C720000}"/>
    <cellStyle name="Normal 6 2 3 2 2 2 3 2 3 2" xfId="39976" xr:uid="{00000000-0005-0000-0000-00000D720000}"/>
    <cellStyle name="Normal 6 2 3 2 2 2 3 2 3 3" xfId="24752" xr:uid="{00000000-0005-0000-0000-00000E720000}"/>
    <cellStyle name="Normal 6 2 3 2 2 2 3 2 4" xfId="34963" xr:uid="{00000000-0005-0000-0000-00000F720000}"/>
    <cellStyle name="Normal 6 2 3 2 2 2 3 2 5" xfId="19739" xr:uid="{00000000-0005-0000-0000-000010720000}"/>
    <cellStyle name="Normal 6 2 3 2 2 2 3 3" xfId="6290" xr:uid="{00000000-0005-0000-0000-000011720000}"/>
    <cellStyle name="Normal 6 2 3 2 2 2 3 3 2" xfId="16342" xr:uid="{00000000-0005-0000-0000-000012720000}"/>
    <cellStyle name="Normal 6 2 3 2 2 2 3 3 2 2" xfId="46664" xr:uid="{00000000-0005-0000-0000-000013720000}"/>
    <cellStyle name="Normal 6 2 3 2 2 2 3 3 2 3" xfId="31440" xr:uid="{00000000-0005-0000-0000-000014720000}"/>
    <cellStyle name="Normal 6 2 3 2 2 2 3 3 3" xfId="11322" xr:uid="{00000000-0005-0000-0000-000015720000}"/>
    <cellStyle name="Normal 6 2 3 2 2 2 3 3 3 2" xfId="41647" xr:uid="{00000000-0005-0000-0000-000016720000}"/>
    <cellStyle name="Normal 6 2 3 2 2 2 3 3 3 3" xfId="26423" xr:uid="{00000000-0005-0000-0000-000017720000}"/>
    <cellStyle name="Normal 6 2 3 2 2 2 3 3 4" xfId="36634" xr:uid="{00000000-0005-0000-0000-000018720000}"/>
    <cellStyle name="Normal 6 2 3 2 2 2 3 3 5" xfId="21410" xr:uid="{00000000-0005-0000-0000-000019720000}"/>
    <cellStyle name="Normal 6 2 3 2 2 2 3 4" xfId="13000" xr:uid="{00000000-0005-0000-0000-00001A720000}"/>
    <cellStyle name="Normal 6 2 3 2 2 2 3 4 2" xfId="43322" xr:uid="{00000000-0005-0000-0000-00001B720000}"/>
    <cellStyle name="Normal 6 2 3 2 2 2 3 4 3" xfId="28098" xr:uid="{00000000-0005-0000-0000-00001C720000}"/>
    <cellStyle name="Normal 6 2 3 2 2 2 3 5" xfId="7979" xr:uid="{00000000-0005-0000-0000-00001D720000}"/>
    <cellStyle name="Normal 6 2 3 2 2 2 3 5 2" xfId="38305" xr:uid="{00000000-0005-0000-0000-00001E720000}"/>
    <cellStyle name="Normal 6 2 3 2 2 2 3 5 3" xfId="23081" xr:uid="{00000000-0005-0000-0000-00001F720000}"/>
    <cellStyle name="Normal 6 2 3 2 2 2 3 6" xfId="33293" xr:uid="{00000000-0005-0000-0000-000020720000}"/>
    <cellStyle name="Normal 6 2 3 2 2 2 3 7" xfId="18068" xr:uid="{00000000-0005-0000-0000-000021720000}"/>
    <cellStyle name="Normal 6 2 3 2 2 2 4" xfId="3761" xr:uid="{00000000-0005-0000-0000-000022720000}"/>
    <cellStyle name="Normal 6 2 3 2 2 2 4 2" xfId="13835" xr:uid="{00000000-0005-0000-0000-000023720000}"/>
    <cellStyle name="Normal 6 2 3 2 2 2 4 2 2" xfId="44157" xr:uid="{00000000-0005-0000-0000-000024720000}"/>
    <cellStyle name="Normal 6 2 3 2 2 2 4 2 3" xfId="28933" xr:uid="{00000000-0005-0000-0000-000025720000}"/>
    <cellStyle name="Normal 6 2 3 2 2 2 4 3" xfId="8815" xr:uid="{00000000-0005-0000-0000-000026720000}"/>
    <cellStyle name="Normal 6 2 3 2 2 2 4 3 2" xfId="39140" xr:uid="{00000000-0005-0000-0000-000027720000}"/>
    <cellStyle name="Normal 6 2 3 2 2 2 4 3 3" xfId="23916" xr:uid="{00000000-0005-0000-0000-000028720000}"/>
    <cellStyle name="Normal 6 2 3 2 2 2 4 4" xfId="34127" xr:uid="{00000000-0005-0000-0000-000029720000}"/>
    <cellStyle name="Normal 6 2 3 2 2 2 4 5" xfId="18903" xr:uid="{00000000-0005-0000-0000-00002A720000}"/>
    <cellStyle name="Normal 6 2 3 2 2 2 5" xfId="5454" xr:uid="{00000000-0005-0000-0000-00002B720000}"/>
    <cellStyle name="Normal 6 2 3 2 2 2 5 2" xfId="15506" xr:uid="{00000000-0005-0000-0000-00002C720000}"/>
    <cellStyle name="Normal 6 2 3 2 2 2 5 2 2" xfId="45828" xr:uid="{00000000-0005-0000-0000-00002D720000}"/>
    <cellStyle name="Normal 6 2 3 2 2 2 5 2 3" xfId="30604" xr:uid="{00000000-0005-0000-0000-00002E720000}"/>
    <cellStyle name="Normal 6 2 3 2 2 2 5 3" xfId="10486" xr:uid="{00000000-0005-0000-0000-00002F720000}"/>
    <cellStyle name="Normal 6 2 3 2 2 2 5 3 2" xfId="40811" xr:uid="{00000000-0005-0000-0000-000030720000}"/>
    <cellStyle name="Normal 6 2 3 2 2 2 5 3 3" xfId="25587" xr:uid="{00000000-0005-0000-0000-000031720000}"/>
    <cellStyle name="Normal 6 2 3 2 2 2 5 4" xfId="35798" xr:uid="{00000000-0005-0000-0000-000032720000}"/>
    <cellStyle name="Normal 6 2 3 2 2 2 5 5" xfId="20574" xr:uid="{00000000-0005-0000-0000-000033720000}"/>
    <cellStyle name="Normal 6 2 3 2 2 2 6" xfId="12164" xr:uid="{00000000-0005-0000-0000-000034720000}"/>
    <cellStyle name="Normal 6 2 3 2 2 2 6 2" xfId="42486" xr:uid="{00000000-0005-0000-0000-000035720000}"/>
    <cellStyle name="Normal 6 2 3 2 2 2 6 3" xfId="27262" xr:uid="{00000000-0005-0000-0000-000036720000}"/>
    <cellStyle name="Normal 6 2 3 2 2 2 7" xfId="7143" xr:uid="{00000000-0005-0000-0000-000037720000}"/>
    <cellStyle name="Normal 6 2 3 2 2 2 7 2" xfId="37469" xr:uid="{00000000-0005-0000-0000-000038720000}"/>
    <cellStyle name="Normal 6 2 3 2 2 2 7 3" xfId="22245" xr:uid="{00000000-0005-0000-0000-000039720000}"/>
    <cellStyle name="Normal 6 2 3 2 2 2 8" xfId="32457" xr:uid="{00000000-0005-0000-0000-00003A720000}"/>
    <cellStyle name="Normal 6 2 3 2 2 2 9" xfId="17232" xr:uid="{00000000-0005-0000-0000-00003B720000}"/>
    <cellStyle name="Normal 6 2 3 2 2 3" xfId="2279" xr:uid="{00000000-0005-0000-0000-00003C720000}"/>
    <cellStyle name="Normal 6 2 3 2 2 3 2" xfId="3118" xr:uid="{00000000-0005-0000-0000-00003D720000}"/>
    <cellStyle name="Normal 6 2 3 2 2 3 2 2" xfId="4808" xr:uid="{00000000-0005-0000-0000-00003E720000}"/>
    <cellStyle name="Normal 6 2 3 2 2 3 2 2 2" xfId="14881" xr:uid="{00000000-0005-0000-0000-00003F720000}"/>
    <cellStyle name="Normal 6 2 3 2 2 3 2 2 2 2" xfId="45203" xr:uid="{00000000-0005-0000-0000-000040720000}"/>
    <cellStyle name="Normal 6 2 3 2 2 3 2 2 2 3" xfId="29979" xr:uid="{00000000-0005-0000-0000-000041720000}"/>
    <cellStyle name="Normal 6 2 3 2 2 3 2 2 3" xfId="9861" xr:uid="{00000000-0005-0000-0000-000042720000}"/>
    <cellStyle name="Normal 6 2 3 2 2 3 2 2 3 2" xfId="40186" xr:uid="{00000000-0005-0000-0000-000043720000}"/>
    <cellStyle name="Normal 6 2 3 2 2 3 2 2 3 3" xfId="24962" xr:uid="{00000000-0005-0000-0000-000044720000}"/>
    <cellStyle name="Normal 6 2 3 2 2 3 2 2 4" xfId="35173" xr:uid="{00000000-0005-0000-0000-000045720000}"/>
    <cellStyle name="Normal 6 2 3 2 2 3 2 2 5" xfId="19949" xr:uid="{00000000-0005-0000-0000-000046720000}"/>
    <cellStyle name="Normal 6 2 3 2 2 3 2 3" xfId="6500" xr:uid="{00000000-0005-0000-0000-000047720000}"/>
    <cellStyle name="Normal 6 2 3 2 2 3 2 3 2" xfId="16552" xr:uid="{00000000-0005-0000-0000-000048720000}"/>
    <cellStyle name="Normal 6 2 3 2 2 3 2 3 2 2" xfId="46874" xr:uid="{00000000-0005-0000-0000-000049720000}"/>
    <cellStyle name="Normal 6 2 3 2 2 3 2 3 2 3" xfId="31650" xr:uid="{00000000-0005-0000-0000-00004A720000}"/>
    <cellStyle name="Normal 6 2 3 2 2 3 2 3 3" xfId="11532" xr:uid="{00000000-0005-0000-0000-00004B720000}"/>
    <cellStyle name="Normal 6 2 3 2 2 3 2 3 3 2" xfId="41857" xr:uid="{00000000-0005-0000-0000-00004C720000}"/>
    <cellStyle name="Normal 6 2 3 2 2 3 2 3 3 3" xfId="26633" xr:uid="{00000000-0005-0000-0000-00004D720000}"/>
    <cellStyle name="Normal 6 2 3 2 2 3 2 3 4" xfId="36844" xr:uid="{00000000-0005-0000-0000-00004E720000}"/>
    <cellStyle name="Normal 6 2 3 2 2 3 2 3 5" xfId="21620" xr:uid="{00000000-0005-0000-0000-00004F720000}"/>
    <cellStyle name="Normal 6 2 3 2 2 3 2 4" xfId="13210" xr:uid="{00000000-0005-0000-0000-000050720000}"/>
    <cellStyle name="Normal 6 2 3 2 2 3 2 4 2" xfId="43532" xr:uid="{00000000-0005-0000-0000-000051720000}"/>
    <cellStyle name="Normal 6 2 3 2 2 3 2 4 3" xfId="28308" xr:uid="{00000000-0005-0000-0000-000052720000}"/>
    <cellStyle name="Normal 6 2 3 2 2 3 2 5" xfId="8189" xr:uid="{00000000-0005-0000-0000-000053720000}"/>
    <cellStyle name="Normal 6 2 3 2 2 3 2 5 2" xfId="38515" xr:uid="{00000000-0005-0000-0000-000054720000}"/>
    <cellStyle name="Normal 6 2 3 2 2 3 2 5 3" xfId="23291" xr:uid="{00000000-0005-0000-0000-000055720000}"/>
    <cellStyle name="Normal 6 2 3 2 2 3 2 6" xfId="33503" xr:uid="{00000000-0005-0000-0000-000056720000}"/>
    <cellStyle name="Normal 6 2 3 2 2 3 2 7" xfId="18278" xr:uid="{00000000-0005-0000-0000-000057720000}"/>
    <cellStyle name="Normal 6 2 3 2 2 3 3" xfId="3971" xr:uid="{00000000-0005-0000-0000-000058720000}"/>
    <cellStyle name="Normal 6 2 3 2 2 3 3 2" xfId="14045" xr:uid="{00000000-0005-0000-0000-000059720000}"/>
    <cellStyle name="Normal 6 2 3 2 2 3 3 2 2" xfId="44367" xr:uid="{00000000-0005-0000-0000-00005A720000}"/>
    <cellStyle name="Normal 6 2 3 2 2 3 3 2 3" xfId="29143" xr:uid="{00000000-0005-0000-0000-00005B720000}"/>
    <cellStyle name="Normal 6 2 3 2 2 3 3 3" xfId="9025" xr:uid="{00000000-0005-0000-0000-00005C720000}"/>
    <cellStyle name="Normal 6 2 3 2 2 3 3 3 2" xfId="39350" xr:uid="{00000000-0005-0000-0000-00005D720000}"/>
    <cellStyle name="Normal 6 2 3 2 2 3 3 3 3" xfId="24126" xr:uid="{00000000-0005-0000-0000-00005E720000}"/>
    <cellStyle name="Normal 6 2 3 2 2 3 3 4" xfId="34337" xr:uid="{00000000-0005-0000-0000-00005F720000}"/>
    <cellStyle name="Normal 6 2 3 2 2 3 3 5" xfId="19113" xr:uid="{00000000-0005-0000-0000-000060720000}"/>
    <cellStyle name="Normal 6 2 3 2 2 3 4" xfId="5664" xr:uid="{00000000-0005-0000-0000-000061720000}"/>
    <cellStyle name="Normal 6 2 3 2 2 3 4 2" xfId="15716" xr:uid="{00000000-0005-0000-0000-000062720000}"/>
    <cellStyle name="Normal 6 2 3 2 2 3 4 2 2" xfId="46038" xr:uid="{00000000-0005-0000-0000-000063720000}"/>
    <cellStyle name="Normal 6 2 3 2 2 3 4 2 3" xfId="30814" xr:uid="{00000000-0005-0000-0000-000064720000}"/>
    <cellStyle name="Normal 6 2 3 2 2 3 4 3" xfId="10696" xr:uid="{00000000-0005-0000-0000-000065720000}"/>
    <cellStyle name="Normal 6 2 3 2 2 3 4 3 2" xfId="41021" xr:uid="{00000000-0005-0000-0000-000066720000}"/>
    <cellStyle name="Normal 6 2 3 2 2 3 4 3 3" xfId="25797" xr:uid="{00000000-0005-0000-0000-000067720000}"/>
    <cellStyle name="Normal 6 2 3 2 2 3 4 4" xfId="36008" xr:uid="{00000000-0005-0000-0000-000068720000}"/>
    <cellStyle name="Normal 6 2 3 2 2 3 4 5" xfId="20784" xr:uid="{00000000-0005-0000-0000-000069720000}"/>
    <cellStyle name="Normal 6 2 3 2 2 3 5" xfId="12374" xr:uid="{00000000-0005-0000-0000-00006A720000}"/>
    <cellStyle name="Normal 6 2 3 2 2 3 5 2" xfId="42696" xr:uid="{00000000-0005-0000-0000-00006B720000}"/>
    <cellStyle name="Normal 6 2 3 2 2 3 5 3" xfId="27472" xr:uid="{00000000-0005-0000-0000-00006C720000}"/>
    <cellStyle name="Normal 6 2 3 2 2 3 6" xfId="7353" xr:uid="{00000000-0005-0000-0000-00006D720000}"/>
    <cellStyle name="Normal 6 2 3 2 2 3 6 2" xfId="37679" xr:uid="{00000000-0005-0000-0000-00006E720000}"/>
    <cellStyle name="Normal 6 2 3 2 2 3 6 3" xfId="22455" xr:uid="{00000000-0005-0000-0000-00006F720000}"/>
    <cellStyle name="Normal 6 2 3 2 2 3 7" xfId="32667" xr:uid="{00000000-0005-0000-0000-000070720000}"/>
    <cellStyle name="Normal 6 2 3 2 2 3 8" xfId="17442" xr:uid="{00000000-0005-0000-0000-000071720000}"/>
    <cellStyle name="Normal 6 2 3 2 2 4" xfId="2700" xr:uid="{00000000-0005-0000-0000-000072720000}"/>
    <cellStyle name="Normal 6 2 3 2 2 4 2" xfId="4390" xr:uid="{00000000-0005-0000-0000-000073720000}"/>
    <cellStyle name="Normal 6 2 3 2 2 4 2 2" xfId="14463" xr:uid="{00000000-0005-0000-0000-000074720000}"/>
    <cellStyle name="Normal 6 2 3 2 2 4 2 2 2" xfId="44785" xr:uid="{00000000-0005-0000-0000-000075720000}"/>
    <cellStyle name="Normal 6 2 3 2 2 4 2 2 3" xfId="29561" xr:uid="{00000000-0005-0000-0000-000076720000}"/>
    <cellStyle name="Normal 6 2 3 2 2 4 2 3" xfId="9443" xr:uid="{00000000-0005-0000-0000-000077720000}"/>
    <cellStyle name="Normal 6 2 3 2 2 4 2 3 2" xfId="39768" xr:uid="{00000000-0005-0000-0000-000078720000}"/>
    <cellStyle name="Normal 6 2 3 2 2 4 2 3 3" xfId="24544" xr:uid="{00000000-0005-0000-0000-000079720000}"/>
    <cellStyle name="Normal 6 2 3 2 2 4 2 4" xfId="34755" xr:uid="{00000000-0005-0000-0000-00007A720000}"/>
    <cellStyle name="Normal 6 2 3 2 2 4 2 5" xfId="19531" xr:uid="{00000000-0005-0000-0000-00007B720000}"/>
    <cellStyle name="Normal 6 2 3 2 2 4 3" xfId="6082" xr:uid="{00000000-0005-0000-0000-00007C720000}"/>
    <cellStyle name="Normal 6 2 3 2 2 4 3 2" xfId="16134" xr:uid="{00000000-0005-0000-0000-00007D720000}"/>
    <cellStyle name="Normal 6 2 3 2 2 4 3 2 2" xfId="46456" xr:uid="{00000000-0005-0000-0000-00007E720000}"/>
    <cellStyle name="Normal 6 2 3 2 2 4 3 2 3" xfId="31232" xr:uid="{00000000-0005-0000-0000-00007F720000}"/>
    <cellStyle name="Normal 6 2 3 2 2 4 3 3" xfId="11114" xr:uid="{00000000-0005-0000-0000-000080720000}"/>
    <cellStyle name="Normal 6 2 3 2 2 4 3 3 2" xfId="41439" xr:uid="{00000000-0005-0000-0000-000081720000}"/>
    <cellStyle name="Normal 6 2 3 2 2 4 3 3 3" xfId="26215" xr:uid="{00000000-0005-0000-0000-000082720000}"/>
    <cellStyle name="Normal 6 2 3 2 2 4 3 4" xfId="36426" xr:uid="{00000000-0005-0000-0000-000083720000}"/>
    <cellStyle name="Normal 6 2 3 2 2 4 3 5" xfId="21202" xr:uid="{00000000-0005-0000-0000-000084720000}"/>
    <cellStyle name="Normal 6 2 3 2 2 4 4" xfId="12792" xr:uid="{00000000-0005-0000-0000-000085720000}"/>
    <cellStyle name="Normal 6 2 3 2 2 4 4 2" xfId="43114" xr:uid="{00000000-0005-0000-0000-000086720000}"/>
    <cellStyle name="Normal 6 2 3 2 2 4 4 3" xfId="27890" xr:uid="{00000000-0005-0000-0000-000087720000}"/>
    <cellStyle name="Normal 6 2 3 2 2 4 5" xfId="7771" xr:uid="{00000000-0005-0000-0000-000088720000}"/>
    <cellStyle name="Normal 6 2 3 2 2 4 5 2" xfId="38097" xr:uid="{00000000-0005-0000-0000-000089720000}"/>
    <cellStyle name="Normal 6 2 3 2 2 4 5 3" xfId="22873" xr:uid="{00000000-0005-0000-0000-00008A720000}"/>
    <cellStyle name="Normal 6 2 3 2 2 4 6" xfId="33085" xr:uid="{00000000-0005-0000-0000-00008B720000}"/>
    <cellStyle name="Normal 6 2 3 2 2 4 7" xfId="17860" xr:uid="{00000000-0005-0000-0000-00008C720000}"/>
    <cellStyle name="Normal 6 2 3 2 2 5" xfId="3553" xr:uid="{00000000-0005-0000-0000-00008D720000}"/>
    <cellStyle name="Normal 6 2 3 2 2 5 2" xfId="13627" xr:uid="{00000000-0005-0000-0000-00008E720000}"/>
    <cellStyle name="Normal 6 2 3 2 2 5 2 2" xfId="43949" xr:uid="{00000000-0005-0000-0000-00008F720000}"/>
    <cellStyle name="Normal 6 2 3 2 2 5 2 3" xfId="28725" xr:uid="{00000000-0005-0000-0000-000090720000}"/>
    <cellStyle name="Normal 6 2 3 2 2 5 3" xfId="8607" xr:uid="{00000000-0005-0000-0000-000091720000}"/>
    <cellStyle name="Normal 6 2 3 2 2 5 3 2" xfId="38932" xr:uid="{00000000-0005-0000-0000-000092720000}"/>
    <cellStyle name="Normal 6 2 3 2 2 5 3 3" xfId="23708" xr:uid="{00000000-0005-0000-0000-000093720000}"/>
    <cellStyle name="Normal 6 2 3 2 2 5 4" xfId="33919" xr:uid="{00000000-0005-0000-0000-000094720000}"/>
    <cellStyle name="Normal 6 2 3 2 2 5 5" xfId="18695" xr:uid="{00000000-0005-0000-0000-000095720000}"/>
    <cellStyle name="Normal 6 2 3 2 2 6" xfId="5246" xr:uid="{00000000-0005-0000-0000-000096720000}"/>
    <cellStyle name="Normal 6 2 3 2 2 6 2" xfId="15298" xr:uid="{00000000-0005-0000-0000-000097720000}"/>
    <cellStyle name="Normal 6 2 3 2 2 6 2 2" xfId="45620" xr:uid="{00000000-0005-0000-0000-000098720000}"/>
    <cellStyle name="Normal 6 2 3 2 2 6 2 3" xfId="30396" xr:uid="{00000000-0005-0000-0000-000099720000}"/>
    <cellStyle name="Normal 6 2 3 2 2 6 3" xfId="10278" xr:uid="{00000000-0005-0000-0000-00009A720000}"/>
    <cellStyle name="Normal 6 2 3 2 2 6 3 2" xfId="40603" xr:uid="{00000000-0005-0000-0000-00009B720000}"/>
    <cellStyle name="Normal 6 2 3 2 2 6 3 3" xfId="25379" xr:uid="{00000000-0005-0000-0000-00009C720000}"/>
    <cellStyle name="Normal 6 2 3 2 2 6 4" xfId="35590" xr:uid="{00000000-0005-0000-0000-00009D720000}"/>
    <cellStyle name="Normal 6 2 3 2 2 6 5" xfId="20366" xr:uid="{00000000-0005-0000-0000-00009E720000}"/>
    <cellStyle name="Normal 6 2 3 2 2 7" xfId="11956" xr:uid="{00000000-0005-0000-0000-00009F720000}"/>
    <cellStyle name="Normal 6 2 3 2 2 7 2" xfId="42278" xr:uid="{00000000-0005-0000-0000-0000A0720000}"/>
    <cellStyle name="Normal 6 2 3 2 2 7 3" xfId="27054" xr:uid="{00000000-0005-0000-0000-0000A1720000}"/>
    <cellStyle name="Normal 6 2 3 2 2 8" xfId="6935" xr:uid="{00000000-0005-0000-0000-0000A2720000}"/>
    <cellStyle name="Normal 6 2 3 2 2 8 2" xfId="37261" xr:uid="{00000000-0005-0000-0000-0000A3720000}"/>
    <cellStyle name="Normal 6 2 3 2 2 8 3" xfId="22037" xr:uid="{00000000-0005-0000-0000-0000A4720000}"/>
    <cellStyle name="Normal 6 2 3 2 2 9" xfId="32249" xr:uid="{00000000-0005-0000-0000-0000A5720000}"/>
    <cellStyle name="Normal 6 2 3 2 3" xfId="1962" xr:uid="{00000000-0005-0000-0000-0000A6720000}"/>
    <cellStyle name="Normal 6 2 3 2 3 2" xfId="2383" xr:uid="{00000000-0005-0000-0000-0000A7720000}"/>
    <cellStyle name="Normal 6 2 3 2 3 2 2" xfId="3222" xr:uid="{00000000-0005-0000-0000-0000A8720000}"/>
    <cellStyle name="Normal 6 2 3 2 3 2 2 2" xfId="4912" xr:uid="{00000000-0005-0000-0000-0000A9720000}"/>
    <cellStyle name="Normal 6 2 3 2 3 2 2 2 2" xfId="14985" xr:uid="{00000000-0005-0000-0000-0000AA720000}"/>
    <cellStyle name="Normal 6 2 3 2 3 2 2 2 2 2" xfId="45307" xr:uid="{00000000-0005-0000-0000-0000AB720000}"/>
    <cellStyle name="Normal 6 2 3 2 3 2 2 2 2 3" xfId="30083" xr:uid="{00000000-0005-0000-0000-0000AC720000}"/>
    <cellStyle name="Normal 6 2 3 2 3 2 2 2 3" xfId="9965" xr:uid="{00000000-0005-0000-0000-0000AD720000}"/>
    <cellStyle name="Normal 6 2 3 2 3 2 2 2 3 2" xfId="40290" xr:uid="{00000000-0005-0000-0000-0000AE720000}"/>
    <cellStyle name="Normal 6 2 3 2 3 2 2 2 3 3" xfId="25066" xr:uid="{00000000-0005-0000-0000-0000AF720000}"/>
    <cellStyle name="Normal 6 2 3 2 3 2 2 2 4" xfId="35277" xr:uid="{00000000-0005-0000-0000-0000B0720000}"/>
    <cellStyle name="Normal 6 2 3 2 3 2 2 2 5" xfId="20053" xr:uid="{00000000-0005-0000-0000-0000B1720000}"/>
    <cellStyle name="Normal 6 2 3 2 3 2 2 3" xfId="6604" xr:uid="{00000000-0005-0000-0000-0000B2720000}"/>
    <cellStyle name="Normal 6 2 3 2 3 2 2 3 2" xfId="16656" xr:uid="{00000000-0005-0000-0000-0000B3720000}"/>
    <cellStyle name="Normal 6 2 3 2 3 2 2 3 2 2" xfId="46978" xr:uid="{00000000-0005-0000-0000-0000B4720000}"/>
    <cellStyle name="Normal 6 2 3 2 3 2 2 3 2 3" xfId="31754" xr:uid="{00000000-0005-0000-0000-0000B5720000}"/>
    <cellStyle name="Normal 6 2 3 2 3 2 2 3 3" xfId="11636" xr:uid="{00000000-0005-0000-0000-0000B6720000}"/>
    <cellStyle name="Normal 6 2 3 2 3 2 2 3 3 2" xfId="41961" xr:uid="{00000000-0005-0000-0000-0000B7720000}"/>
    <cellStyle name="Normal 6 2 3 2 3 2 2 3 3 3" xfId="26737" xr:uid="{00000000-0005-0000-0000-0000B8720000}"/>
    <cellStyle name="Normal 6 2 3 2 3 2 2 3 4" xfId="36948" xr:uid="{00000000-0005-0000-0000-0000B9720000}"/>
    <cellStyle name="Normal 6 2 3 2 3 2 2 3 5" xfId="21724" xr:uid="{00000000-0005-0000-0000-0000BA720000}"/>
    <cellStyle name="Normal 6 2 3 2 3 2 2 4" xfId="13314" xr:uid="{00000000-0005-0000-0000-0000BB720000}"/>
    <cellStyle name="Normal 6 2 3 2 3 2 2 4 2" xfId="43636" xr:uid="{00000000-0005-0000-0000-0000BC720000}"/>
    <cellStyle name="Normal 6 2 3 2 3 2 2 4 3" xfId="28412" xr:uid="{00000000-0005-0000-0000-0000BD720000}"/>
    <cellStyle name="Normal 6 2 3 2 3 2 2 5" xfId="8293" xr:uid="{00000000-0005-0000-0000-0000BE720000}"/>
    <cellStyle name="Normal 6 2 3 2 3 2 2 5 2" xfId="38619" xr:uid="{00000000-0005-0000-0000-0000BF720000}"/>
    <cellStyle name="Normal 6 2 3 2 3 2 2 5 3" xfId="23395" xr:uid="{00000000-0005-0000-0000-0000C0720000}"/>
    <cellStyle name="Normal 6 2 3 2 3 2 2 6" xfId="33607" xr:uid="{00000000-0005-0000-0000-0000C1720000}"/>
    <cellStyle name="Normal 6 2 3 2 3 2 2 7" xfId="18382" xr:uid="{00000000-0005-0000-0000-0000C2720000}"/>
    <cellStyle name="Normal 6 2 3 2 3 2 3" xfId="4075" xr:uid="{00000000-0005-0000-0000-0000C3720000}"/>
    <cellStyle name="Normal 6 2 3 2 3 2 3 2" xfId="14149" xr:uid="{00000000-0005-0000-0000-0000C4720000}"/>
    <cellStyle name="Normal 6 2 3 2 3 2 3 2 2" xfId="44471" xr:uid="{00000000-0005-0000-0000-0000C5720000}"/>
    <cellStyle name="Normal 6 2 3 2 3 2 3 2 3" xfId="29247" xr:uid="{00000000-0005-0000-0000-0000C6720000}"/>
    <cellStyle name="Normal 6 2 3 2 3 2 3 3" xfId="9129" xr:uid="{00000000-0005-0000-0000-0000C7720000}"/>
    <cellStyle name="Normal 6 2 3 2 3 2 3 3 2" xfId="39454" xr:uid="{00000000-0005-0000-0000-0000C8720000}"/>
    <cellStyle name="Normal 6 2 3 2 3 2 3 3 3" xfId="24230" xr:uid="{00000000-0005-0000-0000-0000C9720000}"/>
    <cellStyle name="Normal 6 2 3 2 3 2 3 4" xfId="34441" xr:uid="{00000000-0005-0000-0000-0000CA720000}"/>
    <cellStyle name="Normal 6 2 3 2 3 2 3 5" xfId="19217" xr:uid="{00000000-0005-0000-0000-0000CB720000}"/>
    <cellStyle name="Normal 6 2 3 2 3 2 4" xfId="5768" xr:uid="{00000000-0005-0000-0000-0000CC720000}"/>
    <cellStyle name="Normal 6 2 3 2 3 2 4 2" xfId="15820" xr:uid="{00000000-0005-0000-0000-0000CD720000}"/>
    <cellStyle name="Normal 6 2 3 2 3 2 4 2 2" xfId="46142" xr:uid="{00000000-0005-0000-0000-0000CE720000}"/>
    <cellStyle name="Normal 6 2 3 2 3 2 4 2 3" xfId="30918" xr:uid="{00000000-0005-0000-0000-0000CF720000}"/>
    <cellStyle name="Normal 6 2 3 2 3 2 4 3" xfId="10800" xr:uid="{00000000-0005-0000-0000-0000D0720000}"/>
    <cellStyle name="Normal 6 2 3 2 3 2 4 3 2" xfId="41125" xr:uid="{00000000-0005-0000-0000-0000D1720000}"/>
    <cellStyle name="Normal 6 2 3 2 3 2 4 3 3" xfId="25901" xr:uid="{00000000-0005-0000-0000-0000D2720000}"/>
    <cellStyle name="Normal 6 2 3 2 3 2 4 4" xfId="36112" xr:uid="{00000000-0005-0000-0000-0000D3720000}"/>
    <cellStyle name="Normal 6 2 3 2 3 2 4 5" xfId="20888" xr:uid="{00000000-0005-0000-0000-0000D4720000}"/>
    <cellStyle name="Normal 6 2 3 2 3 2 5" xfId="12478" xr:uid="{00000000-0005-0000-0000-0000D5720000}"/>
    <cellStyle name="Normal 6 2 3 2 3 2 5 2" xfId="42800" xr:uid="{00000000-0005-0000-0000-0000D6720000}"/>
    <cellStyle name="Normal 6 2 3 2 3 2 5 3" xfId="27576" xr:uid="{00000000-0005-0000-0000-0000D7720000}"/>
    <cellStyle name="Normal 6 2 3 2 3 2 6" xfId="7457" xr:uid="{00000000-0005-0000-0000-0000D8720000}"/>
    <cellStyle name="Normal 6 2 3 2 3 2 6 2" xfId="37783" xr:uid="{00000000-0005-0000-0000-0000D9720000}"/>
    <cellStyle name="Normal 6 2 3 2 3 2 6 3" xfId="22559" xr:uid="{00000000-0005-0000-0000-0000DA720000}"/>
    <cellStyle name="Normal 6 2 3 2 3 2 7" xfId="32771" xr:uid="{00000000-0005-0000-0000-0000DB720000}"/>
    <cellStyle name="Normal 6 2 3 2 3 2 8" xfId="17546" xr:uid="{00000000-0005-0000-0000-0000DC720000}"/>
    <cellStyle name="Normal 6 2 3 2 3 3" xfId="2804" xr:uid="{00000000-0005-0000-0000-0000DD720000}"/>
    <cellStyle name="Normal 6 2 3 2 3 3 2" xfId="4494" xr:uid="{00000000-0005-0000-0000-0000DE720000}"/>
    <cellStyle name="Normal 6 2 3 2 3 3 2 2" xfId="14567" xr:uid="{00000000-0005-0000-0000-0000DF720000}"/>
    <cellStyle name="Normal 6 2 3 2 3 3 2 2 2" xfId="44889" xr:uid="{00000000-0005-0000-0000-0000E0720000}"/>
    <cellStyle name="Normal 6 2 3 2 3 3 2 2 3" xfId="29665" xr:uid="{00000000-0005-0000-0000-0000E1720000}"/>
    <cellStyle name="Normal 6 2 3 2 3 3 2 3" xfId="9547" xr:uid="{00000000-0005-0000-0000-0000E2720000}"/>
    <cellStyle name="Normal 6 2 3 2 3 3 2 3 2" xfId="39872" xr:uid="{00000000-0005-0000-0000-0000E3720000}"/>
    <cellStyle name="Normal 6 2 3 2 3 3 2 3 3" xfId="24648" xr:uid="{00000000-0005-0000-0000-0000E4720000}"/>
    <cellStyle name="Normal 6 2 3 2 3 3 2 4" xfId="34859" xr:uid="{00000000-0005-0000-0000-0000E5720000}"/>
    <cellStyle name="Normal 6 2 3 2 3 3 2 5" xfId="19635" xr:uid="{00000000-0005-0000-0000-0000E6720000}"/>
    <cellStyle name="Normal 6 2 3 2 3 3 3" xfId="6186" xr:uid="{00000000-0005-0000-0000-0000E7720000}"/>
    <cellStyle name="Normal 6 2 3 2 3 3 3 2" xfId="16238" xr:uid="{00000000-0005-0000-0000-0000E8720000}"/>
    <cellStyle name="Normal 6 2 3 2 3 3 3 2 2" xfId="46560" xr:uid="{00000000-0005-0000-0000-0000E9720000}"/>
    <cellStyle name="Normal 6 2 3 2 3 3 3 2 3" xfId="31336" xr:uid="{00000000-0005-0000-0000-0000EA720000}"/>
    <cellStyle name="Normal 6 2 3 2 3 3 3 3" xfId="11218" xr:uid="{00000000-0005-0000-0000-0000EB720000}"/>
    <cellStyle name="Normal 6 2 3 2 3 3 3 3 2" xfId="41543" xr:uid="{00000000-0005-0000-0000-0000EC720000}"/>
    <cellStyle name="Normal 6 2 3 2 3 3 3 3 3" xfId="26319" xr:uid="{00000000-0005-0000-0000-0000ED720000}"/>
    <cellStyle name="Normal 6 2 3 2 3 3 3 4" xfId="36530" xr:uid="{00000000-0005-0000-0000-0000EE720000}"/>
    <cellStyle name="Normal 6 2 3 2 3 3 3 5" xfId="21306" xr:uid="{00000000-0005-0000-0000-0000EF720000}"/>
    <cellStyle name="Normal 6 2 3 2 3 3 4" xfId="12896" xr:uid="{00000000-0005-0000-0000-0000F0720000}"/>
    <cellStyle name="Normal 6 2 3 2 3 3 4 2" xfId="43218" xr:uid="{00000000-0005-0000-0000-0000F1720000}"/>
    <cellStyle name="Normal 6 2 3 2 3 3 4 3" xfId="27994" xr:uid="{00000000-0005-0000-0000-0000F2720000}"/>
    <cellStyle name="Normal 6 2 3 2 3 3 5" xfId="7875" xr:uid="{00000000-0005-0000-0000-0000F3720000}"/>
    <cellStyle name="Normal 6 2 3 2 3 3 5 2" xfId="38201" xr:uid="{00000000-0005-0000-0000-0000F4720000}"/>
    <cellStyle name="Normal 6 2 3 2 3 3 5 3" xfId="22977" xr:uid="{00000000-0005-0000-0000-0000F5720000}"/>
    <cellStyle name="Normal 6 2 3 2 3 3 6" xfId="33189" xr:uid="{00000000-0005-0000-0000-0000F6720000}"/>
    <cellStyle name="Normal 6 2 3 2 3 3 7" xfId="17964" xr:uid="{00000000-0005-0000-0000-0000F7720000}"/>
    <cellStyle name="Normal 6 2 3 2 3 4" xfId="3657" xr:uid="{00000000-0005-0000-0000-0000F8720000}"/>
    <cellStyle name="Normal 6 2 3 2 3 4 2" xfId="13731" xr:uid="{00000000-0005-0000-0000-0000F9720000}"/>
    <cellStyle name="Normal 6 2 3 2 3 4 2 2" xfId="44053" xr:uid="{00000000-0005-0000-0000-0000FA720000}"/>
    <cellStyle name="Normal 6 2 3 2 3 4 2 3" xfId="28829" xr:uid="{00000000-0005-0000-0000-0000FB720000}"/>
    <cellStyle name="Normal 6 2 3 2 3 4 3" xfId="8711" xr:uid="{00000000-0005-0000-0000-0000FC720000}"/>
    <cellStyle name="Normal 6 2 3 2 3 4 3 2" xfId="39036" xr:uid="{00000000-0005-0000-0000-0000FD720000}"/>
    <cellStyle name="Normal 6 2 3 2 3 4 3 3" xfId="23812" xr:uid="{00000000-0005-0000-0000-0000FE720000}"/>
    <cellStyle name="Normal 6 2 3 2 3 4 4" xfId="34023" xr:uid="{00000000-0005-0000-0000-0000FF720000}"/>
    <cellStyle name="Normal 6 2 3 2 3 4 5" xfId="18799" xr:uid="{00000000-0005-0000-0000-000000730000}"/>
    <cellStyle name="Normal 6 2 3 2 3 5" xfId="5350" xr:uid="{00000000-0005-0000-0000-000001730000}"/>
    <cellStyle name="Normal 6 2 3 2 3 5 2" xfId="15402" xr:uid="{00000000-0005-0000-0000-000002730000}"/>
    <cellStyle name="Normal 6 2 3 2 3 5 2 2" xfId="45724" xr:uid="{00000000-0005-0000-0000-000003730000}"/>
    <cellStyle name="Normal 6 2 3 2 3 5 2 3" xfId="30500" xr:uid="{00000000-0005-0000-0000-000004730000}"/>
    <cellStyle name="Normal 6 2 3 2 3 5 3" xfId="10382" xr:uid="{00000000-0005-0000-0000-000005730000}"/>
    <cellStyle name="Normal 6 2 3 2 3 5 3 2" xfId="40707" xr:uid="{00000000-0005-0000-0000-000006730000}"/>
    <cellStyle name="Normal 6 2 3 2 3 5 3 3" xfId="25483" xr:uid="{00000000-0005-0000-0000-000007730000}"/>
    <cellStyle name="Normal 6 2 3 2 3 5 4" xfId="35694" xr:uid="{00000000-0005-0000-0000-000008730000}"/>
    <cellStyle name="Normal 6 2 3 2 3 5 5" xfId="20470" xr:uid="{00000000-0005-0000-0000-000009730000}"/>
    <cellStyle name="Normal 6 2 3 2 3 6" xfId="12060" xr:uid="{00000000-0005-0000-0000-00000A730000}"/>
    <cellStyle name="Normal 6 2 3 2 3 6 2" xfId="42382" xr:uid="{00000000-0005-0000-0000-00000B730000}"/>
    <cellStyle name="Normal 6 2 3 2 3 6 3" xfId="27158" xr:uid="{00000000-0005-0000-0000-00000C730000}"/>
    <cellStyle name="Normal 6 2 3 2 3 7" xfId="7039" xr:uid="{00000000-0005-0000-0000-00000D730000}"/>
    <cellStyle name="Normal 6 2 3 2 3 7 2" xfId="37365" xr:uid="{00000000-0005-0000-0000-00000E730000}"/>
    <cellStyle name="Normal 6 2 3 2 3 7 3" xfId="22141" xr:uid="{00000000-0005-0000-0000-00000F730000}"/>
    <cellStyle name="Normal 6 2 3 2 3 8" xfId="32353" xr:uid="{00000000-0005-0000-0000-000010730000}"/>
    <cellStyle name="Normal 6 2 3 2 3 9" xfId="17128" xr:uid="{00000000-0005-0000-0000-000011730000}"/>
    <cellStyle name="Normal 6 2 3 2 4" xfId="2175" xr:uid="{00000000-0005-0000-0000-000012730000}"/>
    <cellStyle name="Normal 6 2 3 2 4 2" xfId="3014" xr:uid="{00000000-0005-0000-0000-000013730000}"/>
    <cellStyle name="Normal 6 2 3 2 4 2 2" xfId="4704" xr:uid="{00000000-0005-0000-0000-000014730000}"/>
    <cellStyle name="Normal 6 2 3 2 4 2 2 2" xfId="14777" xr:uid="{00000000-0005-0000-0000-000015730000}"/>
    <cellStyle name="Normal 6 2 3 2 4 2 2 2 2" xfId="45099" xr:uid="{00000000-0005-0000-0000-000016730000}"/>
    <cellStyle name="Normal 6 2 3 2 4 2 2 2 3" xfId="29875" xr:uid="{00000000-0005-0000-0000-000017730000}"/>
    <cellStyle name="Normal 6 2 3 2 4 2 2 3" xfId="9757" xr:uid="{00000000-0005-0000-0000-000018730000}"/>
    <cellStyle name="Normal 6 2 3 2 4 2 2 3 2" xfId="40082" xr:uid="{00000000-0005-0000-0000-000019730000}"/>
    <cellStyle name="Normal 6 2 3 2 4 2 2 3 3" xfId="24858" xr:uid="{00000000-0005-0000-0000-00001A730000}"/>
    <cellStyle name="Normal 6 2 3 2 4 2 2 4" xfId="35069" xr:uid="{00000000-0005-0000-0000-00001B730000}"/>
    <cellStyle name="Normal 6 2 3 2 4 2 2 5" xfId="19845" xr:uid="{00000000-0005-0000-0000-00001C730000}"/>
    <cellStyle name="Normal 6 2 3 2 4 2 3" xfId="6396" xr:uid="{00000000-0005-0000-0000-00001D730000}"/>
    <cellStyle name="Normal 6 2 3 2 4 2 3 2" xfId="16448" xr:uid="{00000000-0005-0000-0000-00001E730000}"/>
    <cellStyle name="Normal 6 2 3 2 4 2 3 2 2" xfId="46770" xr:uid="{00000000-0005-0000-0000-00001F730000}"/>
    <cellStyle name="Normal 6 2 3 2 4 2 3 2 3" xfId="31546" xr:uid="{00000000-0005-0000-0000-000020730000}"/>
    <cellStyle name="Normal 6 2 3 2 4 2 3 3" xfId="11428" xr:uid="{00000000-0005-0000-0000-000021730000}"/>
    <cellStyle name="Normal 6 2 3 2 4 2 3 3 2" xfId="41753" xr:uid="{00000000-0005-0000-0000-000022730000}"/>
    <cellStyle name="Normal 6 2 3 2 4 2 3 3 3" xfId="26529" xr:uid="{00000000-0005-0000-0000-000023730000}"/>
    <cellStyle name="Normal 6 2 3 2 4 2 3 4" xfId="36740" xr:uid="{00000000-0005-0000-0000-000024730000}"/>
    <cellStyle name="Normal 6 2 3 2 4 2 3 5" xfId="21516" xr:uid="{00000000-0005-0000-0000-000025730000}"/>
    <cellStyle name="Normal 6 2 3 2 4 2 4" xfId="13106" xr:uid="{00000000-0005-0000-0000-000026730000}"/>
    <cellStyle name="Normal 6 2 3 2 4 2 4 2" xfId="43428" xr:uid="{00000000-0005-0000-0000-000027730000}"/>
    <cellStyle name="Normal 6 2 3 2 4 2 4 3" xfId="28204" xr:uid="{00000000-0005-0000-0000-000028730000}"/>
    <cellStyle name="Normal 6 2 3 2 4 2 5" xfId="8085" xr:uid="{00000000-0005-0000-0000-000029730000}"/>
    <cellStyle name="Normal 6 2 3 2 4 2 5 2" xfId="38411" xr:uid="{00000000-0005-0000-0000-00002A730000}"/>
    <cellStyle name="Normal 6 2 3 2 4 2 5 3" xfId="23187" xr:uid="{00000000-0005-0000-0000-00002B730000}"/>
    <cellStyle name="Normal 6 2 3 2 4 2 6" xfId="33399" xr:uid="{00000000-0005-0000-0000-00002C730000}"/>
    <cellStyle name="Normal 6 2 3 2 4 2 7" xfId="18174" xr:uid="{00000000-0005-0000-0000-00002D730000}"/>
    <cellStyle name="Normal 6 2 3 2 4 3" xfId="3867" xr:uid="{00000000-0005-0000-0000-00002E730000}"/>
    <cellStyle name="Normal 6 2 3 2 4 3 2" xfId="13941" xr:uid="{00000000-0005-0000-0000-00002F730000}"/>
    <cellStyle name="Normal 6 2 3 2 4 3 2 2" xfId="44263" xr:uid="{00000000-0005-0000-0000-000030730000}"/>
    <cellStyle name="Normal 6 2 3 2 4 3 2 3" xfId="29039" xr:uid="{00000000-0005-0000-0000-000031730000}"/>
    <cellStyle name="Normal 6 2 3 2 4 3 3" xfId="8921" xr:uid="{00000000-0005-0000-0000-000032730000}"/>
    <cellStyle name="Normal 6 2 3 2 4 3 3 2" xfId="39246" xr:uid="{00000000-0005-0000-0000-000033730000}"/>
    <cellStyle name="Normal 6 2 3 2 4 3 3 3" xfId="24022" xr:uid="{00000000-0005-0000-0000-000034730000}"/>
    <cellStyle name="Normal 6 2 3 2 4 3 4" xfId="34233" xr:uid="{00000000-0005-0000-0000-000035730000}"/>
    <cellStyle name="Normal 6 2 3 2 4 3 5" xfId="19009" xr:uid="{00000000-0005-0000-0000-000036730000}"/>
    <cellStyle name="Normal 6 2 3 2 4 4" xfId="5560" xr:uid="{00000000-0005-0000-0000-000037730000}"/>
    <cellStyle name="Normal 6 2 3 2 4 4 2" xfId="15612" xr:uid="{00000000-0005-0000-0000-000038730000}"/>
    <cellStyle name="Normal 6 2 3 2 4 4 2 2" xfId="45934" xr:uid="{00000000-0005-0000-0000-000039730000}"/>
    <cellStyle name="Normal 6 2 3 2 4 4 2 3" xfId="30710" xr:uid="{00000000-0005-0000-0000-00003A730000}"/>
    <cellStyle name="Normal 6 2 3 2 4 4 3" xfId="10592" xr:uid="{00000000-0005-0000-0000-00003B730000}"/>
    <cellStyle name="Normal 6 2 3 2 4 4 3 2" xfId="40917" xr:uid="{00000000-0005-0000-0000-00003C730000}"/>
    <cellStyle name="Normal 6 2 3 2 4 4 3 3" xfId="25693" xr:uid="{00000000-0005-0000-0000-00003D730000}"/>
    <cellStyle name="Normal 6 2 3 2 4 4 4" xfId="35904" xr:uid="{00000000-0005-0000-0000-00003E730000}"/>
    <cellStyle name="Normal 6 2 3 2 4 4 5" xfId="20680" xr:uid="{00000000-0005-0000-0000-00003F730000}"/>
    <cellStyle name="Normal 6 2 3 2 4 5" xfId="12270" xr:uid="{00000000-0005-0000-0000-000040730000}"/>
    <cellStyle name="Normal 6 2 3 2 4 5 2" xfId="42592" xr:uid="{00000000-0005-0000-0000-000041730000}"/>
    <cellStyle name="Normal 6 2 3 2 4 5 3" xfId="27368" xr:uid="{00000000-0005-0000-0000-000042730000}"/>
    <cellStyle name="Normal 6 2 3 2 4 6" xfId="7249" xr:uid="{00000000-0005-0000-0000-000043730000}"/>
    <cellStyle name="Normal 6 2 3 2 4 6 2" xfId="37575" xr:uid="{00000000-0005-0000-0000-000044730000}"/>
    <cellStyle name="Normal 6 2 3 2 4 6 3" xfId="22351" xr:uid="{00000000-0005-0000-0000-000045730000}"/>
    <cellStyle name="Normal 6 2 3 2 4 7" xfId="32563" xr:uid="{00000000-0005-0000-0000-000046730000}"/>
    <cellStyle name="Normal 6 2 3 2 4 8" xfId="17338" xr:uid="{00000000-0005-0000-0000-000047730000}"/>
    <cellStyle name="Normal 6 2 3 2 5" xfId="2596" xr:uid="{00000000-0005-0000-0000-000048730000}"/>
    <cellStyle name="Normal 6 2 3 2 5 2" xfId="4286" xr:uid="{00000000-0005-0000-0000-000049730000}"/>
    <cellStyle name="Normal 6 2 3 2 5 2 2" xfId="14359" xr:uid="{00000000-0005-0000-0000-00004A730000}"/>
    <cellStyle name="Normal 6 2 3 2 5 2 2 2" xfId="44681" xr:uid="{00000000-0005-0000-0000-00004B730000}"/>
    <cellStyle name="Normal 6 2 3 2 5 2 2 3" xfId="29457" xr:uid="{00000000-0005-0000-0000-00004C730000}"/>
    <cellStyle name="Normal 6 2 3 2 5 2 3" xfId="9339" xr:uid="{00000000-0005-0000-0000-00004D730000}"/>
    <cellStyle name="Normal 6 2 3 2 5 2 3 2" xfId="39664" xr:uid="{00000000-0005-0000-0000-00004E730000}"/>
    <cellStyle name="Normal 6 2 3 2 5 2 3 3" xfId="24440" xr:uid="{00000000-0005-0000-0000-00004F730000}"/>
    <cellStyle name="Normal 6 2 3 2 5 2 4" xfId="34651" xr:uid="{00000000-0005-0000-0000-000050730000}"/>
    <cellStyle name="Normal 6 2 3 2 5 2 5" xfId="19427" xr:uid="{00000000-0005-0000-0000-000051730000}"/>
    <cellStyle name="Normal 6 2 3 2 5 3" xfId="5978" xr:uid="{00000000-0005-0000-0000-000052730000}"/>
    <cellStyle name="Normal 6 2 3 2 5 3 2" xfId="16030" xr:uid="{00000000-0005-0000-0000-000053730000}"/>
    <cellStyle name="Normal 6 2 3 2 5 3 2 2" xfId="46352" xr:uid="{00000000-0005-0000-0000-000054730000}"/>
    <cellStyle name="Normal 6 2 3 2 5 3 2 3" xfId="31128" xr:uid="{00000000-0005-0000-0000-000055730000}"/>
    <cellStyle name="Normal 6 2 3 2 5 3 3" xfId="11010" xr:uid="{00000000-0005-0000-0000-000056730000}"/>
    <cellStyle name="Normal 6 2 3 2 5 3 3 2" xfId="41335" xr:uid="{00000000-0005-0000-0000-000057730000}"/>
    <cellStyle name="Normal 6 2 3 2 5 3 3 3" xfId="26111" xr:uid="{00000000-0005-0000-0000-000058730000}"/>
    <cellStyle name="Normal 6 2 3 2 5 3 4" xfId="36322" xr:uid="{00000000-0005-0000-0000-000059730000}"/>
    <cellStyle name="Normal 6 2 3 2 5 3 5" xfId="21098" xr:uid="{00000000-0005-0000-0000-00005A730000}"/>
    <cellStyle name="Normal 6 2 3 2 5 4" xfId="12688" xr:uid="{00000000-0005-0000-0000-00005B730000}"/>
    <cellStyle name="Normal 6 2 3 2 5 4 2" xfId="43010" xr:uid="{00000000-0005-0000-0000-00005C730000}"/>
    <cellStyle name="Normal 6 2 3 2 5 4 3" xfId="27786" xr:uid="{00000000-0005-0000-0000-00005D730000}"/>
    <cellStyle name="Normal 6 2 3 2 5 5" xfId="7667" xr:uid="{00000000-0005-0000-0000-00005E730000}"/>
    <cellStyle name="Normal 6 2 3 2 5 5 2" xfId="37993" xr:uid="{00000000-0005-0000-0000-00005F730000}"/>
    <cellStyle name="Normal 6 2 3 2 5 5 3" xfId="22769" xr:uid="{00000000-0005-0000-0000-000060730000}"/>
    <cellStyle name="Normal 6 2 3 2 5 6" xfId="32981" xr:uid="{00000000-0005-0000-0000-000061730000}"/>
    <cellStyle name="Normal 6 2 3 2 5 7" xfId="17756" xr:uid="{00000000-0005-0000-0000-000062730000}"/>
    <cellStyle name="Normal 6 2 3 2 6" xfId="3449" xr:uid="{00000000-0005-0000-0000-000063730000}"/>
    <cellStyle name="Normal 6 2 3 2 6 2" xfId="13523" xr:uid="{00000000-0005-0000-0000-000064730000}"/>
    <cellStyle name="Normal 6 2 3 2 6 2 2" xfId="43845" xr:uid="{00000000-0005-0000-0000-000065730000}"/>
    <cellStyle name="Normal 6 2 3 2 6 2 3" xfId="28621" xr:uid="{00000000-0005-0000-0000-000066730000}"/>
    <cellStyle name="Normal 6 2 3 2 6 3" xfId="8503" xr:uid="{00000000-0005-0000-0000-000067730000}"/>
    <cellStyle name="Normal 6 2 3 2 6 3 2" xfId="38828" xr:uid="{00000000-0005-0000-0000-000068730000}"/>
    <cellStyle name="Normal 6 2 3 2 6 3 3" xfId="23604" xr:uid="{00000000-0005-0000-0000-000069730000}"/>
    <cellStyle name="Normal 6 2 3 2 6 4" xfId="33815" xr:uid="{00000000-0005-0000-0000-00006A730000}"/>
    <cellStyle name="Normal 6 2 3 2 6 5" xfId="18591" xr:uid="{00000000-0005-0000-0000-00006B730000}"/>
    <cellStyle name="Normal 6 2 3 2 7" xfId="5142" xr:uid="{00000000-0005-0000-0000-00006C730000}"/>
    <cellStyle name="Normal 6 2 3 2 7 2" xfId="15194" xr:uid="{00000000-0005-0000-0000-00006D730000}"/>
    <cellStyle name="Normal 6 2 3 2 7 2 2" xfId="45516" xr:uid="{00000000-0005-0000-0000-00006E730000}"/>
    <cellStyle name="Normal 6 2 3 2 7 2 3" xfId="30292" xr:uid="{00000000-0005-0000-0000-00006F730000}"/>
    <cellStyle name="Normal 6 2 3 2 7 3" xfId="10174" xr:uid="{00000000-0005-0000-0000-000070730000}"/>
    <cellStyle name="Normal 6 2 3 2 7 3 2" xfId="40499" xr:uid="{00000000-0005-0000-0000-000071730000}"/>
    <cellStyle name="Normal 6 2 3 2 7 3 3" xfId="25275" xr:uid="{00000000-0005-0000-0000-000072730000}"/>
    <cellStyle name="Normal 6 2 3 2 7 4" xfId="35486" xr:uid="{00000000-0005-0000-0000-000073730000}"/>
    <cellStyle name="Normal 6 2 3 2 7 5" xfId="20262" xr:uid="{00000000-0005-0000-0000-000074730000}"/>
    <cellStyle name="Normal 6 2 3 2 8" xfId="11852" xr:uid="{00000000-0005-0000-0000-000075730000}"/>
    <cellStyle name="Normal 6 2 3 2 8 2" xfId="42174" xr:uid="{00000000-0005-0000-0000-000076730000}"/>
    <cellStyle name="Normal 6 2 3 2 8 3" xfId="26950" xr:uid="{00000000-0005-0000-0000-000077730000}"/>
    <cellStyle name="Normal 6 2 3 2 9" xfId="6831" xr:uid="{00000000-0005-0000-0000-000078730000}"/>
    <cellStyle name="Normal 6 2 3 2 9 2" xfId="37157" xr:uid="{00000000-0005-0000-0000-000079730000}"/>
    <cellStyle name="Normal 6 2 3 2 9 3" xfId="21933" xr:uid="{00000000-0005-0000-0000-00007A730000}"/>
    <cellStyle name="Normal 6 2 3 3" xfId="752" xr:uid="{00000000-0005-0000-0000-00007B730000}"/>
    <cellStyle name="Normal 6 2 3 3 10" xfId="16972" xr:uid="{00000000-0005-0000-0000-00007C730000}"/>
    <cellStyle name="Normal 6 2 3 3 11" xfId="1795" xr:uid="{00000000-0005-0000-0000-00007D730000}"/>
    <cellStyle name="Normal 6 2 3 3 2" xfId="2014" xr:uid="{00000000-0005-0000-0000-00007E730000}"/>
    <cellStyle name="Normal 6 2 3 3 2 2" xfId="2435" xr:uid="{00000000-0005-0000-0000-00007F730000}"/>
    <cellStyle name="Normal 6 2 3 3 2 2 2" xfId="3274" xr:uid="{00000000-0005-0000-0000-000080730000}"/>
    <cellStyle name="Normal 6 2 3 3 2 2 2 2" xfId="4964" xr:uid="{00000000-0005-0000-0000-000081730000}"/>
    <cellStyle name="Normal 6 2 3 3 2 2 2 2 2" xfId="15037" xr:uid="{00000000-0005-0000-0000-000082730000}"/>
    <cellStyle name="Normal 6 2 3 3 2 2 2 2 2 2" xfId="45359" xr:uid="{00000000-0005-0000-0000-000083730000}"/>
    <cellStyle name="Normal 6 2 3 3 2 2 2 2 2 3" xfId="30135" xr:uid="{00000000-0005-0000-0000-000084730000}"/>
    <cellStyle name="Normal 6 2 3 3 2 2 2 2 3" xfId="10017" xr:uid="{00000000-0005-0000-0000-000085730000}"/>
    <cellStyle name="Normal 6 2 3 3 2 2 2 2 3 2" xfId="40342" xr:uid="{00000000-0005-0000-0000-000086730000}"/>
    <cellStyle name="Normal 6 2 3 3 2 2 2 2 3 3" xfId="25118" xr:uid="{00000000-0005-0000-0000-000087730000}"/>
    <cellStyle name="Normal 6 2 3 3 2 2 2 2 4" xfId="35329" xr:uid="{00000000-0005-0000-0000-000088730000}"/>
    <cellStyle name="Normal 6 2 3 3 2 2 2 2 5" xfId="20105" xr:uid="{00000000-0005-0000-0000-000089730000}"/>
    <cellStyle name="Normal 6 2 3 3 2 2 2 3" xfId="6656" xr:uid="{00000000-0005-0000-0000-00008A730000}"/>
    <cellStyle name="Normal 6 2 3 3 2 2 2 3 2" xfId="16708" xr:uid="{00000000-0005-0000-0000-00008B730000}"/>
    <cellStyle name="Normal 6 2 3 3 2 2 2 3 2 2" xfId="47030" xr:uid="{00000000-0005-0000-0000-00008C730000}"/>
    <cellStyle name="Normal 6 2 3 3 2 2 2 3 2 3" xfId="31806" xr:uid="{00000000-0005-0000-0000-00008D730000}"/>
    <cellStyle name="Normal 6 2 3 3 2 2 2 3 3" xfId="11688" xr:uid="{00000000-0005-0000-0000-00008E730000}"/>
    <cellStyle name="Normal 6 2 3 3 2 2 2 3 3 2" xfId="42013" xr:uid="{00000000-0005-0000-0000-00008F730000}"/>
    <cellStyle name="Normal 6 2 3 3 2 2 2 3 3 3" xfId="26789" xr:uid="{00000000-0005-0000-0000-000090730000}"/>
    <cellStyle name="Normal 6 2 3 3 2 2 2 3 4" xfId="37000" xr:uid="{00000000-0005-0000-0000-000091730000}"/>
    <cellStyle name="Normal 6 2 3 3 2 2 2 3 5" xfId="21776" xr:uid="{00000000-0005-0000-0000-000092730000}"/>
    <cellStyle name="Normal 6 2 3 3 2 2 2 4" xfId="13366" xr:uid="{00000000-0005-0000-0000-000093730000}"/>
    <cellStyle name="Normal 6 2 3 3 2 2 2 4 2" xfId="43688" xr:uid="{00000000-0005-0000-0000-000094730000}"/>
    <cellStyle name="Normal 6 2 3 3 2 2 2 4 3" xfId="28464" xr:uid="{00000000-0005-0000-0000-000095730000}"/>
    <cellStyle name="Normal 6 2 3 3 2 2 2 5" xfId="8345" xr:uid="{00000000-0005-0000-0000-000096730000}"/>
    <cellStyle name="Normal 6 2 3 3 2 2 2 5 2" xfId="38671" xr:uid="{00000000-0005-0000-0000-000097730000}"/>
    <cellStyle name="Normal 6 2 3 3 2 2 2 5 3" xfId="23447" xr:uid="{00000000-0005-0000-0000-000098730000}"/>
    <cellStyle name="Normal 6 2 3 3 2 2 2 6" xfId="33659" xr:uid="{00000000-0005-0000-0000-000099730000}"/>
    <cellStyle name="Normal 6 2 3 3 2 2 2 7" xfId="18434" xr:uid="{00000000-0005-0000-0000-00009A730000}"/>
    <cellStyle name="Normal 6 2 3 3 2 2 3" xfId="4127" xr:uid="{00000000-0005-0000-0000-00009B730000}"/>
    <cellStyle name="Normal 6 2 3 3 2 2 3 2" xfId="14201" xr:uid="{00000000-0005-0000-0000-00009C730000}"/>
    <cellStyle name="Normal 6 2 3 3 2 2 3 2 2" xfId="44523" xr:uid="{00000000-0005-0000-0000-00009D730000}"/>
    <cellStyle name="Normal 6 2 3 3 2 2 3 2 3" xfId="29299" xr:uid="{00000000-0005-0000-0000-00009E730000}"/>
    <cellStyle name="Normal 6 2 3 3 2 2 3 3" xfId="9181" xr:uid="{00000000-0005-0000-0000-00009F730000}"/>
    <cellStyle name="Normal 6 2 3 3 2 2 3 3 2" xfId="39506" xr:uid="{00000000-0005-0000-0000-0000A0730000}"/>
    <cellStyle name="Normal 6 2 3 3 2 2 3 3 3" xfId="24282" xr:uid="{00000000-0005-0000-0000-0000A1730000}"/>
    <cellStyle name="Normal 6 2 3 3 2 2 3 4" xfId="34493" xr:uid="{00000000-0005-0000-0000-0000A2730000}"/>
    <cellStyle name="Normal 6 2 3 3 2 2 3 5" xfId="19269" xr:uid="{00000000-0005-0000-0000-0000A3730000}"/>
    <cellStyle name="Normal 6 2 3 3 2 2 4" xfId="5820" xr:uid="{00000000-0005-0000-0000-0000A4730000}"/>
    <cellStyle name="Normal 6 2 3 3 2 2 4 2" xfId="15872" xr:uid="{00000000-0005-0000-0000-0000A5730000}"/>
    <cellStyle name="Normal 6 2 3 3 2 2 4 2 2" xfId="46194" xr:uid="{00000000-0005-0000-0000-0000A6730000}"/>
    <cellStyle name="Normal 6 2 3 3 2 2 4 2 3" xfId="30970" xr:uid="{00000000-0005-0000-0000-0000A7730000}"/>
    <cellStyle name="Normal 6 2 3 3 2 2 4 3" xfId="10852" xr:uid="{00000000-0005-0000-0000-0000A8730000}"/>
    <cellStyle name="Normal 6 2 3 3 2 2 4 3 2" xfId="41177" xr:uid="{00000000-0005-0000-0000-0000A9730000}"/>
    <cellStyle name="Normal 6 2 3 3 2 2 4 3 3" xfId="25953" xr:uid="{00000000-0005-0000-0000-0000AA730000}"/>
    <cellStyle name="Normal 6 2 3 3 2 2 4 4" xfId="36164" xr:uid="{00000000-0005-0000-0000-0000AB730000}"/>
    <cellStyle name="Normal 6 2 3 3 2 2 4 5" xfId="20940" xr:uid="{00000000-0005-0000-0000-0000AC730000}"/>
    <cellStyle name="Normal 6 2 3 3 2 2 5" xfId="12530" xr:uid="{00000000-0005-0000-0000-0000AD730000}"/>
    <cellStyle name="Normal 6 2 3 3 2 2 5 2" xfId="42852" xr:uid="{00000000-0005-0000-0000-0000AE730000}"/>
    <cellStyle name="Normal 6 2 3 3 2 2 5 3" xfId="27628" xr:uid="{00000000-0005-0000-0000-0000AF730000}"/>
    <cellStyle name="Normal 6 2 3 3 2 2 6" xfId="7509" xr:uid="{00000000-0005-0000-0000-0000B0730000}"/>
    <cellStyle name="Normal 6 2 3 3 2 2 6 2" xfId="37835" xr:uid="{00000000-0005-0000-0000-0000B1730000}"/>
    <cellStyle name="Normal 6 2 3 3 2 2 6 3" xfId="22611" xr:uid="{00000000-0005-0000-0000-0000B2730000}"/>
    <cellStyle name="Normal 6 2 3 3 2 2 7" xfId="32823" xr:uid="{00000000-0005-0000-0000-0000B3730000}"/>
    <cellStyle name="Normal 6 2 3 3 2 2 8" xfId="17598" xr:uid="{00000000-0005-0000-0000-0000B4730000}"/>
    <cellStyle name="Normal 6 2 3 3 2 3" xfId="2856" xr:uid="{00000000-0005-0000-0000-0000B5730000}"/>
    <cellStyle name="Normal 6 2 3 3 2 3 2" xfId="4546" xr:uid="{00000000-0005-0000-0000-0000B6730000}"/>
    <cellStyle name="Normal 6 2 3 3 2 3 2 2" xfId="14619" xr:uid="{00000000-0005-0000-0000-0000B7730000}"/>
    <cellStyle name="Normal 6 2 3 3 2 3 2 2 2" xfId="44941" xr:uid="{00000000-0005-0000-0000-0000B8730000}"/>
    <cellStyle name="Normal 6 2 3 3 2 3 2 2 3" xfId="29717" xr:uid="{00000000-0005-0000-0000-0000B9730000}"/>
    <cellStyle name="Normal 6 2 3 3 2 3 2 3" xfId="9599" xr:uid="{00000000-0005-0000-0000-0000BA730000}"/>
    <cellStyle name="Normal 6 2 3 3 2 3 2 3 2" xfId="39924" xr:uid="{00000000-0005-0000-0000-0000BB730000}"/>
    <cellStyle name="Normal 6 2 3 3 2 3 2 3 3" xfId="24700" xr:uid="{00000000-0005-0000-0000-0000BC730000}"/>
    <cellStyle name="Normal 6 2 3 3 2 3 2 4" xfId="34911" xr:uid="{00000000-0005-0000-0000-0000BD730000}"/>
    <cellStyle name="Normal 6 2 3 3 2 3 2 5" xfId="19687" xr:uid="{00000000-0005-0000-0000-0000BE730000}"/>
    <cellStyle name="Normal 6 2 3 3 2 3 3" xfId="6238" xr:uid="{00000000-0005-0000-0000-0000BF730000}"/>
    <cellStyle name="Normal 6 2 3 3 2 3 3 2" xfId="16290" xr:uid="{00000000-0005-0000-0000-0000C0730000}"/>
    <cellStyle name="Normal 6 2 3 3 2 3 3 2 2" xfId="46612" xr:uid="{00000000-0005-0000-0000-0000C1730000}"/>
    <cellStyle name="Normal 6 2 3 3 2 3 3 2 3" xfId="31388" xr:uid="{00000000-0005-0000-0000-0000C2730000}"/>
    <cellStyle name="Normal 6 2 3 3 2 3 3 3" xfId="11270" xr:uid="{00000000-0005-0000-0000-0000C3730000}"/>
    <cellStyle name="Normal 6 2 3 3 2 3 3 3 2" xfId="41595" xr:uid="{00000000-0005-0000-0000-0000C4730000}"/>
    <cellStyle name="Normal 6 2 3 3 2 3 3 3 3" xfId="26371" xr:uid="{00000000-0005-0000-0000-0000C5730000}"/>
    <cellStyle name="Normal 6 2 3 3 2 3 3 4" xfId="36582" xr:uid="{00000000-0005-0000-0000-0000C6730000}"/>
    <cellStyle name="Normal 6 2 3 3 2 3 3 5" xfId="21358" xr:uid="{00000000-0005-0000-0000-0000C7730000}"/>
    <cellStyle name="Normal 6 2 3 3 2 3 4" xfId="12948" xr:uid="{00000000-0005-0000-0000-0000C8730000}"/>
    <cellStyle name="Normal 6 2 3 3 2 3 4 2" xfId="43270" xr:uid="{00000000-0005-0000-0000-0000C9730000}"/>
    <cellStyle name="Normal 6 2 3 3 2 3 4 3" xfId="28046" xr:uid="{00000000-0005-0000-0000-0000CA730000}"/>
    <cellStyle name="Normal 6 2 3 3 2 3 5" xfId="7927" xr:uid="{00000000-0005-0000-0000-0000CB730000}"/>
    <cellStyle name="Normal 6 2 3 3 2 3 5 2" xfId="38253" xr:uid="{00000000-0005-0000-0000-0000CC730000}"/>
    <cellStyle name="Normal 6 2 3 3 2 3 5 3" xfId="23029" xr:uid="{00000000-0005-0000-0000-0000CD730000}"/>
    <cellStyle name="Normal 6 2 3 3 2 3 6" xfId="33241" xr:uid="{00000000-0005-0000-0000-0000CE730000}"/>
    <cellStyle name="Normal 6 2 3 3 2 3 7" xfId="18016" xr:uid="{00000000-0005-0000-0000-0000CF730000}"/>
    <cellStyle name="Normal 6 2 3 3 2 4" xfId="3709" xr:uid="{00000000-0005-0000-0000-0000D0730000}"/>
    <cellStyle name="Normal 6 2 3 3 2 4 2" xfId="13783" xr:uid="{00000000-0005-0000-0000-0000D1730000}"/>
    <cellStyle name="Normal 6 2 3 3 2 4 2 2" xfId="44105" xr:uid="{00000000-0005-0000-0000-0000D2730000}"/>
    <cellStyle name="Normal 6 2 3 3 2 4 2 3" xfId="28881" xr:uid="{00000000-0005-0000-0000-0000D3730000}"/>
    <cellStyle name="Normal 6 2 3 3 2 4 3" xfId="8763" xr:uid="{00000000-0005-0000-0000-0000D4730000}"/>
    <cellStyle name="Normal 6 2 3 3 2 4 3 2" xfId="39088" xr:uid="{00000000-0005-0000-0000-0000D5730000}"/>
    <cellStyle name="Normal 6 2 3 3 2 4 3 3" xfId="23864" xr:uid="{00000000-0005-0000-0000-0000D6730000}"/>
    <cellStyle name="Normal 6 2 3 3 2 4 4" xfId="34075" xr:uid="{00000000-0005-0000-0000-0000D7730000}"/>
    <cellStyle name="Normal 6 2 3 3 2 4 5" xfId="18851" xr:uid="{00000000-0005-0000-0000-0000D8730000}"/>
    <cellStyle name="Normal 6 2 3 3 2 5" xfId="5402" xr:uid="{00000000-0005-0000-0000-0000D9730000}"/>
    <cellStyle name="Normal 6 2 3 3 2 5 2" xfId="15454" xr:uid="{00000000-0005-0000-0000-0000DA730000}"/>
    <cellStyle name="Normal 6 2 3 3 2 5 2 2" xfId="45776" xr:uid="{00000000-0005-0000-0000-0000DB730000}"/>
    <cellStyle name="Normal 6 2 3 3 2 5 2 3" xfId="30552" xr:uid="{00000000-0005-0000-0000-0000DC730000}"/>
    <cellStyle name="Normal 6 2 3 3 2 5 3" xfId="10434" xr:uid="{00000000-0005-0000-0000-0000DD730000}"/>
    <cellStyle name="Normal 6 2 3 3 2 5 3 2" xfId="40759" xr:uid="{00000000-0005-0000-0000-0000DE730000}"/>
    <cellStyle name="Normal 6 2 3 3 2 5 3 3" xfId="25535" xr:uid="{00000000-0005-0000-0000-0000DF730000}"/>
    <cellStyle name="Normal 6 2 3 3 2 5 4" xfId="35746" xr:uid="{00000000-0005-0000-0000-0000E0730000}"/>
    <cellStyle name="Normal 6 2 3 3 2 5 5" xfId="20522" xr:uid="{00000000-0005-0000-0000-0000E1730000}"/>
    <cellStyle name="Normal 6 2 3 3 2 6" xfId="12112" xr:uid="{00000000-0005-0000-0000-0000E2730000}"/>
    <cellStyle name="Normal 6 2 3 3 2 6 2" xfId="42434" xr:uid="{00000000-0005-0000-0000-0000E3730000}"/>
    <cellStyle name="Normal 6 2 3 3 2 6 3" xfId="27210" xr:uid="{00000000-0005-0000-0000-0000E4730000}"/>
    <cellStyle name="Normal 6 2 3 3 2 7" xfId="7091" xr:uid="{00000000-0005-0000-0000-0000E5730000}"/>
    <cellStyle name="Normal 6 2 3 3 2 7 2" xfId="37417" xr:uid="{00000000-0005-0000-0000-0000E6730000}"/>
    <cellStyle name="Normal 6 2 3 3 2 7 3" xfId="22193" xr:uid="{00000000-0005-0000-0000-0000E7730000}"/>
    <cellStyle name="Normal 6 2 3 3 2 8" xfId="32405" xr:uid="{00000000-0005-0000-0000-0000E8730000}"/>
    <cellStyle name="Normal 6 2 3 3 2 9" xfId="17180" xr:uid="{00000000-0005-0000-0000-0000E9730000}"/>
    <cellStyle name="Normal 6 2 3 3 3" xfId="2227" xr:uid="{00000000-0005-0000-0000-0000EA730000}"/>
    <cellStyle name="Normal 6 2 3 3 3 2" xfId="3066" xr:uid="{00000000-0005-0000-0000-0000EB730000}"/>
    <cellStyle name="Normal 6 2 3 3 3 2 2" xfId="4756" xr:uid="{00000000-0005-0000-0000-0000EC730000}"/>
    <cellStyle name="Normal 6 2 3 3 3 2 2 2" xfId="14829" xr:uid="{00000000-0005-0000-0000-0000ED730000}"/>
    <cellStyle name="Normal 6 2 3 3 3 2 2 2 2" xfId="45151" xr:uid="{00000000-0005-0000-0000-0000EE730000}"/>
    <cellStyle name="Normal 6 2 3 3 3 2 2 2 3" xfId="29927" xr:uid="{00000000-0005-0000-0000-0000EF730000}"/>
    <cellStyle name="Normal 6 2 3 3 3 2 2 3" xfId="9809" xr:uid="{00000000-0005-0000-0000-0000F0730000}"/>
    <cellStyle name="Normal 6 2 3 3 3 2 2 3 2" xfId="40134" xr:uid="{00000000-0005-0000-0000-0000F1730000}"/>
    <cellStyle name="Normal 6 2 3 3 3 2 2 3 3" xfId="24910" xr:uid="{00000000-0005-0000-0000-0000F2730000}"/>
    <cellStyle name="Normal 6 2 3 3 3 2 2 4" xfId="35121" xr:uid="{00000000-0005-0000-0000-0000F3730000}"/>
    <cellStyle name="Normal 6 2 3 3 3 2 2 5" xfId="19897" xr:uid="{00000000-0005-0000-0000-0000F4730000}"/>
    <cellStyle name="Normal 6 2 3 3 3 2 3" xfId="6448" xr:uid="{00000000-0005-0000-0000-0000F5730000}"/>
    <cellStyle name="Normal 6 2 3 3 3 2 3 2" xfId="16500" xr:uid="{00000000-0005-0000-0000-0000F6730000}"/>
    <cellStyle name="Normal 6 2 3 3 3 2 3 2 2" xfId="46822" xr:uid="{00000000-0005-0000-0000-0000F7730000}"/>
    <cellStyle name="Normal 6 2 3 3 3 2 3 2 3" xfId="31598" xr:uid="{00000000-0005-0000-0000-0000F8730000}"/>
    <cellStyle name="Normal 6 2 3 3 3 2 3 3" xfId="11480" xr:uid="{00000000-0005-0000-0000-0000F9730000}"/>
    <cellStyle name="Normal 6 2 3 3 3 2 3 3 2" xfId="41805" xr:uid="{00000000-0005-0000-0000-0000FA730000}"/>
    <cellStyle name="Normal 6 2 3 3 3 2 3 3 3" xfId="26581" xr:uid="{00000000-0005-0000-0000-0000FB730000}"/>
    <cellStyle name="Normal 6 2 3 3 3 2 3 4" xfId="36792" xr:uid="{00000000-0005-0000-0000-0000FC730000}"/>
    <cellStyle name="Normal 6 2 3 3 3 2 3 5" xfId="21568" xr:uid="{00000000-0005-0000-0000-0000FD730000}"/>
    <cellStyle name="Normal 6 2 3 3 3 2 4" xfId="13158" xr:uid="{00000000-0005-0000-0000-0000FE730000}"/>
    <cellStyle name="Normal 6 2 3 3 3 2 4 2" xfId="43480" xr:uid="{00000000-0005-0000-0000-0000FF730000}"/>
    <cellStyle name="Normal 6 2 3 3 3 2 4 3" xfId="28256" xr:uid="{00000000-0005-0000-0000-000000740000}"/>
    <cellStyle name="Normal 6 2 3 3 3 2 5" xfId="8137" xr:uid="{00000000-0005-0000-0000-000001740000}"/>
    <cellStyle name="Normal 6 2 3 3 3 2 5 2" xfId="38463" xr:uid="{00000000-0005-0000-0000-000002740000}"/>
    <cellStyle name="Normal 6 2 3 3 3 2 5 3" xfId="23239" xr:uid="{00000000-0005-0000-0000-000003740000}"/>
    <cellStyle name="Normal 6 2 3 3 3 2 6" xfId="33451" xr:uid="{00000000-0005-0000-0000-000004740000}"/>
    <cellStyle name="Normal 6 2 3 3 3 2 7" xfId="18226" xr:uid="{00000000-0005-0000-0000-000005740000}"/>
    <cellStyle name="Normal 6 2 3 3 3 3" xfId="3919" xr:uid="{00000000-0005-0000-0000-000006740000}"/>
    <cellStyle name="Normal 6 2 3 3 3 3 2" xfId="13993" xr:uid="{00000000-0005-0000-0000-000007740000}"/>
    <cellStyle name="Normal 6 2 3 3 3 3 2 2" xfId="44315" xr:uid="{00000000-0005-0000-0000-000008740000}"/>
    <cellStyle name="Normal 6 2 3 3 3 3 2 3" xfId="29091" xr:uid="{00000000-0005-0000-0000-000009740000}"/>
    <cellStyle name="Normal 6 2 3 3 3 3 3" xfId="8973" xr:uid="{00000000-0005-0000-0000-00000A740000}"/>
    <cellStyle name="Normal 6 2 3 3 3 3 3 2" xfId="39298" xr:uid="{00000000-0005-0000-0000-00000B740000}"/>
    <cellStyle name="Normal 6 2 3 3 3 3 3 3" xfId="24074" xr:uid="{00000000-0005-0000-0000-00000C740000}"/>
    <cellStyle name="Normal 6 2 3 3 3 3 4" xfId="34285" xr:uid="{00000000-0005-0000-0000-00000D740000}"/>
    <cellStyle name="Normal 6 2 3 3 3 3 5" xfId="19061" xr:uid="{00000000-0005-0000-0000-00000E740000}"/>
    <cellStyle name="Normal 6 2 3 3 3 4" xfId="5612" xr:uid="{00000000-0005-0000-0000-00000F740000}"/>
    <cellStyle name="Normal 6 2 3 3 3 4 2" xfId="15664" xr:uid="{00000000-0005-0000-0000-000010740000}"/>
    <cellStyle name="Normal 6 2 3 3 3 4 2 2" xfId="45986" xr:uid="{00000000-0005-0000-0000-000011740000}"/>
    <cellStyle name="Normal 6 2 3 3 3 4 2 3" xfId="30762" xr:uid="{00000000-0005-0000-0000-000012740000}"/>
    <cellStyle name="Normal 6 2 3 3 3 4 3" xfId="10644" xr:uid="{00000000-0005-0000-0000-000013740000}"/>
    <cellStyle name="Normal 6 2 3 3 3 4 3 2" xfId="40969" xr:uid="{00000000-0005-0000-0000-000014740000}"/>
    <cellStyle name="Normal 6 2 3 3 3 4 3 3" xfId="25745" xr:uid="{00000000-0005-0000-0000-000015740000}"/>
    <cellStyle name="Normal 6 2 3 3 3 4 4" xfId="35956" xr:uid="{00000000-0005-0000-0000-000016740000}"/>
    <cellStyle name="Normal 6 2 3 3 3 4 5" xfId="20732" xr:uid="{00000000-0005-0000-0000-000017740000}"/>
    <cellStyle name="Normal 6 2 3 3 3 5" xfId="12322" xr:uid="{00000000-0005-0000-0000-000018740000}"/>
    <cellStyle name="Normal 6 2 3 3 3 5 2" xfId="42644" xr:uid="{00000000-0005-0000-0000-000019740000}"/>
    <cellStyle name="Normal 6 2 3 3 3 5 3" xfId="27420" xr:uid="{00000000-0005-0000-0000-00001A740000}"/>
    <cellStyle name="Normal 6 2 3 3 3 6" xfId="7301" xr:uid="{00000000-0005-0000-0000-00001B740000}"/>
    <cellStyle name="Normal 6 2 3 3 3 6 2" xfId="37627" xr:uid="{00000000-0005-0000-0000-00001C740000}"/>
    <cellStyle name="Normal 6 2 3 3 3 6 3" xfId="22403" xr:uid="{00000000-0005-0000-0000-00001D740000}"/>
    <cellStyle name="Normal 6 2 3 3 3 7" xfId="32615" xr:uid="{00000000-0005-0000-0000-00001E740000}"/>
    <cellStyle name="Normal 6 2 3 3 3 8" xfId="17390" xr:uid="{00000000-0005-0000-0000-00001F740000}"/>
    <cellStyle name="Normal 6 2 3 3 4" xfId="2648" xr:uid="{00000000-0005-0000-0000-000020740000}"/>
    <cellStyle name="Normal 6 2 3 3 4 2" xfId="4338" xr:uid="{00000000-0005-0000-0000-000021740000}"/>
    <cellStyle name="Normal 6 2 3 3 4 2 2" xfId="14411" xr:uid="{00000000-0005-0000-0000-000022740000}"/>
    <cellStyle name="Normal 6 2 3 3 4 2 2 2" xfId="44733" xr:uid="{00000000-0005-0000-0000-000023740000}"/>
    <cellStyle name="Normal 6 2 3 3 4 2 2 3" xfId="29509" xr:uid="{00000000-0005-0000-0000-000024740000}"/>
    <cellStyle name="Normal 6 2 3 3 4 2 3" xfId="9391" xr:uid="{00000000-0005-0000-0000-000025740000}"/>
    <cellStyle name="Normal 6 2 3 3 4 2 3 2" xfId="39716" xr:uid="{00000000-0005-0000-0000-000026740000}"/>
    <cellStyle name="Normal 6 2 3 3 4 2 3 3" xfId="24492" xr:uid="{00000000-0005-0000-0000-000027740000}"/>
    <cellStyle name="Normal 6 2 3 3 4 2 4" xfId="34703" xr:uid="{00000000-0005-0000-0000-000028740000}"/>
    <cellStyle name="Normal 6 2 3 3 4 2 5" xfId="19479" xr:uid="{00000000-0005-0000-0000-000029740000}"/>
    <cellStyle name="Normal 6 2 3 3 4 3" xfId="6030" xr:uid="{00000000-0005-0000-0000-00002A740000}"/>
    <cellStyle name="Normal 6 2 3 3 4 3 2" xfId="16082" xr:uid="{00000000-0005-0000-0000-00002B740000}"/>
    <cellStyle name="Normal 6 2 3 3 4 3 2 2" xfId="46404" xr:uid="{00000000-0005-0000-0000-00002C740000}"/>
    <cellStyle name="Normal 6 2 3 3 4 3 2 3" xfId="31180" xr:uid="{00000000-0005-0000-0000-00002D740000}"/>
    <cellStyle name="Normal 6 2 3 3 4 3 3" xfId="11062" xr:uid="{00000000-0005-0000-0000-00002E740000}"/>
    <cellStyle name="Normal 6 2 3 3 4 3 3 2" xfId="41387" xr:uid="{00000000-0005-0000-0000-00002F740000}"/>
    <cellStyle name="Normal 6 2 3 3 4 3 3 3" xfId="26163" xr:uid="{00000000-0005-0000-0000-000030740000}"/>
    <cellStyle name="Normal 6 2 3 3 4 3 4" xfId="36374" xr:uid="{00000000-0005-0000-0000-000031740000}"/>
    <cellStyle name="Normal 6 2 3 3 4 3 5" xfId="21150" xr:uid="{00000000-0005-0000-0000-000032740000}"/>
    <cellStyle name="Normal 6 2 3 3 4 4" xfId="12740" xr:uid="{00000000-0005-0000-0000-000033740000}"/>
    <cellStyle name="Normal 6 2 3 3 4 4 2" xfId="43062" xr:uid="{00000000-0005-0000-0000-000034740000}"/>
    <cellStyle name="Normal 6 2 3 3 4 4 3" xfId="27838" xr:uid="{00000000-0005-0000-0000-000035740000}"/>
    <cellStyle name="Normal 6 2 3 3 4 5" xfId="7719" xr:uid="{00000000-0005-0000-0000-000036740000}"/>
    <cellStyle name="Normal 6 2 3 3 4 5 2" xfId="38045" xr:uid="{00000000-0005-0000-0000-000037740000}"/>
    <cellStyle name="Normal 6 2 3 3 4 5 3" xfId="22821" xr:uid="{00000000-0005-0000-0000-000038740000}"/>
    <cellStyle name="Normal 6 2 3 3 4 6" xfId="33033" xr:uid="{00000000-0005-0000-0000-000039740000}"/>
    <cellStyle name="Normal 6 2 3 3 4 7" xfId="17808" xr:uid="{00000000-0005-0000-0000-00003A740000}"/>
    <cellStyle name="Normal 6 2 3 3 5" xfId="3501" xr:uid="{00000000-0005-0000-0000-00003B740000}"/>
    <cellStyle name="Normal 6 2 3 3 5 2" xfId="13575" xr:uid="{00000000-0005-0000-0000-00003C740000}"/>
    <cellStyle name="Normal 6 2 3 3 5 2 2" xfId="43897" xr:uid="{00000000-0005-0000-0000-00003D740000}"/>
    <cellStyle name="Normal 6 2 3 3 5 2 3" xfId="28673" xr:uid="{00000000-0005-0000-0000-00003E740000}"/>
    <cellStyle name="Normal 6 2 3 3 5 3" xfId="8555" xr:uid="{00000000-0005-0000-0000-00003F740000}"/>
    <cellStyle name="Normal 6 2 3 3 5 3 2" xfId="38880" xr:uid="{00000000-0005-0000-0000-000040740000}"/>
    <cellStyle name="Normal 6 2 3 3 5 3 3" xfId="23656" xr:uid="{00000000-0005-0000-0000-000041740000}"/>
    <cellStyle name="Normal 6 2 3 3 5 4" xfId="33867" xr:uid="{00000000-0005-0000-0000-000042740000}"/>
    <cellStyle name="Normal 6 2 3 3 5 5" xfId="18643" xr:uid="{00000000-0005-0000-0000-000043740000}"/>
    <cellStyle name="Normal 6 2 3 3 6" xfId="5194" xr:uid="{00000000-0005-0000-0000-000044740000}"/>
    <cellStyle name="Normal 6 2 3 3 6 2" xfId="15246" xr:uid="{00000000-0005-0000-0000-000045740000}"/>
    <cellStyle name="Normal 6 2 3 3 6 2 2" xfId="45568" xr:uid="{00000000-0005-0000-0000-000046740000}"/>
    <cellStyle name="Normal 6 2 3 3 6 2 3" xfId="30344" xr:uid="{00000000-0005-0000-0000-000047740000}"/>
    <cellStyle name="Normal 6 2 3 3 6 3" xfId="10226" xr:uid="{00000000-0005-0000-0000-000048740000}"/>
    <cellStyle name="Normal 6 2 3 3 6 3 2" xfId="40551" xr:uid="{00000000-0005-0000-0000-000049740000}"/>
    <cellStyle name="Normal 6 2 3 3 6 3 3" xfId="25327" xr:uid="{00000000-0005-0000-0000-00004A740000}"/>
    <cellStyle name="Normal 6 2 3 3 6 4" xfId="35538" xr:uid="{00000000-0005-0000-0000-00004B740000}"/>
    <cellStyle name="Normal 6 2 3 3 6 5" xfId="20314" xr:uid="{00000000-0005-0000-0000-00004C740000}"/>
    <cellStyle name="Normal 6 2 3 3 7" xfId="11904" xr:uid="{00000000-0005-0000-0000-00004D740000}"/>
    <cellStyle name="Normal 6 2 3 3 7 2" xfId="42226" xr:uid="{00000000-0005-0000-0000-00004E740000}"/>
    <cellStyle name="Normal 6 2 3 3 7 3" xfId="27002" xr:uid="{00000000-0005-0000-0000-00004F740000}"/>
    <cellStyle name="Normal 6 2 3 3 8" xfId="6883" xr:uid="{00000000-0005-0000-0000-000050740000}"/>
    <cellStyle name="Normal 6 2 3 3 8 2" xfId="37209" xr:uid="{00000000-0005-0000-0000-000051740000}"/>
    <cellStyle name="Normal 6 2 3 3 8 3" xfId="21985" xr:uid="{00000000-0005-0000-0000-000052740000}"/>
    <cellStyle name="Normal 6 2 3 3 9" xfId="32198" xr:uid="{00000000-0005-0000-0000-000053740000}"/>
    <cellStyle name="Normal 6 2 3 4" xfId="1908" xr:uid="{00000000-0005-0000-0000-000054740000}"/>
    <cellStyle name="Normal 6 2 3 4 2" xfId="2331" xr:uid="{00000000-0005-0000-0000-000055740000}"/>
    <cellStyle name="Normal 6 2 3 4 2 2" xfId="3170" xr:uid="{00000000-0005-0000-0000-000056740000}"/>
    <cellStyle name="Normal 6 2 3 4 2 2 2" xfId="4860" xr:uid="{00000000-0005-0000-0000-000057740000}"/>
    <cellStyle name="Normal 6 2 3 4 2 2 2 2" xfId="14933" xr:uid="{00000000-0005-0000-0000-000058740000}"/>
    <cellStyle name="Normal 6 2 3 4 2 2 2 2 2" xfId="45255" xr:uid="{00000000-0005-0000-0000-000059740000}"/>
    <cellStyle name="Normal 6 2 3 4 2 2 2 2 3" xfId="30031" xr:uid="{00000000-0005-0000-0000-00005A740000}"/>
    <cellStyle name="Normal 6 2 3 4 2 2 2 3" xfId="9913" xr:uid="{00000000-0005-0000-0000-00005B740000}"/>
    <cellStyle name="Normal 6 2 3 4 2 2 2 3 2" xfId="40238" xr:uid="{00000000-0005-0000-0000-00005C740000}"/>
    <cellStyle name="Normal 6 2 3 4 2 2 2 3 3" xfId="25014" xr:uid="{00000000-0005-0000-0000-00005D740000}"/>
    <cellStyle name="Normal 6 2 3 4 2 2 2 4" xfId="35225" xr:uid="{00000000-0005-0000-0000-00005E740000}"/>
    <cellStyle name="Normal 6 2 3 4 2 2 2 5" xfId="20001" xr:uid="{00000000-0005-0000-0000-00005F740000}"/>
    <cellStyle name="Normal 6 2 3 4 2 2 3" xfId="6552" xr:uid="{00000000-0005-0000-0000-000060740000}"/>
    <cellStyle name="Normal 6 2 3 4 2 2 3 2" xfId="16604" xr:uid="{00000000-0005-0000-0000-000061740000}"/>
    <cellStyle name="Normal 6 2 3 4 2 2 3 2 2" xfId="46926" xr:uid="{00000000-0005-0000-0000-000062740000}"/>
    <cellStyle name="Normal 6 2 3 4 2 2 3 2 3" xfId="31702" xr:uid="{00000000-0005-0000-0000-000063740000}"/>
    <cellStyle name="Normal 6 2 3 4 2 2 3 3" xfId="11584" xr:uid="{00000000-0005-0000-0000-000064740000}"/>
    <cellStyle name="Normal 6 2 3 4 2 2 3 3 2" xfId="41909" xr:uid="{00000000-0005-0000-0000-000065740000}"/>
    <cellStyle name="Normal 6 2 3 4 2 2 3 3 3" xfId="26685" xr:uid="{00000000-0005-0000-0000-000066740000}"/>
    <cellStyle name="Normal 6 2 3 4 2 2 3 4" xfId="36896" xr:uid="{00000000-0005-0000-0000-000067740000}"/>
    <cellStyle name="Normal 6 2 3 4 2 2 3 5" xfId="21672" xr:uid="{00000000-0005-0000-0000-000068740000}"/>
    <cellStyle name="Normal 6 2 3 4 2 2 4" xfId="13262" xr:uid="{00000000-0005-0000-0000-000069740000}"/>
    <cellStyle name="Normal 6 2 3 4 2 2 4 2" xfId="43584" xr:uid="{00000000-0005-0000-0000-00006A740000}"/>
    <cellStyle name="Normal 6 2 3 4 2 2 4 3" xfId="28360" xr:uid="{00000000-0005-0000-0000-00006B740000}"/>
    <cellStyle name="Normal 6 2 3 4 2 2 5" xfId="8241" xr:uid="{00000000-0005-0000-0000-00006C740000}"/>
    <cellStyle name="Normal 6 2 3 4 2 2 5 2" xfId="38567" xr:uid="{00000000-0005-0000-0000-00006D740000}"/>
    <cellStyle name="Normal 6 2 3 4 2 2 5 3" xfId="23343" xr:uid="{00000000-0005-0000-0000-00006E740000}"/>
    <cellStyle name="Normal 6 2 3 4 2 2 6" xfId="33555" xr:uid="{00000000-0005-0000-0000-00006F740000}"/>
    <cellStyle name="Normal 6 2 3 4 2 2 7" xfId="18330" xr:uid="{00000000-0005-0000-0000-000070740000}"/>
    <cellStyle name="Normal 6 2 3 4 2 3" xfId="4023" xr:uid="{00000000-0005-0000-0000-000071740000}"/>
    <cellStyle name="Normal 6 2 3 4 2 3 2" xfId="14097" xr:uid="{00000000-0005-0000-0000-000072740000}"/>
    <cellStyle name="Normal 6 2 3 4 2 3 2 2" xfId="44419" xr:uid="{00000000-0005-0000-0000-000073740000}"/>
    <cellStyle name="Normal 6 2 3 4 2 3 2 3" xfId="29195" xr:uid="{00000000-0005-0000-0000-000074740000}"/>
    <cellStyle name="Normal 6 2 3 4 2 3 3" xfId="9077" xr:uid="{00000000-0005-0000-0000-000075740000}"/>
    <cellStyle name="Normal 6 2 3 4 2 3 3 2" xfId="39402" xr:uid="{00000000-0005-0000-0000-000076740000}"/>
    <cellStyle name="Normal 6 2 3 4 2 3 3 3" xfId="24178" xr:uid="{00000000-0005-0000-0000-000077740000}"/>
    <cellStyle name="Normal 6 2 3 4 2 3 4" xfId="34389" xr:uid="{00000000-0005-0000-0000-000078740000}"/>
    <cellStyle name="Normal 6 2 3 4 2 3 5" xfId="19165" xr:uid="{00000000-0005-0000-0000-000079740000}"/>
    <cellStyle name="Normal 6 2 3 4 2 4" xfId="5716" xr:uid="{00000000-0005-0000-0000-00007A740000}"/>
    <cellStyle name="Normal 6 2 3 4 2 4 2" xfId="15768" xr:uid="{00000000-0005-0000-0000-00007B740000}"/>
    <cellStyle name="Normal 6 2 3 4 2 4 2 2" xfId="46090" xr:uid="{00000000-0005-0000-0000-00007C740000}"/>
    <cellStyle name="Normal 6 2 3 4 2 4 2 3" xfId="30866" xr:uid="{00000000-0005-0000-0000-00007D740000}"/>
    <cellStyle name="Normal 6 2 3 4 2 4 3" xfId="10748" xr:uid="{00000000-0005-0000-0000-00007E740000}"/>
    <cellStyle name="Normal 6 2 3 4 2 4 3 2" xfId="41073" xr:uid="{00000000-0005-0000-0000-00007F740000}"/>
    <cellStyle name="Normal 6 2 3 4 2 4 3 3" xfId="25849" xr:uid="{00000000-0005-0000-0000-000080740000}"/>
    <cellStyle name="Normal 6 2 3 4 2 4 4" xfId="36060" xr:uid="{00000000-0005-0000-0000-000081740000}"/>
    <cellStyle name="Normal 6 2 3 4 2 4 5" xfId="20836" xr:uid="{00000000-0005-0000-0000-000082740000}"/>
    <cellStyle name="Normal 6 2 3 4 2 5" xfId="12426" xr:uid="{00000000-0005-0000-0000-000083740000}"/>
    <cellStyle name="Normal 6 2 3 4 2 5 2" xfId="42748" xr:uid="{00000000-0005-0000-0000-000084740000}"/>
    <cellStyle name="Normal 6 2 3 4 2 5 3" xfId="27524" xr:uid="{00000000-0005-0000-0000-000085740000}"/>
    <cellStyle name="Normal 6 2 3 4 2 6" xfId="7405" xr:uid="{00000000-0005-0000-0000-000086740000}"/>
    <cellStyle name="Normal 6 2 3 4 2 6 2" xfId="37731" xr:uid="{00000000-0005-0000-0000-000087740000}"/>
    <cellStyle name="Normal 6 2 3 4 2 6 3" xfId="22507" xr:uid="{00000000-0005-0000-0000-000088740000}"/>
    <cellStyle name="Normal 6 2 3 4 2 7" xfId="32719" xr:uid="{00000000-0005-0000-0000-000089740000}"/>
    <cellStyle name="Normal 6 2 3 4 2 8" xfId="17494" xr:uid="{00000000-0005-0000-0000-00008A740000}"/>
    <cellStyle name="Normal 6 2 3 4 3" xfId="2752" xr:uid="{00000000-0005-0000-0000-00008B740000}"/>
    <cellStyle name="Normal 6 2 3 4 3 2" xfId="4442" xr:uid="{00000000-0005-0000-0000-00008C740000}"/>
    <cellStyle name="Normal 6 2 3 4 3 2 2" xfId="14515" xr:uid="{00000000-0005-0000-0000-00008D740000}"/>
    <cellStyle name="Normal 6 2 3 4 3 2 2 2" xfId="44837" xr:uid="{00000000-0005-0000-0000-00008E740000}"/>
    <cellStyle name="Normal 6 2 3 4 3 2 2 3" xfId="29613" xr:uid="{00000000-0005-0000-0000-00008F740000}"/>
    <cellStyle name="Normal 6 2 3 4 3 2 3" xfId="9495" xr:uid="{00000000-0005-0000-0000-000090740000}"/>
    <cellStyle name="Normal 6 2 3 4 3 2 3 2" xfId="39820" xr:uid="{00000000-0005-0000-0000-000091740000}"/>
    <cellStyle name="Normal 6 2 3 4 3 2 3 3" xfId="24596" xr:uid="{00000000-0005-0000-0000-000092740000}"/>
    <cellStyle name="Normal 6 2 3 4 3 2 4" xfId="34807" xr:uid="{00000000-0005-0000-0000-000093740000}"/>
    <cellStyle name="Normal 6 2 3 4 3 2 5" xfId="19583" xr:uid="{00000000-0005-0000-0000-000094740000}"/>
    <cellStyle name="Normal 6 2 3 4 3 3" xfId="6134" xr:uid="{00000000-0005-0000-0000-000095740000}"/>
    <cellStyle name="Normal 6 2 3 4 3 3 2" xfId="16186" xr:uid="{00000000-0005-0000-0000-000096740000}"/>
    <cellStyle name="Normal 6 2 3 4 3 3 2 2" xfId="46508" xr:uid="{00000000-0005-0000-0000-000097740000}"/>
    <cellStyle name="Normal 6 2 3 4 3 3 2 3" xfId="31284" xr:uid="{00000000-0005-0000-0000-000098740000}"/>
    <cellStyle name="Normal 6 2 3 4 3 3 3" xfId="11166" xr:uid="{00000000-0005-0000-0000-000099740000}"/>
    <cellStyle name="Normal 6 2 3 4 3 3 3 2" xfId="41491" xr:uid="{00000000-0005-0000-0000-00009A740000}"/>
    <cellStyle name="Normal 6 2 3 4 3 3 3 3" xfId="26267" xr:uid="{00000000-0005-0000-0000-00009B740000}"/>
    <cellStyle name="Normal 6 2 3 4 3 3 4" xfId="36478" xr:uid="{00000000-0005-0000-0000-00009C740000}"/>
    <cellStyle name="Normal 6 2 3 4 3 3 5" xfId="21254" xr:uid="{00000000-0005-0000-0000-00009D740000}"/>
    <cellStyle name="Normal 6 2 3 4 3 4" xfId="12844" xr:uid="{00000000-0005-0000-0000-00009E740000}"/>
    <cellStyle name="Normal 6 2 3 4 3 4 2" xfId="43166" xr:uid="{00000000-0005-0000-0000-00009F740000}"/>
    <cellStyle name="Normal 6 2 3 4 3 4 3" xfId="27942" xr:uid="{00000000-0005-0000-0000-0000A0740000}"/>
    <cellStyle name="Normal 6 2 3 4 3 5" xfId="7823" xr:uid="{00000000-0005-0000-0000-0000A1740000}"/>
    <cellStyle name="Normal 6 2 3 4 3 5 2" xfId="38149" xr:uid="{00000000-0005-0000-0000-0000A2740000}"/>
    <cellStyle name="Normal 6 2 3 4 3 5 3" xfId="22925" xr:uid="{00000000-0005-0000-0000-0000A3740000}"/>
    <cellStyle name="Normal 6 2 3 4 3 6" xfId="33137" xr:uid="{00000000-0005-0000-0000-0000A4740000}"/>
    <cellStyle name="Normal 6 2 3 4 3 7" xfId="17912" xr:uid="{00000000-0005-0000-0000-0000A5740000}"/>
    <cellStyle name="Normal 6 2 3 4 4" xfId="3605" xr:uid="{00000000-0005-0000-0000-0000A6740000}"/>
    <cellStyle name="Normal 6 2 3 4 4 2" xfId="13679" xr:uid="{00000000-0005-0000-0000-0000A7740000}"/>
    <cellStyle name="Normal 6 2 3 4 4 2 2" xfId="44001" xr:uid="{00000000-0005-0000-0000-0000A8740000}"/>
    <cellStyle name="Normal 6 2 3 4 4 2 3" xfId="28777" xr:uid="{00000000-0005-0000-0000-0000A9740000}"/>
    <cellStyle name="Normal 6 2 3 4 4 3" xfId="8659" xr:uid="{00000000-0005-0000-0000-0000AA740000}"/>
    <cellStyle name="Normal 6 2 3 4 4 3 2" xfId="38984" xr:uid="{00000000-0005-0000-0000-0000AB740000}"/>
    <cellStyle name="Normal 6 2 3 4 4 3 3" xfId="23760" xr:uid="{00000000-0005-0000-0000-0000AC740000}"/>
    <cellStyle name="Normal 6 2 3 4 4 4" xfId="33971" xr:uid="{00000000-0005-0000-0000-0000AD740000}"/>
    <cellStyle name="Normal 6 2 3 4 4 5" xfId="18747" xr:uid="{00000000-0005-0000-0000-0000AE740000}"/>
    <cellStyle name="Normal 6 2 3 4 5" xfId="5298" xr:uid="{00000000-0005-0000-0000-0000AF740000}"/>
    <cellStyle name="Normal 6 2 3 4 5 2" xfId="15350" xr:uid="{00000000-0005-0000-0000-0000B0740000}"/>
    <cellStyle name="Normal 6 2 3 4 5 2 2" xfId="45672" xr:uid="{00000000-0005-0000-0000-0000B1740000}"/>
    <cellStyle name="Normal 6 2 3 4 5 2 3" xfId="30448" xr:uid="{00000000-0005-0000-0000-0000B2740000}"/>
    <cellStyle name="Normal 6 2 3 4 5 3" xfId="10330" xr:uid="{00000000-0005-0000-0000-0000B3740000}"/>
    <cellStyle name="Normal 6 2 3 4 5 3 2" xfId="40655" xr:uid="{00000000-0005-0000-0000-0000B4740000}"/>
    <cellStyle name="Normal 6 2 3 4 5 3 3" xfId="25431" xr:uid="{00000000-0005-0000-0000-0000B5740000}"/>
    <cellStyle name="Normal 6 2 3 4 5 4" xfId="35642" xr:uid="{00000000-0005-0000-0000-0000B6740000}"/>
    <cellStyle name="Normal 6 2 3 4 5 5" xfId="20418" xr:uid="{00000000-0005-0000-0000-0000B7740000}"/>
    <cellStyle name="Normal 6 2 3 4 6" xfId="12008" xr:uid="{00000000-0005-0000-0000-0000B8740000}"/>
    <cellStyle name="Normal 6 2 3 4 6 2" xfId="42330" xr:uid="{00000000-0005-0000-0000-0000B9740000}"/>
    <cellStyle name="Normal 6 2 3 4 6 3" xfId="27106" xr:uid="{00000000-0005-0000-0000-0000BA740000}"/>
    <cellStyle name="Normal 6 2 3 4 7" xfId="6987" xr:uid="{00000000-0005-0000-0000-0000BB740000}"/>
    <cellStyle name="Normal 6 2 3 4 7 2" xfId="37313" xr:uid="{00000000-0005-0000-0000-0000BC740000}"/>
    <cellStyle name="Normal 6 2 3 4 7 3" xfId="22089" xr:uid="{00000000-0005-0000-0000-0000BD740000}"/>
    <cellStyle name="Normal 6 2 3 4 8" xfId="32301" xr:uid="{00000000-0005-0000-0000-0000BE740000}"/>
    <cellStyle name="Normal 6 2 3 4 9" xfId="17076" xr:uid="{00000000-0005-0000-0000-0000BF740000}"/>
    <cellStyle name="Normal 6 2 3 5" xfId="2121" xr:uid="{00000000-0005-0000-0000-0000C0740000}"/>
    <cellStyle name="Normal 6 2 3 5 2" xfId="2962" xr:uid="{00000000-0005-0000-0000-0000C1740000}"/>
    <cellStyle name="Normal 6 2 3 5 2 2" xfId="4652" xr:uid="{00000000-0005-0000-0000-0000C2740000}"/>
    <cellStyle name="Normal 6 2 3 5 2 2 2" xfId="14725" xr:uid="{00000000-0005-0000-0000-0000C3740000}"/>
    <cellStyle name="Normal 6 2 3 5 2 2 2 2" xfId="45047" xr:uid="{00000000-0005-0000-0000-0000C4740000}"/>
    <cellStyle name="Normal 6 2 3 5 2 2 2 3" xfId="29823" xr:uid="{00000000-0005-0000-0000-0000C5740000}"/>
    <cellStyle name="Normal 6 2 3 5 2 2 3" xfId="9705" xr:uid="{00000000-0005-0000-0000-0000C6740000}"/>
    <cellStyle name="Normal 6 2 3 5 2 2 3 2" xfId="40030" xr:uid="{00000000-0005-0000-0000-0000C7740000}"/>
    <cellStyle name="Normal 6 2 3 5 2 2 3 3" xfId="24806" xr:uid="{00000000-0005-0000-0000-0000C8740000}"/>
    <cellStyle name="Normal 6 2 3 5 2 2 4" xfId="35017" xr:uid="{00000000-0005-0000-0000-0000C9740000}"/>
    <cellStyle name="Normal 6 2 3 5 2 2 5" xfId="19793" xr:uid="{00000000-0005-0000-0000-0000CA740000}"/>
    <cellStyle name="Normal 6 2 3 5 2 3" xfId="6344" xr:uid="{00000000-0005-0000-0000-0000CB740000}"/>
    <cellStyle name="Normal 6 2 3 5 2 3 2" xfId="16396" xr:uid="{00000000-0005-0000-0000-0000CC740000}"/>
    <cellStyle name="Normal 6 2 3 5 2 3 2 2" xfId="46718" xr:uid="{00000000-0005-0000-0000-0000CD740000}"/>
    <cellStyle name="Normal 6 2 3 5 2 3 2 3" xfId="31494" xr:uid="{00000000-0005-0000-0000-0000CE740000}"/>
    <cellStyle name="Normal 6 2 3 5 2 3 3" xfId="11376" xr:uid="{00000000-0005-0000-0000-0000CF740000}"/>
    <cellStyle name="Normal 6 2 3 5 2 3 3 2" xfId="41701" xr:uid="{00000000-0005-0000-0000-0000D0740000}"/>
    <cellStyle name="Normal 6 2 3 5 2 3 3 3" xfId="26477" xr:uid="{00000000-0005-0000-0000-0000D1740000}"/>
    <cellStyle name="Normal 6 2 3 5 2 3 4" xfId="36688" xr:uid="{00000000-0005-0000-0000-0000D2740000}"/>
    <cellStyle name="Normal 6 2 3 5 2 3 5" xfId="21464" xr:uid="{00000000-0005-0000-0000-0000D3740000}"/>
    <cellStyle name="Normal 6 2 3 5 2 4" xfId="13054" xr:uid="{00000000-0005-0000-0000-0000D4740000}"/>
    <cellStyle name="Normal 6 2 3 5 2 4 2" xfId="43376" xr:uid="{00000000-0005-0000-0000-0000D5740000}"/>
    <cellStyle name="Normal 6 2 3 5 2 4 3" xfId="28152" xr:uid="{00000000-0005-0000-0000-0000D6740000}"/>
    <cellStyle name="Normal 6 2 3 5 2 5" xfId="8033" xr:uid="{00000000-0005-0000-0000-0000D7740000}"/>
    <cellStyle name="Normal 6 2 3 5 2 5 2" xfId="38359" xr:uid="{00000000-0005-0000-0000-0000D8740000}"/>
    <cellStyle name="Normal 6 2 3 5 2 5 3" xfId="23135" xr:uid="{00000000-0005-0000-0000-0000D9740000}"/>
    <cellStyle name="Normal 6 2 3 5 2 6" xfId="33347" xr:uid="{00000000-0005-0000-0000-0000DA740000}"/>
    <cellStyle name="Normal 6 2 3 5 2 7" xfId="18122" xr:uid="{00000000-0005-0000-0000-0000DB740000}"/>
    <cellStyle name="Normal 6 2 3 5 3" xfId="3815" xr:uid="{00000000-0005-0000-0000-0000DC740000}"/>
    <cellStyle name="Normal 6 2 3 5 3 2" xfId="13889" xr:uid="{00000000-0005-0000-0000-0000DD740000}"/>
    <cellStyle name="Normal 6 2 3 5 3 2 2" xfId="44211" xr:uid="{00000000-0005-0000-0000-0000DE740000}"/>
    <cellStyle name="Normal 6 2 3 5 3 2 3" xfId="28987" xr:uid="{00000000-0005-0000-0000-0000DF740000}"/>
    <cellStyle name="Normal 6 2 3 5 3 3" xfId="8869" xr:uid="{00000000-0005-0000-0000-0000E0740000}"/>
    <cellStyle name="Normal 6 2 3 5 3 3 2" xfId="39194" xr:uid="{00000000-0005-0000-0000-0000E1740000}"/>
    <cellStyle name="Normal 6 2 3 5 3 3 3" xfId="23970" xr:uid="{00000000-0005-0000-0000-0000E2740000}"/>
    <cellStyle name="Normal 6 2 3 5 3 4" xfId="34181" xr:uid="{00000000-0005-0000-0000-0000E3740000}"/>
    <cellStyle name="Normal 6 2 3 5 3 5" xfId="18957" xr:uid="{00000000-0005-0000-0000-0000E4740000}"/>
    <cellStyle name="Normal 6 2 3 5 4" xfId="5508" xr:uid="{00000000-0005-0000-0000-0000E5740000}"/>
    <cellStyle name="Normal 6 2 3 5 4 2" xfId="15560" xr:uid="{00000000-0005-0000-0000-0000E6740000}"/>
    <cellStyle name="Normal 6 2 3 5 4 2 2" xfId="45882" xr:uid="{00000000-0005-0000-0000-0000E7740000}"/>
    <cellStyle name="Normal 6 2 3 5 4 2 3" xfId="30658" xr:uid="{00000000-0005-0000-0000-0000E8740000}"/>
    <cellStyle name="Normal 6 2 3 5 4 3" xfId="10540" xr:uid="{00000000-0005-0000-0000-0000E9740000}"/>
    <cellStyle name="Normal 6 2 3 5 4 3 2" xfId="40865" xr:uid="{00000000-0005-0000-0000-0000EA740000}"/>
    <cellStyle name="Normal 6 2 3 5 4 3 3" xfId="25641" xr:uid="{00000000-0005-0000-0000-0000EB740000}"/>
    <cellStyle name="Normal 6 2 3 5 4 4" xfId="35852" xr:uid="{00000000-0005-0000-0000-0000EC740000}"/>
    <cellStyle name="Normal 6 2 3 5 4 5" xfId="20628" xr:uid="{00000000-0005-0000-0000-0000ED740000}"/>
    <cellStyle name="Normal 6 2 3 5 5" xfId="12218" xr:uid="{00000000-0005-0000-0000-0000EE740000}"/>
    <cellStyle name="Normal 6 2 3 5 5 2" xfId="42540" xr:uid="{00000000-0005-0000-0000-0000EF740000}"/>
    <cellStyle name="Normal 6 2 3 5 5 3" xfId="27316" xr:uid="{00000000-0005-0000-0000-0000F0740000}"/>
    <cellStyle name="Normal 6 2 3 5 6" xfId="7197" xr:uid="{00000000-0005-0000-0000-0000F1740000}"/>
    <cellStyle name="Normal 6 2 3 5 6 2" xfId="37523" xr:uid="{00000000-0005-0000-0000-0000F2740000}"/>
    <cellStyle name="Normal 6 2 3 5 6 3" xfId="22299" xr:uid="{00000000-0005-0000-0000-0000F3740000}"/>
    <cellStyle name="Normal 6 2 3 5 7" xfId="32511" xr:uid="{00000000-0005-0000-0000-0000F4740000}"/>
    <cellStyle name="Normal 6 2 3 5 8" xfId="17286" xr:uid="{00000000-0005-0000-0000-0000F5740000}"/>
    <cellStyle name="Normal 6 2 3 6" xfId="2542" xr:uid="{00000000-0005-0000-0000-0000F6740000}"/>
    <cellStyle name="Normal 6 2 3 6 2" xfId="4234" xr:uid="{00000000-0005-0000-0000-0000F7740000}"/>
    <cellStyle name="Normal 6 2 3 6 2 2" xfId="14307" xr:uid="{00000000-0005-0000-0000-0000F8740000}"/>
    <cellStyle name="Normal 6 2 3 6 2 2 2" xfId="44629" xr:uid="{00000000-0005-0000-0000-0000F9740000}"/>
    <cellStyle name="Normal 6 2 3 6 2 2 3" xfId="29405" xr:uid="{00000000-0005-0000-0000-0000FA740000}"/>
    <cellStyle name="Normal 6 2 3 6 2 3" xfId="9287" xr:uid="{00000000-0005-0000-0000-0000FB740000}"/>
    <cellStyle name="Normal 6 2 3 6 2 3 2" xfId="39612" xr:uid="{00000000-0005-0000-0000-0000FC740000}"/>
    <cellStyle name="Normal 6 2 3 6 2 3 3" xfId="24388" xr:uid="{00000000-0005-0000-0000-0000FD740000}"/>
    <cellStyle name="Normal 6 2 3 6 2 4" xfId="34599" xr:uid="{00000000-0005-0000-0000-0000FE740000}"/>
    <cellStyle name="Normal 6 2 3 6 2 5" xfId="19375" xr:uid="{00000000-0005-0000-0000-0000FF740000}"/>
    <cellStyle name="Normal 6 2 3 6 3" xfId="5926" xr:uid="{00000000-0005-0000-0000-000000750000}"/>
    <cellStyle name="Normal 6 2 3 6 3 2" xfId="15978" xr:uid="{00000000-0005-0000-0000-000001750000}"/>
    <cellStyle name="Normal 6 2 3 6 3 2 2" xfId="46300" xr:uid="{00000000-0005-0000-0000-000002750000}"/>
    <cellStyle name="Normal 6 2 3 6 3 2 3" xfId="31076" xr:uid="{00000000-0005-0000-0000-000003750000}"/>
    <cellStyle name="Normal 6 2 3 6 3 3" xfId="10958" xr:uid="{00000000-0005-0000-0000-000004750000}"/>
    <cellStyle name="Normal 6 2 3 6 3 3 2" xfId="41283" xr:uid="{00000000-0005-0000-0000-000005750000}"/>
    <cellStyle name="Normal 6 2 3 6 3 3 3" xfId="26059" xr:uid="{00000000-0005-0000-0000-000006750000}"/>
    <cellStyle name="Normal 6 2 3 6 3 4" xfId="36270" xr:uid="{00000000-0005-0000-0000-000007750000}"/>
    <cellStyle name="Normal 6 2 3 6 3 5" xfId="21046" xr:uid="{00000000-0005-0000-0000-000008750000}"/>
    <cellStyle name="Normal 6 2 3 6 4" xfId="12636" xr:uid="{00000000-0005-0000-0000-000009750000}"/>
    <cellStyle name="Normal 6 2 3 6 4 2" xfId="42958" xr:uid="{00000000-0005-0000-0000-00000A750000}"/>
    <cellStyle name="Normal 6 2 3 6 4 3" xfId="27734" xr:uid="{00000000-0005-0000-0000-00000B750000}"/>
    <cellStyle name="Normal 6 2 3 6 5" xfId="7615" xr:uid="{00000000-0005-0000-0000-00000C750000}"/>
    <cellStyle name="Normal 6 2 3 6 5 2" xfId="37941" xr:uid="{00000000-0005-0000-0000-00000D750000}"/>
    <cellStyle name="Normal 6 2 3 6 5 3" xfId="22717" xr:uid="{00000000-0005-0000-0000-00000E750000}"/>
    <cellStyle name="Normal 6 2 3 6 6" xfId="32929" xr:uid="{00000000-0005-0000-0000-00000F750000}"/>
    <cellStyle name="Normal 6 2 3 6 7" xfId="17704" xr:uid="{00000000-0005-0000-0000-000010750000}"/>
    <cellStyle name="Normal 6 2 3 7" xfId="3393" xr:uid="{00000000-0005-0000-0000-000011750000}"/>
    <cellStyle name="Normal 6 2 3 7 2" xfId="13471" xr:uid="{00000000-0005-0000-0000-000012750000}"/>
    <cellStyle name="Normal 6 2 3 7 2 2" xfId="43793" xr:uid="{00000000-0005-0000-0000-000013750000}"/>
    <cellStyle name="Normal 6 2 3 7 2 3" xfId="28569" xr:uid="{00000000-0005-0000-0000-000014750000}"/>
    <cellStyle name="Normal 6 2 3 7 3" xfId="8451" xr:uid="{00000000-0005-0000-0000-000015750000}"/>
    <cellStyle name="Normal 6 2 3 7 3 2" xfId="38776" xr:uid="{00000000-0005-0000-0000-000016750000}"/>
    <cellStyle name="Normal 6 2 3 7 3 3" xfId="23552" xr:uid="{00000000-0005-0000-0000-000017750000}"/>
    <cellStyle name="Normal 6 2 3 7 4" xfId="33763" xr:uid="{00000000-0005-0000-0000-000018750000}"/>
    <cellStyle name="Normal 6 2 3 7 5" xfId="18539" xr:uid="{00000000-0005-0000-0000-000019750000}"/>
    <cellStyle name="Normal 6 2 3 8" xfId="5087" xr:uid="{00000000-0005-0000-0000-00001A750000}"/>
    <cellStyle name="Normal 6 2 3 8 2" xfId="15142" xr:uid="{00000000-0005-0000-0000-00001B750000}"/>
    <cellStyle name="Normal 6 2 3 8 2 2" xfId="45464" xr:uid="{00000000-0005-0000-0000-00001C750000}"/>
    <cellStyle name="Normal 6 2 3 8 2 3" xfId="30240" xr:uid="{00000000-0005-0000-0000-00001D750000}"/>
    <cellStyle name="Normal 6 2 3 8 3" xfId="10122" xr:uid="{00000000-0005-0000-0000-00001E750000}"/>
    <cellStyle name="Normal 6 2 3 8 3 2" xfId="40447" xr:uid="{00000000-0005-0000-0000-00001F750000}"/>
    <cellStyle name="Normal 6 2 3 8 3 3" xfId="25223" xr:uid="{00000000-0005-0000-0000-000020750000}"/>
    <cellStyle name="Normal 6 2 3 8 4" xfId="35434" xr:uid="{00000000-0005-0000-0000-000021750000}"/>
    <cellStyle name="Normal 6 2 3 8 5" xfId="20210" xr:uid="{00000000-0005-0000-0000-000022750000}"/>
    <cellStyle name="Normal 6 2 3 9" xfId="11798" xr:uid="{00000000-0005-0000-0000-000023750000}"/>
    <cellStyle name="Normal 6 2 3 9 2" xfId="42122" xr:uid="{00000000-0005-0000-0000-000024750000}"/>
    <cellStyle name="Normal 6 2 3 9 3" xfId="26898" xr:uid="{00000000-0005-0000-0000-000025750000}"/>
    <cellStyle name="Normal 6 2 4" xfId="722" xr:uid="{00000000-0005-0000-0000-000026750000}"/>
    <cellStyle name="Normal 6 2 4 2" xfId="1463" xr:uid="{00000000-0005-0000-0000-000027750000}"/>
    <cellStyle name="Normal 6 2 5" xfId="743" xr:uid="{00000000-0005-0000-0000-000028750000}"/>
    <cellStyle name="Normal 6 2 5 2" xfId="1464" xr:uid="{00000000-0005-0000-0000-000029750000}"/>
    <cellStyle name="Normal 6 2 6" xfId="1460" xr:uid="{00000000-0005-0000-0000-00002A750000}"/>
    <cellStyle name="Normal 6 2 7" xfId="1710" xr:uid="{00000000-0005-0000-0000-00002B750000}"/>
    <cellStyle name="Normal 6 2 7 10" xfId="32117" xr:uid="{00000000-0005-0000-0000-00002C750000}"/>
    <cellStyle name="Normal 6 2 7 11" xfId="16889" xr:uid="{00000000-0005-0000-0000-00002D750000}"/>
    <cellStyle name="Normal 6 2 7 2" xfId="1818" xr:uid="{00000000-0005-0000-0000-00002E750000}"/>
    <cellStyle name="Normal 6 2 7 2 10" xfId="16993" xr:uid="{00000000-0005-0000-0000-00002F750000}"/>
    <cellStyle name="Normal 6 2 7 2 2" xfId="2035" xr:uid="{00000000-0005-0000-0000-000030750000}"/>
    <cellStyle name="Normal 6 2 7 2 2 2" xfId="2456" xr:uid="{00000000-0005-0000-0000-000031750000}"/>
    <cellStyle name="Normal 6 2 7 2 2 2 2" xfId="3295" xr:uid="{00000000-0005-0000-0000-000032750000}"/>
    <cellStyle name="Normal 6 2 7 2 2 2 2 2" xfId="4985" xr:uid="{00000000-0005-0000-0000-000033750000}"/>
    <cellStyle name="Normal 6 2 7 2 2 2 2 2 2" xfId="15058" xr:uid="{00000000-0005-0000-0000-000034750000}"/>
    <cellStyle name="Normal 6 2 7 2 2 2 2 2 2 2" xfId="45380" xr:uid="{00000000-0005-0000-0000-000035750000}"/>
    <cellStyle name="Normal 6 2 7 2 2 2 2 2 2 3" xfId="30156" xr:uid="{00000000-0005-0000-0000-000036750000}"/>
    <cellStyle name="Normal 6 2 7 2 2 2 2 2 3" xfId="10038" xr:uid="{00000000-0005-0000-0000-000037750000}"/>
    <cellStyle name="Normal 6 2 7 2 2 2 2 2 3 2" xfId="40363" xr:uid="{00000000-0005-0000-0000-000038750000}"/>
    <cellStyle name="Normal 6 2 7 2 2 2 2 2 3 3" xfId="25139" xr:uid="{00000000-0005-0000-0000-000039750000}"/>
    <cellStyle name="Normal 6 2 7 2 2 2 2 2 4" xfId="35350" xr:uid="{00000000-0005-0000-0000-00003A750000}"/>
    <cellStyle name="Normal 6 2 7 2 2 2 2 2 5" xfId="20126" xr:uid="{00000000-0005-0000-0000-00003B750000}"/>
    <cellStyle name="Normal 6 2 7 2 2 2 2 3" xfId="6677" xr:uid="{00000000-0005-0000-0000-00003C750000}"/>
    <cellStyle name="Normal 6 2 7 2 2 2 2 3 2" xfId="16729" xr:uid="{00000000-0005-0000-0000-00003D750000}"/>
    <cellStyle name="Normal 6 2 7 2 2 2 2 3 2 2" xfId="47051" xr:uid="{00000000-0005-0000-0000-00003E750000}"/>
    <cellStyle name="Normal 6 2 7 2 2 2 2 3 2 3" xfId="31827" xr:uid="{00000000-0005-0000-0000-00003F750000}"/>
    <cellStyle name="Normal 6 2 7 2 2 2 2 3 3" xfId="11709" xr:uid="{00000000-0005-0000-0000-000040750000}"/>
    <cellStyle name="Normal 6 2 7 2 2 2 2 3 3 2" xfId="42034" xr:uid="{00000000-0005-0000-0000-000041750000}"/>
    <cellStyle name="Normal 6 2 7 2 2 2 2 3 3 3" xfId="26810" xr:uid="{00000000-0005-0000-0000-000042750000}"/>
    <cellStyle name="Normal 6 2 7 2 2 2 2 3 4" xfId="37021" xr:uid="{00000000-0005-0000-0000-000043750000}"/>
    <cellStyle name="Normal 6 2 7 2 2 2 2 3 5" xfId="21797" xr:uid="{00000000-0005-0000-0000-000044750000}"/>
    <cellStyle name="Normal 6 2 7 2 2 2 2 4" xfId="13387" xr:uid="{00000000-0005-0000-0000-000045750000}"/>
    <cellStyle name="Normal 6 2 7 2 2 2 2 4 2" xfId="43709" xr:uid="{00000000-0005-0000-0000-000046750000}"/>
    <cellStyle name="Normal 6 2 7 2 2 2 2 4 3" xfId="28485" xr:uid="{00000000-0005-0000-0000-000047750000}"/>
    <cellStyle name="Normal 6 2 7 2 2 2 2 5" xfId="8366" xr:uid="{00000000-0005-0000-0000-000048750000}"/>
    <cellStyle name="Normal 6 2 7 2 2 2 2 5 2" xfId="38692" xr:uid="{00000000-0005-0000-0000-000049750000}"/>
    <cellStyle name="Normal 6 2 7 2 2 2 2 5 3" xfId="23468" xr:uid="{00000000-0005-0000-0000-00004A750000}"/>
    <cellStyle name="Normal 6 2 7 2 2 2 2 6" xfId="33680" xr:uid="{00000000-0005-0000-0000-00004B750000}"/>
    <cellStyle name="Normal 6 2 7 2 2 2 2 7" xfId="18455" xr:uid="{00000000-0005-0000-0000-00004C750000}"/>
    <cellStyle name="Normal 6 2 7 2 2 2 3" xfId="4148" xr:uid="{00000000-0005-0000-0000-00004D750000}"/>
    <cellStyle name="Normal 6 2 7 2 2 2 3 2" xfId="14222" xr:uid="{00000000-0005-0000-0000-00004E750000}"/>
    <cellStyle name="Normal 6 2 7 2 2 2 3 2 2" xfId="44544" xr:uid="{00000000-0005-0000-0000-00004F750000}"/>
    <cellStyle name="Normal 6 2 7 2 2 2 3 2 3" xfId="29320" xr:uid="{00000000-0005-0000-0000-000050750000}"/>
    <cellStyle name="Normal 6 2 7 2 2 2 3 3" xfId="9202" xr:uid="{00000000-0005-0000-0000-000051750000}"/>
    <cellStyle name="Normal 6 2 7 2 2 2 3 3 2" xfId="39527" xr:uid="{00000000-0005-0000-0000-000052750000}"/>
    <cellStyle name="Normal 6 2 7 2 2 2 3 3 3" xfId="24303" xr:uid="{00000000-0005-0000-0000-000053750000}"/>
    <cellStyle name="Normal 6 2 7 2 2 2 3 4" xfId="34514" xr:uid="{00000000-0005-0000-0000-000054750000}"/>
    <cellStyle name="Normal 6 2 7 2 2 2 3 5" xfId="19290" xr:uid="{00000000-0005-0000-0000-000055750000}"/>
    <cellStyle name="Normal 6 2 7 2 2 2 4" xfId="5841" xr:uid="{00000000-0005-0000-0000-000056750000}"/>
    <cellStyle name="Normal 6 2 7 2 2 2 4 2" xfId="15893" xr:uid="{00000000-0005-0000-0000-000057750000}"/>
    <cellStyle name="Normal 6 2 7 2 2 2 4 2 2" xfId="46215" xr:uid="{00000000-0005-0000-0000-000058750000}"/>
    <cellStyle name="Normal 6 2 7 2 2 2 4 2 3" xfId="30991" xr:uid="{00000000-0005-0000-0000-000059750000}"/>
    <cellStyle name="Normal 6 2 7 2 2 2 4 3" xfId="10873" xr:uid="{00000000-0005-0000-0000-00005A750000}"/>
    <cellStyle name="Normal 6 2 7 2 2 2 4 3 2" xfId="41198" xr:uid="{00000000-0005-0000-0000-00005B750000}"/>
    <cellStyle name="Normal 6 2 7 2 2 2 4 3 3" xfId="25974" xr:uid="{00000000-0005-0000-0000-00005C750000}"/>
    <cellStyle name="Normal 6 2 7 2 2 2 4 4" xfId="36185" xr:uid="{00000000-0005-0000-0000-00005D750000}"/>
    <cellStyle name="Normal 6 2 7 2 2 2 4 5" xfId="20961" xr:uid="{00000000-0005-0000-0000-00005E750000}"/>
    <cellStyle name="Normal 6 2 7 2 2 2 5" xfId="12551" xr:uid="{00000000-0005-0000-0000-00005F750000}"/>
    <cellStyle name="Normal 6 2 7 2 2 2 5 2" xfId="42873" xr:uid="{00000000-0005-0000-0000-000060750000}"/>
    <cellStyle name="Normal 6 2 7 2 2 2 5 3" xfId="27649" xr:uid="{00000000-0005-0000-0000-000061750000}"/>
    <cellStyle name="Normal 6 2 7 2 2 2 6" xfId="7530" xr:uid="{00000000-0005-0000-0000-000062750000}"/>
    <cellStyle name="Normal 6 2 7 2 2 2 6 2" xfId="37856" xr:uid="{00000000-0005-0000-0000-000063750000}"/>
    <cellStyle name="Normal 6 2 7 2 2 2 6 3" xfId="22632" xr:uid="{00000000-0005-0000-0000-000064750000}"/>
    <cellStyle name="Normal 6 2 7 2 2 2 7" xfId="32844" xr:uid="{00000000-0005-0000-0000-000065750000}"/>
    <cellStyle name="Normal 6 2 7 2 2 2 8" xfId="17619" xr:uid="{00000000-0005-0000-0000-000066750000}"/>
    <cellStyle name="Normal 6 2 7 2 2 3" xfId="2877" xr:uid="{00000000-0005-0000-0000-000067750000}"/>
    <cellStyle name="Normal 6 2 7 2 2 3 2" xfId="4567" xr:uid="{00000000-0005-0000-0000-000068750000}"/>
    <cellStyle name="Normal 6 2 7 2 2 3 2 2" xfId="14640" xr:uid="{00000000-0005-0000-0000-000069750000}"/>
    <cellStyle name="Normal 6 2 7 2 2 3 2 2 2" xfId="44962" xr:uid="{00000000-0005-0000-0000-00006A750000}"/>
    <cellStyle name="Normal 6 2 7 2 2 3 2 2 3" xfId="29738" xr:uid="{00000000-0005-0000-0000-00006B750000}"/>
    <cellStyle name="Normal 6 2 7 2 2 3 2 3" xfId="9620" xr:uid="{00000000-0005-0000-0000-00006C750000}"/>
    <cellStyle name="Normal 6 2 7 2 2 3 2 3 2" xfId="39945" xr:uid="{00000000-0005-0000-0000-00006D750000}"/>
    <cellStyle name="Normal 6 2 7 2 2 3 2 3 3" xfId="24721" xr:uid="{00000000-0005-0000-0000-00006E750000}"/>
    <cellStyle name="Normal 6 2 7 2 2 3 2 4" xfId="34932" xr:uid="{00000000-0005-0000-0000-00006F750000}"/>
    <cellStyle name="Normal 6 2 7 2 2 3 2 5" xfId="19708" xr:uid="{00000000-0005-0000-0000-000070750000}"/>
    <cellStyle name="Normal 6 2 7 2 2 3 3" xfId="6259" xr:uid="{00000000-0005-0000-0000-000071750000}"/>
    <cellStyle name="Normal 6 2 7 2 2 3 3 2" xfId="16311" xr:uid="{00000000-0005-0000-0000-000072750000}"/>
    <cellStyle name="Normal 6 2 7 2 2 3 3 2 2" xfId="46633" xr:uid="{00000000-0005-0000-0000-000073750000}"/>
    <cellStyle name="Normal 6 2 7 2 2 3 3 2 3" xfId="31409" xr:uid="{00000000-0005-0000-0000-000074750000}"/>
    <cellStyle name="Normal 6 2 7 2 2 3 3 3" xfId="11291" xr:uid="{00000000-0005-0000-0000-000075750000}"/>
    <cellStyle name="Normal 6 2 7 2 2 3 3 3 2" xfId="41616" xr:uid="{00000000-0005-0000-0000-000076750000}"/>
    <cellStyle name="Normal 6 2 7 2 2 3 3 3 3" xfId="26392" xr:uid="{00000000-0005-0000-0000-000077750000}"/>
    <cellStyle name="Normal 6 2 7 2 2 3 3 4" xfId="36603" xr:uid="{00000000-0005-0000-0000-000078750000}"/>
    <cellStyle name="Normal 6 2 7 2 2 3 3 5" xfId="21379" xr:uid="{00000000-0005-0000-0000-000079750000}"/>
    <cellStyle name="Normal 6 2 7 2 2 3 4" xfId="12969" xr:uid="{00000000-0005-0000-0000-00007A750000}"/>
    <cellStyle name="Normal 6 2 7 2 2 3 4 2" xfId="43291" xr:uid="{00000000-0005-0000-0000-00007B750000}"/>
    <cellStyle name="Normal 6 2 7 2 2 3 4 3" xfId="28067" xr:uid="{00000000-0005-0000-0000-00007C750000}"/>
    <cellStyle name="Normal 6 2 7 2 2 3 5" xfId="7948" xr:uid="{00000000-0005-0000-0000-00007D750000}"/>
    <cellStyle name="Normal 6 2 7 2 2 3 5 2" xfId="38274" xr:uid="{00000000-0005-0000-0000-00007E750000}"/>
    <cellStyle name="Normal 6 2 7 2 2 3 5 3" xfId="23050" xr:uid="{00000000-0005-0000-0000-00007F750000}"/>
    <cellStyle name="Normal 6 2 7 2 2 3 6" xfId="33262" xr:uid="{00000000-0005-0000-0000-000080750000}"/>
    <cellStyle name="Normal 6 2 7 2 2 3 7" xfId="18037" xr:uid="{00000000-0005-0000-0000-000081750000}"/>
    <cellStyle name="Normal 6 2 7 2 2 4" xfId="3730" xr:uid="{00000000-0005-0000-0000-000082750000}"/>
    <cellStyle name="Normal 6 2 7 2 2 4 2" xfId="13804" xr:uid="{00000000-0005-0000-0000-000083750000}"/>
    <cellStyle name="Normal 6 2 7 2 2 4 2 2" xfId="44126" xr:uid="{00000000-0005-0000-0000-000084750000}"/>
    <cellStyle name="Normal 6 2 7 2 2 4 2 3" xfId="28902" xr:uid="{00000000-0005-0000-0000-000085750000}"/>
    <cellStyle name="Normal 6 2 7 2 2 4 3" xfId="8784" xr:uid="{00000000-0005-0000-0000-000086750000}"/>
    <cellStyle name="Normal 6 2 7 2 2 4 3 2" xfId="39109" xr:uid="{00000000-0005-0000-0000-000087750000}"/>
    <cellStyle name="Normal 6 2 7 2 2 4 3 3" xfId="23885" xr:uid="{00000000-0005-0000-0000-000088750000}"/>
    <cellStyle name="Normal 6 2 7 2 2 4 4" xfId="34096" xr:uid="{00000000-0005-0000-0000-000089750000}"/>
    <cellStyle name="Normal 6 2 7 2 2 4 5" xfId="18872" xr:uid="{00000000-0005-0000-0000-00008A750000}"/>
    <cellStyle name="Normal 6 2 7 2 2 5" xfId="5423" xr:uid="{00000000-0005-0000-0000-00008B750000}"/>
    <cellStyle name="Normal 6 2 7 2 2 5 2" xfId="15475" xr:uid="{00000000-0005-0000-0000-00008C750000}"/>
    <cellStyle name="Normal 6 2 7 2 2 5 2 2" xfId="45797" xr:uid="{00000000-0005-0000-0000-00008D750000}"/>
    <cellStyle name="Normal 6 2 7 2 2 5 2 3" xfId="30573" xr:uid="{00000000-0005-0000-0000-00008E750000}"/>
    <cellStyle name="Normal 6 2 7 2 2 5 3" xfId="10455" xr:uid="{00000000-0005-0000-0000-00008F750000}"/>
    <cellStyle name="Normal 6 2 7 2 2 5 3 2" xfId="40780" xr:uid="{00000000-0005-0000-0000-000090750000}"/>
    <cellStyle name="Normal 6 2 7 2 2 5 3 3" xfId="25556" xr:uid="{00000000-0005-0000-0000-000091750000}"/>
    <cellStyle name="Normal 6 2 7 2 2 5 4" xfId="35767" xr:uid="{00000000-0005-0000-0000-000092750000}"/>
    <cellStyle name="Normal 6 2 7 2 2 5 5" xfId="20543" xr:uid="{00000000-0005-0000-0000-000093750000}"/>
    <cellStyle name="Normal 6 2 7 2 2 6" xfId="12133" xr:uid="{00000000-0005-0000-0000-000094750000}"/>
    <cellStyle name="Normal 6 2 7 2 2 6 2" xfId="42455" xr:uid="{00000000-0005-0000-0000-000095750000}"/>
    <cellStyle name="Normal 6 2 7 2 2 6 3" xfId="27231" xr:uid="{00000000-0005-0000-0000-000096750000}"/>
    <cellStyle name="Normal 6 2 7 2 2 7" xfId="7112" xr:uid="{00000000-0005-0000-0000-000097750000}"/>
    <cellStyle name="Normal 6 2 7 2 2 7 2" xfId="37438" xr:uid="{00000000-0005-0000-0000-000098750000}"/>
    <cellStyle name="Normal 6 2 7 2 2 7 3" xfId="22214" xr:uid="{00000000-0005-0000-0000-000099750000}"/>
    <cellStyle name="Normal 6 2 7 2 2 8" xfId="32426" xr:uid="{00000000-0005-0000-0000-00009A750000}"/>
    <cellStyle name="Normal 6 2 7 2 2 9" xfId="17201" xr:uid="{00000000-0005-0000-0000-00009B750000}"/>
    <cellStyle name="Normal 6 2 7 2 3" xfId="2248" xr:uid="{00000000-0005-0000-0000-00009C750000}"/>
    <cellStyle name="Normal 6 2 7 2 3 2" xfId="3087" xr:uid="{00000000-0005-0000-0000-00009D750000}"/>
    <cellStyle name="Normal 6 2 7 2 3 2 2" xfId="4777" xr:uid="{00000000-0005-0000-0000-00009E750000}"/>
    <cellStyle name="Normal 6 2 7 2 3 2 2 2" xfId="14850" xr:uid="{00000000-0005-0000-0000-00009F750000}"/>
    <cellStyle name="Normal 6 2 7 2 3 2 2 2 2" xfId="45172" xr:uid="{00000000-0005-0000-0000-0000A0750000}"/>
    <cellStyle name="Normal 6 2 7 2 3 2 2 2 3" xfId="29948" xr:uid="{00000000-0005-0000-0000-0000A1750000}"/>
    <cellStyle name="Normal 6 2 7 2 3 2 2 3" xfId="9830" xr:uid="{00000000-0005-0000-0000-0000A2750000}"/>
    <cellStyle name="Normal 6 2 7 2 3 2 2 3 2" xfId="40155" xr:uid="{00000000-0005-0000-0000-0000A3750000}"/>
    <cellStyle name="Normal 6 2 7 2 3 2 2 3 3" xfId="24931" xr:uid="{00000000-0005-0000-0000-0000A4750000}"/>
    <cellStyle name="Normal 6 2 7 2 3 2 2 4" xfId="35142" xr:uid="{00000000-0005-0000-0000-0000A5750000}"/>
    <cellStyle name="Normal 6 2 7 2 3 2 2 5" xfId="19918" xr:uid="{00000000-0005-0000-0000-0000A6750000}"/>
    <cellStyle name="Normal 6 2 7 2 3 2 3" xfId="6469" xr:uid="{00000000-0005-0000-0000-0000A7750000}"/>
    <cellStyle name="Normal 6 2 7 2 3 2 3 2" xfId="16521" xr:uid="{00000000-0005-0000-0000-0000A8750000}"/>
    <cellStyle name="Normal 6 2 7 2 3 2 3 2 2" xfId="46843" xr:uid="{00000000-0005-0000-0000-0000A9750000}"/>
    <cellStyle name="Normal 6 2 7 2 3 2 3 2 3" xfId="31619" xr:uid="{00000000-0005-0000-0000-0000AA750000}"/>
    <cellStyle name="Normal 6 2 7 2 3 2 3 3" xfId="11501" xr:uid="{00000000-0005-0000-0000-0000AB750000}"/>
    <cellStyle name="Normal 6 2 7 2 3 2 3 3 2" xfId="41826" xr:uid="{00000000-0005-0000-0000-0000AC750000}"/>
    <cellStyle name="Normal 6 2 7 2 3 2 3 3 3" xfId="26602" xr:uid="{00000000-0005-0000-0000-0000AD750000}"/>
    <cellStyle name="Normal 6 2 7 2 3 2 3 4" xfId="36813" xr:uid="{00000000-0005-0000-0000-0000AE750000}"/>
    <cellStyle name="Normal 6 2 7 2 3 2 3 5" xfId="21589" xr:uid="{00000000-0005-0000-0000-0000AF750000}"/>
    <cellStyle name="Normal 6 2 7 2 3 2 4" xfId="13179" xr:uid="{00000000-0005-0000-0000-0000B0750000}"/>
    <cellStyle name="Normal 6 2 7 2 3 2 4 2" xfId="43501" xr:uid="{00000000-0005-0000-0000-0000B1750000}"/>
    <cellStyle name="Normal 6 2 7 2 3 2 4 3" xfId="28277" xr:uid="{00000000-0005-0000-0000-0000B2750000}"/>
    <cellStyle name="Normal 6 2 7 2 3 2 5" xfId="8158" xr:uid="{00000000-0005-0000-0000-0000B3750000}"/>
    <cellStyle name="Normal 6 2 7 2 3 2 5 2" xfId="38484" xr:uid="{00000000-0005-0000-0000-0000B4750000}"/>
    <cellStyle name="Normal 6 2 7 2 3 2 5 3" xfId="23260" xr:uid="{00000000-0005-0000-0000-0000B5750000}"/>
    <cellStyle name="Normal 6 2 7 2 3 2 6" xfId="33472" xr:uid="{00000000-0005-0000-0000-0000B6750000}"/>
    <cellStyle name="Normal 6 2 7 2 3 2 7" xfId="18247" xr:uid="{00000000-0005-0000-0000-0000B7750000}"/>
    <cellStyle name="Normal 6 2 7 2 3 3" xfId="3940" xr:uid="{00000000-0005-0000-0000-0000B8750000}"/>
    <cellStyle name="Normal 6 2 7 2 3 3 2" xfId="14014" xr:uid="{00000000-0005-0000-0000-0000B9750000}"/>
    <cellStyle name="Normal 6 2 7 2 3 3 2 2" xfId="44336" xr:uid="{00000000-0005-0000-0000-0000BA750000}"/>
    <cellStyle name="Normal 6 2 7 2 3 3 2 3" xfId="29112" xr:uid="{00000000-0005-0000-0000-0000BB750000}"/>
    <cellStyle name="Normal 6 2 7 2 3 3 3" xfId="8994" xr:uid="{00000000-0005-0000-0000-0000BC750000}"/>
    <cellStyle name="Normal 6 2 7 2 3 3 3 2" xfId="39319" xr:uid="{00000000-0005-0000-0000-0000BD750000}"/>
    <cellStyle name="Normal 6 2 7 2 3 3 3 3" xfId="24095" xr:uid="{00000000-0005-0000-0000-0000BE750000}"/>
    <cellStyle name="Normal 6 2 7 2 3 3 4" xfId="34306" xr:uid="{00000000-0005-0000-0000-0000BF750000}"/>
    <cellStyle name="Normal 6 2 7 2 3 3 5" xfId="19082" xr:uid="{00000000-0005-0000-0000-0000C0750000}"/>
    <cellStyle name="Normal 6 2 7 2 3 4" xfId="5633" xr:uid="{00000000-0005-0000-0000-0000C1750000}"/>
    <cellStyle name="Normal 6 2 7 2 3 4 2" xfId="15685" xr:uid="{00000000-0005-0000-0000-0000C2750000}"/>
    <cellStyle name="Normal 6 2 7 2 3 4 2 2" xfId="46007" xr:uid="{00000000-0005-0000-0000-0000C3750000}"/>
    <cellStyle name="Normal 6 2 7 2 3 4 2 3" xfId="30783" xr:uid="{00000000-0005-0000-0000-0000C4750000}"/>
    <cellStyle name="Normal 6 2 7 2 3 4 3" xfId="10665" xr:uid="{00000000-0005-0000-0000-0000C5750000}"/>
    <cellStyle name="Normal 6 2 7 2 3 4 3 2" xfId="40990" xr:uid="{00000000-0005-0000-0000-0000C6750000}"/>
    <cellStyle name="Normal 6 2 7 2 3 4 3 3" xfId="25766" xr:uid="{00000000-0005-0000-0000-0000C7750000}"/>
    <cellStyle name="Normal 6 2 7 2 3 4 4" xfId="35977" xr:uid="{00000000-0005-0000-0000-0000C8750000}"/>
    <cellStyle name="Normal 6 2 7 2 3 4 5" xfId="20753" xr:uid="{00000000-0005-0000-0000-0000C9750000}"/>
    <cellStyle name="Normal 6 2 7 2 3 5" xfId="12343" xr:uid="{00000000-0005-0000-0000-0000CA750000}"/>
    <cellStyle name="Normal 6 2 7 2 3 5 2" xfId="42665" xr:uid="{00000000-0005-0000-0000-0000CB750000}"/>
    <cellStyle name="Normal 6 2 7 2 3 5 3" xfId="27441" xr:uid="{00000000-0005-0000-0000-0000CC750000}"/>
    <cellStyle name="Normal 6 2 7 2 3 6" xfId="7322" xr:uid="{00000000-0005-0000-0000-0000CD750000}"/>
    <cellStyle name="Normal 6 2 7 2 3 6 2" xfId="37648" xr:uid="{00000000-0005-0000-0000-0000CE750000}"/>
    <cellStyle name="Normal 6 2 7 2 3 6 3" xfId="22424" xr:uid="{00000000-0005-0000-0000-0000CF750000}"/>
    <cellStyle name="Normal 6 2 7 2 3 7" xfId="32636" xr:uid="{00000000-0005-0000-0000-0000D0750000}"/>
    <cellStyle name="Normal 6 2 7 2 3 8" xfId="17411" xr:uid="{00000000-0005-0000-0000-0000D1750000}"/>
    <cellStyle name="Normal 6 2 7 2 4" xfId="2669" xr:uid="{00000000-0005-0000-0000-0000D2750000}"/>
    <cellStyle name="Normal 6 2 7 2 4 2" xfId="4359" xr:uid="{00000000-0005-0000-0000-0000D3750000}"/>
    <cellStyle name="Normal 6 2 7 2 4 2 2" xfId="14432" xr:uid="{00000000-0005-0000-0000-0000D4750000}"/>
    <cellStyle name="Normal 6 2 7 2 4 2 2 2" xfId="44754" xr:uid="{00000000-0005-0000-0000-0000D5750000}"/>
    <cellStyle name="Normal 6 2 7 2 4 2 2 3" xfId="29530" xr:uid="{00000000-0005-0000-0000-0000D6750000}"/>
    <cellStyle name="Normal 6 2 7 2 4 2 3" xfId="9412" xr:uid="{00000000-0005-0000-0000-0000D7750000}"/>
    <cellStyle name="Normal 6 2 7 2 4 2 3 2" xfId="39737" xr:uid="{00000000-0005-0000-0000-0000D8750000}"/>
    <cellStyle name="Normal 6 2 7 2 4 2 3 3" xfId="24513" xr:uid="{00000000-0005-0000-0000-0000D9750000}"/>
    <cellStyle name="Normal 6 2 7 2 4 2 4" xfId="34724" xr:uid="{00000000-0005-0000-0000-0000DA750000}"/>
    <cellStyle name="Normal 6 2 7 2 4 2 5" xfId="19500" xr:uid="{00000000-0005-0000-0000-0000DB750000}"/>
    <cellStyle name="Normal 6 2 7 2 4 3" xfId="6051" xr:uid="{00000000-0005-0000-0000-0000DC750000}"/>
    <cellStyle name="Normal 6 2 7 2 4 3 2" xfId="16103" xr:uid="{00000000-0005-0000-0000-0000DD750000}"/>
    <cellStyle name="Normal 6 2 7 2 4 3 2 2" xfId="46425" xr:uid="{00000000-0005-0000-0000-0000DE750000}"/>
    <cellStyle name="Normal 6 2 7 2 4 3 2 3" xfId="31201" xr:uid="{00000000-0005-0000-0000-0000DF750000}"/>
    <cellStyle name="Normal 6 2 7 2 4 3 3" xfId="11083" xr:uid="{00000000-0005-0000-0000-0000E0750000}"/>
    <cellStyle name="Normal 6 2 7 2 4 3 3 2" xfId="41408" xr:uid="{00000000-0005-0000-0000-0000E1750000}"/>
    <cellStyle name="Normal 6 2 7 2 4 3 3 3" xfId="26184" xr:uid="{00000000-0005-0000-0000-0000E2750000}"/>
    <cellStyle name="Normal 6 2 7 2 4 3 4" xfId="36395" xr:uid="{00000000-0005-0000-0000-0000E3750000}"/>
    <cellStyle name="Normal 6 2 7 2 4 3 5" xfId="21171" xr:uid="{00000000-0005-0000-0000-0000E4750000}"/>
    <cellStyle name="Normal 6 2 7 2 4 4" xfId="12761" xr:uid="{00000000-0005-0000-0000-0000E5750000}"/>
    <cellStyle name="Normal 6 2 7 2 4 4 2" xfId="43083" xr:uid="{00000000-0005-0000-0000-0000E6750000}"/>
    <cellStyle name="Normal 6 2 7 2 4 4 3" xfId="27859" xr:uid="{00000000-0005-0000-0000-0000E7750000}"/>
    <cellStyle name="Normal 6 2 7 2 4 5" xfId="7740" xr:uid="{00000000-0005-0000-0000-0000E8750000}"/>
    <cellStyle name="Normal 6 2 7 2 4 5 2" xfId="38066" xr:uid="{00000000-0005-0000-0000-0000E9750000}"/>
    <cellStyle name="Normal 6 2 7 2 4 5 3" xfId="22842" xr:uid="{00000000-0005-0000-0000-0000EA750000}"/>
    <cellStyle name="Normal 6 2 7 2 4 6" xfId="33054" xr:uid="{00000000-0005-0000-0000-0000EB750000}"/>
    <cellStyle name="Normal 6 2 7 2 4 7" xfId="17829" xr:uid="{00000000-0005-0000-0000-0000EC750000}"/>
    <cellStyle name="Normal 6 2 7 2 5" xfId="3522" xr:uid="{00000000-0005-0000-0000-0000ED750000}"/>
    <cellStyle name="Normal 6 2 7 2 5 2" xfId="13596" xr:uid="{00000000-0005-0000-0000-0000EE750000}"/>
    <cellStyle name="Normal 6 2 7 2 5 2 2" xfId="43918" xr:uid="{00000000-0005-0000-0000-0000EF750000}"/>
    <cellStyle name="Normal 6 2 7 2 5 2 3" xfId="28694" xr:uid="{00000000-0005-0000-0000-0000F0750000}"/>
    <cellStyle name="Normal 6 2 7 2 5 3" xfId="8576" xr:uid="{00000000-0005-0000-0000-0000F1750000}"/>
    <cellStyle name="Normal 6 2 7 2 5 3 2" xfId="38901" xr:uid="{00000000-0005-0000-0000-0000F2750000}"/>
    <cellStyle name="Normal 6 2 7 2 5 3 3" xfId="23677" xr:uid="{00000000-0005-0000-0000-0000F3750000}"/>
    <cellStyle name="Normal 6 2 7 2 5 4" xfId="33888" xr:uid="{00000000-0005-0000-0000-0000F4750000}"/>
    <cellStyle name="Normal 6 2 7 2 5 5" xfId="18664" xr:uid="{00000000-0005-0000-0000-0000F5750000}"/>
    <cellStyle name="Normal 6 2 7 2 6" xfId="5215" xr:uid="{00000000-0005-0000-0000-0000F6750000}"/>
    <cellStyle name="Normal 6 2 7 2 6 2" xfId="15267" xr:uid="{00000000-0005-0000-0000-0000F7750000}"/>
    <cellStyle name="Normal 6 2 7 2 6 2 2" xfId="45589" xr:uid="{00000000-0005-0000-0000-0000F8750000}"/>
    <cellStyle name="Normal 6 2 7 2 6 2 3" xfId="30365" xr:uid="{00000000-0005-0000-0000-0000F9750000}"/>
    <cellStyle name="Normal 6 2 7 2 6 3" xfId="10247" xr:uid="{00000000-0005-0000-0000-0000FA750000}"/>
    <cellStyle name="Normal 6 2 7 2 6 3 2" xfId="40572" xr:uid="{00000000-0005-0000-0000-0000FB750000}"/>
    <cellStyle name="Normal 6 2 7 2 6 3 3" xfId="25348" xr:uid="{00000000-0005-0000-0000-0000FC750000}"/>
    <cellStyle name="Normal 6 2 7 2 6 4" xfId="35559" xr:uid="{00000000-0005-0000-0000-0000FD750000}"/>
    <cellStyle name="Normal 6 2 7 2 6 5" xfId="20335" xr:uid="{00000000-0005-0000-0000-0000FE750000}"/>
    <cellStyle name="Normal 6 2 7 2 7" xfId="11925" xr:uid="{00000000-0005-0000-0000-0000FF750000}"/>
    <cellStyle name="Normal 6 2 7 2 7 2" xfId="42247" xr:uid="{00000000-0005-0000-0000-000000760000}"/>
    <cellStyle name="Normal 6 2 7 2 7 3" xfId="27023" xr:uid="{00000000-0005-0000-0000-000001760000}"/>
    <cellStyle name="Normal 6 2 7 2 8" xfId="6904" xr:uid="{00000000-0005-0000-0000-000002760000}"/>
    <cellStyle name="Normal 6 2 7 2 8 2" xfId="37230" xr:uid="{00000000-0005-0000-0000-000003760000}"/>
    <cellStyle name="Normal 6 2 7 2 8 3" xfId="22006" xr:uid="{00000000-0005-0000-0000-000004760000}"/>
    <cellStyle name="Normal 6 2 7 2 9" xfId="32218" xr:uid="{00000000-0005-0000-0000-000005760000}"/>
    <cellStyle name="Normal 6 2 7 3" xfId="1931" xr:uid="{00000000-0005-0000-0000-000006760000}"/>
    <cellStyle name="Normal 6 2 7 3 2" xfId="2352" xr:uid="{00000000-0005-0000-0000-000007760000}"/>
    <cellStyle name="Normal 6 2 7 3 2 2" xfId="3191" xr:uid="{00000000-0005-0000-0000-000008760000}"/>
    <cellStyle name="Normal 6 2 7 3 2 2 2" xfId="4881" xr:uid="{00000000-0005-0000-0000-000009760000}"/>
    <cellStyle name="Normal 6 2 7 3 2 2 2 2" xfId="14954" xr:uid="{00000000-0005-0000-0000-00000A760000}"/>
    <cellStyle name="Normal 6 2 7 3 2 2 2 2 2" xfId="45276" xr:uid="{00000000-0005-0000-0000-00000B760000}"/>
    <cellStyle name="Normal 6 2 7 3 2 2 2 2 3" xfId="30052" xr:uid="{00000000-0005-0000-0000-00000C760000}"/>
    <cellStyle name="Normal 6 2 7 3 2 2 2 3" xfId="9934" xr:uid="{00000000-0005-0000-0000-00000D760000}"/>
    <cellStyle name="Normal 6 2 7 3 2 2 2 3 2" xfId="40259" xr:uid="{00000000-0005-0000-0000-00000E760000}"/>
    <cellStyle name="Normal 6 2 7 3 2 2 2 3 3" xfId="25035" xr:uid="{00000000-0005-0000-0000-00000F760000}"/>
    <cellStyle name="Normal 6 2 7 3 2 2 2 4" xfId="35246" xr:uid="{00000000-0005-0000-0000-000010760000}"/>
    <cellStyle name="Normal 6 2 7 3 2 2 2 5" xfId="20022" xr:uid="{00000000-0005-0000-0000-000011760000}"/>
    <cellStyle name="Normal 6 2 7 3 2 2 3" xfId="6573" xr:uid="{00000000-0005-0000-0000-000012760000}"/>
    <cellStyle name="Normal 6 2 7 3 2 2 3 2" xfId="16625" xr:uid="{00000000-0005-0000-0000-000013760000}"/>
    <cellStyle name="Normal 6 2 7 3 2 2 3 2 2" xfId="46947" xr:uid="{00000000-0005-0000-0000-000014760000}"/>
    <cellStyle name="Normal 6 2 7 3 2 2 3 2 3" xfId="31723" xr:uid="{00000000-0005-0000-0000-000015760000}"/>
    <cellStyle name="Normal 6 2 7 3 2 2 3 3" xfId="11605" xr:uid="{00000000-0005-0000-0000-000016760000}"/>
    <cellStyle name="Normal 6 2 7 3 2 2 3 3 2" xfId="41930" xr:uid="{00000000-0005-0000-0000-000017760000}"/>
    <cellStyle name="Normal 6 2 7 3 2 2 3 3 3" xfId="26706" xr:uid="{00000000-0005-0000-0000-000018760000}"/>
    <cellStyle name="Normal 6 2 7 3 2 2 3 4" xfId="36917" xr:uid="{00000000-0005-0000-0000-000019760000}"/>
    <cellStyle name="Normal 6 2 7 3 2 2 3 5" xfId="21693" xr:uid="{00000000-0005-0000-0000-00001A760000}"/>
    <cellStyle name="Normal 6 2 7 3 2 2 4" xfId="13283" xr:uid="{00000000-0005-0000-0000-00001B760000}"/>
    <cellStyle name="Normal 6 2 7 3 2 2 4 2" xfId="43605" xr:uid="{00000000-0005-0000-0000-00001C760000}"/>
    <cellStyle name="Normal 6 2 7 3 2 2 4 3" xfId="28381" xr:uid="{00000000-0005-0000-0000-00001D760000}"/>
    <cellStyle name="Normal 6 2 7 3 2 2 5" xfId="8262" xr:uid="{00000000-0005-0000-0000-00001E760000}"/>
    <cellStyle name="Normal 6 2 7 3 2 2 5 2" xfId="38588" xr:uid="{00000000-0005-0000-0000-00001F760000}"/>
    <cellStyle name="Normal 6 2 7 3 2 2 5 3" xfId="23364" xr:uid="{00000000-0005-0000-0000-000020760000}"/>
    <cellStyle name="Normal 6 2 7 3 2 2 6" xfId="33576" xr:uid="{00000000-0005-0000-0000-000021760000}"/>
    <cellStyle name="Normal 6 2 7 3 2 2 7" xfId="18351" xr:uid="{00000000-0005-0000-0000-000022760000}"/>
    <cellStyle name="Normal 6 2 7 3 2 3" xfId="4044" xr:uid="{00000000-0005-0000-0000-000023760000}"/>
    <cellStyle name="Normal 6 2 7 3 2 3 2" xfId="14118" xr:uid="{00000000-0005-0000-0000-000024760000}"/>
    <cellStyle name="Normal 6 2 7 3 2 3 2 2" xfId="44440" xr:uid="{00000000-0005-0000-0000-000025760000}"/>
    <cellStyle name="Normal 6 2 7 3 2 3 2 3" xfId="29216" xr:uid="{00000000-0005-0000-0000-000026760000}"/>
    <cellStyle name="Normal 6 2 7 3 2 3 3" xfId="9098" xr:uid="{00000000-0005-0000-0000-000027760000}"/>
    <cellStyle name="Normal 6 2 7 3 2 3 3 2" xfId="39423" xr:uid="{00000000-0005-0000-0000-000028760000}"/>
    <cellStyle name="Normal 6 2 7 3 2 3 3 3" xfId="24199" xr:uid="{00000000-0005-0000-0000-000029760000}"/>
    <cellStyle name="Normal 6 2 7 3 2 3 4" xfId="34410" xr:uid="{00000000-0005-0000-0000-00002A760000}"/>
    <cellStyle name="Normal 6 2 7 3 2 3 5" xfId="19186" xr:uid="{00000000-0005-0000-0000-00002B760000}"/>
    <cellStyle name="Normal 6 2 7 3 2 4" xfId="5737" xr:uid="{00000000-0005-0000-0000-00002C760000}"/>
    <cellStyle name="Normal 6 2 7 3 2 4 2" xfId="15789" xr:uid="{00000000-0005-0000-0000-00002D760000}"/>
    <cellStyle name="Normal 6 2 7 3 2 4 2 2" xfId="46111" xr:uid="{00000000-0005-0000-0000-00002E760000}"/>
    <cellStyle name="Normal 6 2 7 3 2 4 2 3" xfId="30887" xr:uid="{00000000-0005-0000-0000-00002F760000}"/>
    <cellStyle name="Normal 6 2 7 3 2 4 3" xfId="10769" xr:uid="{00000000-0005-0000-0000-000030760000}"/>
    <cellStyle name="Normal 6 2 7 3 2 4 3 2" xfId="41094" xr:uid="{00000000-0005-0000-0000-000031760000}"/>
    <cellStyle name="Normal 6 2 7 3 2 4 3 3" xfId="25870" xr:uid="{00000000-0005-0000-0000-000032760000}"/>
    <cellStyle name="Normal 6 2 7 3 2 4 4" xfId="36081" xr:uid="{00000000-0005-0000-0000-000033760000}"/>
    <cellStyle name="Normal 6 2 7 3 2 4 5" xfId="20857" xr:uid="{00000000-0005-0000-0000-000034760000}"/>
    <cellStyle name="Normal 6 2 7 3 2 5" xfId="12447" xr:uid="{00000000-0005-0000-0000-000035760000}"/>
    <cellStyle name="Normal 6 2 7 3 2 5 2" xfId="42769" xr:uid="{00000000-0005-0000-0000-000036760000}"/>
    <cellStyle name="Normal 6 2 7 3 2 5 3" xfId="27545" xr:uid="{00000000-0005-0000-0000-000037760000}"/>
    <cellStyle name="Normal 6 2 7 3 2 6" xfId="7426" xr:uid="{00000000-0005-0000-0000-000038760000}"/>
    <cellStyle name="Normal 6 2 7 3 2 6 2" xfId="37752" xr:uid="{00000000-0005-0000-0000-000039760000}"/>
    <cellStyle name="Normal 6 2 7 3 2 6 3" xfId="22528" xr:uid="{00000000-0005-0000-0000-00003A760000}"/>
    <cellStyle name="Normal 6 2 7 3 2 7" xfId="32740" xr:uid="{00000000-0005-0000-0000-00003B760000}"/>
    <cellStyle name="Normal 6 2 7 3 2 8" xfId="17515" xr:uid="{00000000-0005-0000-0000-00003C760000}"/>
    <cellStyle name="Normal 6 2 7 3 3" xfId="2773" xr:uid="{00000000-0005-0000-0000-00003D760000}"/>
    <cellStyle name="Normal 6 2 7 3 3 2" xfId="4463" xr:uid="{00000000-0005-0000-0000-00003E760000}"/>
    <cellStyle name="Normal 6 2 7 3 3 2 2" xfId="14536" xr:uid="{00000000-0005-0000-0000-00003F760000}"/>
    <cellStyle name="Normal 6 2 7 3 3 2 2 2" xfId="44858" xr:uid="{00000000-0005-0000-0000-000040760000}"/>
    <cellStyle name="Normal 6 2 7 3 3 2 2 3" xfId="29634" xr:uid="{00000000-0005-0000-0000-000041760000}"/>
    <cellStyle name="Normal 6 2 7 3 3 2 3" xfId="9516" xr:uid="{00000000-0005-0000-0000-000042760000}"/>
    <cellStyle name="Normal 6 2 7 3 3 2 3 2" xfId="39841" xr:uid="{00000000-0005-0000-0000-000043760000}"/>
    <cellStyle name="Normal 6 2 7 3 3 2 3 3" xfId="24617" xr:uid="{00000000-0005-0000-0000-000044760000}"/>
    <cellStyle name="Normal 6 2 7 3 3 2 4" xfId="34828" xr:uid="{00000000-0005-0000-0000-000045760000}"/>
    <cellStyle name="Normal 6 2 7 3 3 2 5" xfId="19604" xr:uid="{00000000-0005-0000-0000-000046760000}"/>
    <cellStyle name="Normal 6 2 7 3 3 3" xfId="6155" xr:uid="{00000000-0005-0000-0000-000047760000}"/>
    <cellStyle name="Normal 6 2 7 3 3 3 2" xfId="16207" xr:uid="{00000000-0005-0000-0000-000048760000}"/>
    <cellStyle name="Normal 6 2 7 3 3 3 2 2" xfId="46529" xr:uid="{00000000-0005-0000-0000-000049760000}"/>
    <cellStyle name="Normal 6 2 7 3 3 3 2 3" xfId="31305" xr:uid="{00000000-0005-0000-0000-00004A760000}"/>
    <cellStyle name="Normal 6 2 7 3 3 3 3" xfId="11187" xr:uid="{00000000-0005-0000-0000-00004B760000}"/>
    <cellStyle name="Normal 6 2 7 3 3 3 3 2" xfId="41512" xr:uid="{00000000-0005-0000-0000-00004C760000}"/>
    <cellStyle name="Normal 6 2 7 3 3 3 3 3" xfId="26288" xr:uid="{00000000-0005-0000-0000-00004D760000}"/>
    <cellStyle name="Normal 6 2 7 3 3 3 4" xfId="36499" xr:uid="{00000000-0005-0000-0000-00004E760000}"/>
    <cellStyle name="Normal 6 2 7 3 3 3 5" xfId="21275" xr:uid="{00000000-0005-0000-0000-00004F760000}"/>
    <cellStyle name="Normal 6 2 7 3 3 4" xfId="12865" xr:uid="{00000000-0005-0000-0000-000050760000}"/>
    <cellStyle name="Normal 6 2 7 3 3 4 2" xfId="43187" xr:uid="{00000000-0005-0000-0000-000051760000}"/>
    <cellStyle name="Normal 6 2 7 3 3 4 3" xfId="27963" xr:uid="{00000000-0005-0000-0000-000052760000}"/>
    <cellStyle name="Normal 6 2 7 3 3 5" xfId="7844" xr:uid="{00000000-0005-0000-0000-000053760000}"/>
    <cellStyle name="Normal 6 2 7 3 3 5 2" xfId="38170" xr:uid="{00000000-0005-0000-0000-000054760000}"/>
    <cellStyle name="Normal 6 2 7 3 3 5 3" xfId="22946" xr:uid="{00000000-0005-0000-0000-000055760000}"/>
    <cellStyle name="Normal 6 2 7 3 3 6" xfId="33158" xr:uid="{00000000-0005-0000-0000-000056760000}"/>
    <cellStyle name="Normal 6 2 7 3 3 7" xfId="17933" xr:uid="{00000000-0005-0000-0000-000057760000}"/>
    <cellStyle name="Normal 6 2 7 3 4" xfId="3626" xr:uid="{00000000-0005-0000-0000-000058760000}"/>
    <cellStyle name="Normal 6 2 7 3 4 2" xfId="13700" xr:uid="{00000000-0005-0000-0000-000059760000}"/>
    <cellStyle name="Normal 6 2 7 3 4 2 2" xfId="44022" xr:uid="{00000000-0005-0000-0000-00005A760000}"/>
    <cellStyle name="Normal 6 2 7 3 4 2 3" xfId="28798" xr:uid="{00000000-0005-0000-0000-00005B760000}"/>
    <cellStyle name="Normal 6 2 7 3 4 3" xfId="8680" xr:uid="{00000000-0005-0000-0000-00005C760000}"/>
    <cellStyle name="Normal 6 2 7 3 4 3 2" xfId="39005" xr:uid="{00000000-0005-0000-0000-00005D760000}"/>
    <cellStyle name="Normal 6 2 7 3 4 3 3" xfId="23781" xr:uid="{00000000-0005-0000-0000-00005E760000}"/>
    <cellStyle name="Normal 6 2 7 3 4 4" xfId="33992" xr:uid="{00000000-0005-0000-0000-00005F760000}"/>
    <cellStyle name="Normal 6 2 7 3 4 5" xfId="18768" xr:uid="{00000000-0005-0000-0000-000060760000}"/>
    <cellStyle name="Normal 6 2 7 3 5" xfId="5319" xr:uid="{00000000-0005-0000-0000-000061760000}"/>
    <cellStyle name="Normal 6 2 7 3 5 2" xfId="15371" xr:uid="{00000000-0005-0000-0000-000062760000}"/>
    <cellStyle name="Normal 6 2 7 3 5 2 2" xfId="45693" xr:uid="{00000000-0005-0000-0000-000063760000}"/>
    <cellStyle name="Normal 6 2 7 3 5 2 3" xfId="30469" xr:uid="{00000000-0005-0000-0000-000064760000}"/>
    <cellStyle name="Normal 6 2 7 3 5 3" xfId="10351" xr:uid="{00000000-0005-0000-0000-000065760000}"/>
    <cellStyle name="Normal 6 2 7 3 5 3 2" xfId="40676" xr:uid="{00000000-0005-0000-0000-000066760000}"/>
    <cellStyle name="Normal 6 2 7 3 5 3 3" xfId="25452" xr:uid="{00000000-0005-0000-0000-000067760000}"/>
    <cellStyle name="Normal 6 2 7 3 5 4" xfId="35663" xr:uid="{00000000-0005-0000-0000-000068760000}"/>
    <cellStyle name="Normal 6 2 7 3 5 5" xfId="20439" xr:uid="{00000000-0005-0000-0000-000069760000}"/>
    <cellStyle name="Normal 6 2 7 3 6" xfId="12029" xr:uid="{00000000-0005-0000-0000-00006A760000}"/>
    <cellStyle name="Normal 6 2 7 3 6 2" xfId="42351" xr:uid="{00000000-0005-0000-0000-00006B760000}"/>
    <cellStyle name="Normal 6 2 7 3 6 3" xfId="27127" xr:uid="{00000000-0005-0000-0000-00006C760000}"/>
    <cellStyle name="Normal 6 2 7 3 7" xfId="7008" xr:uid="{00000000-0005-0000-0000-00006D760000}"/>
    <cellStyle name="Normal 6 2 7 3 7 2" xfId="37334" xr:uid="{00000000-0005-0000-0000-00006E760000}"/>
    <cellStyle name="Normal 6 2 7 3 7 3" xfId="22110" xr:uid="{00000000-0005-0000-0000-00006F760000}"/>
    <cellStyle name="Normal 6 2 7 3 8" xfId="32322" xr:uid="{00000000-0005-0000-0000-000070760000}"/>
    <cellStyle name="Normal 6 2 7 3 9" xfId="17097" xr:uid="{00000000-0005-0000-0000-000071760000}"/>
    <cellStyle name="Normal 6 2 7 4" xfId="2144" xr:uid="{00000000-0005-0000-0000-000072760000}"/>
    <cellStyle name="Normal 6 2 7 4 2" xfId="2983" xr:uid="{00000000-0005-0000-0000-000073760000}"/>
    <cellStyle name="Normal 6 2 7 4 2 2" xfId="4673" xr:uid="{00000000-0005-0000-0000-000074760000}"/>
    <cellStyle name="Normal 6 2 7 4 2 2 2" xfId="14746" xr:uid="{00000000-0005-0000-0000-000075760000}"/>
    <cellStyle name="Normal 6 2 7 4 2 2 2 2" xfId="45068" xr:uid="{00000000-0005-0000-0000-000076760000}"/>
    <cellStyle name="Normal 6 2 7 4 2 2 2 3" xfId="29844" xr:uid="{00000000-0005-0000-0000-000077760000}"/>
    <cellStyle name="Normal 6 2 7 4 2 2 3" xfId="9726" xr:uid="{00000000-0005-0000-0000-000078760000}"/>
    <cellStyle name="Normal 6 2 7 4 2 2 3 2" xfId="40051" xr:uid="{00000000-0005-0000-0000-000079760000}"/>
    <cellStyle name="Normal 6 2 7 4 2 2 3 3" xfId="24827" xr:uid="{00000000-0005-0000-0000-00007A760000}"/>
    <cellStyle name="Normal 6 2 7 4 2 2 4" xfId="35038" xr:uid="{00000000-0005-0000-0000-00007B760000}"/>
    <cellStyle name="Normal 6 2 7 4 2 2 5" xfId="19814" xr:uid="{00000000-0005-0000-0000-00007C760000}"/>
    <cellStyle name="Normal 6 2 7 4 2 3" xfId="6365" xr:uid="{00000000-0005-0000-0000-00007D760000}"/>
    <cellStyle name="Normal 6 2 7 4 2 3 2" xfId="16417" xr:uid="{00000000-0005-0000-0000-00007E760000}"/>
    <cellStyle name="Normal 6 2 7 4 2 3 2 2" xfId="46739" xr:uid="{00000000-0005-0000-0000-00007F760000}"/>
    <cellStyle name="Normal 6 2 7 4 2 3 2 3" xfId="31515" xr:uid="{00000000-0005-0000-0000-000080760000}"/>
    <cellStyle name="Normal 6 2 7 4 2 3 3" xfId="11397" xr:uid="{00000000-0005-0000-0000-000081760000}"/>
    <cellStyle name="Normal 6 2 7 4 2 3 3 2" xfId="41722" xr:uid="{00000000-0005-0000-0000-000082760000}"/>
    <cellStyle name="Normal 6 2 7 4 2 3 3 3" xfId="26498" xr:uid="{00000000-0005-0000-0000-000083760000}"/>
    <cellStyle name="Normal 6 2 7 4 2 3 4" xfId="36709" xr:uid="{00000000-0005-0000-0000-000084760000}"/>
    <cellStyle name="Normal 6 2 7 4 2 3 5" xfId="21485" xr:uid="{00000000-0005-0000-0000-000085760000}"/>
    <cellStyle name="Normal 6 2 7 4 2 4" xfId="13075" xr:uid="{00000000-0005-0000-0000-000086760000}"/>
    <cellStyle name="Normal 6 2 7 4 2 4 2" xfId="43397" xr:uid="{00000000-0005-0000-0000-000087760000}"/>
    <cellStyle name="Normal 6 2 7 4 2 4 3" xfId="28173" xr:uid="{00000000-0005-0000-0000-000088760000}"/>
    <cellStyle name="Normal 6 2 7 4 2 5" xfId="8054" xr:uid="{00000000-0005-0000-0000-000089760000}"/>
    <cellStyle name="Normal 6 2 7 4 2 5 2" xfId="38380" xr:uid="{00000000-0005-0000-0000-00008A760000}"/>
    <cellStyle name="Normal 6 2 7 4 2 5 3" xfId="23156" xr:uid="{00000000-0005-0000-0000-00008B760000}"/>
    <cellStyle name="Normal 6 2 7 4 2 6" xfId="33368" xr:uid="{00000000-0005-0000-0000-00008C760000}"/>
    <cellStyle name="Normal 6 2 7 4 2 7" xfId="18143" xr:uid="{00000000-0005-0000-0000-00008D760000}"/>
    <cellStyle name="Normal 6 2 7 4 3" xfId="3836" xr:uid="{00000000-0005-0000-0000-00008E760000}"/>
    <cellStyle name="Normal 6 2 7 4 3 2" xfId="13910" xr:uid="{00000000-0005-0000-0000-00008F760000}"/>
    <cellStyle name="Normal 6 2 7 4 3 2 2" xfId="44232" xr:uid="{00000000-0005-0000-0000-000090760000}"/>
    <cellStyle name="Normal 6 2 7 4 3 2 3" xfId="29008" xr:uid="{00000000-0005-0000-0000-000091760000}"/>
    <cellStyle name="Normal 6 2 7 4 3 3" xfId="8890" xr:uid="{00000000-0005-0000-0000-000092760000}"/>
    <cellStyle name="Normal 6 2 7 4 3 3 2" xfId="39215" xr:uid="{00000000-0005-0000-0000-000093760000}"/>
    <cellStyle name="Normal 6 2 7 4 3 3 3" xfId="23991" xr:uid="{00000000-0005-0000-0000-000094760000}"/>
    <cellStyle name="Normal 6 2 7 4 3 4" xfId="34202" xr:uid="{00000000-0005-0000-0000-000095760000}"/>
    <cellStyle name="Normal 6 2 7 4 3 5" xfId="18978" xr:uid="{00000000-0005-0000-0000-000096760000}"/>
    <cellStyle name="Normal 6 2 7 4 4" xfId="5529" xr:uid="{00000000-0005-0000-0000-000097760000}"/>
    <cellStyle name="Normal 6 2 7 4 4 2" xfId="15581" xr:uid="{00000000-0005-0000-0000-000098760000}"/>
    <cellStyle name="Normal 6 2 7 4 4 2 2" xfId="45903" xr:uid="{00000000-0005-0000-0000-000099760000}"/>
    <cellStyle name="Normal 6 2 7 4 4 2 3" xfId="30679" xr:uid="{00000000-0005-0000-0000-00009A760000}"/>
    <cellStyle name="Normal 6 2 7 4 4 3" xfId="10561" xr:uid="{00000000-0005-0000-0000-00009B760000}"/>
    <cellStyle name="Normal 6 2 7 4 4 3 2" xfId="40886" xr:uid="{00000000-0005-0000-0000-00009C760000}"/>
    <cellStyle name="Normal 6 2 7 4 4 3 3" xfId="25662" xr:uid="{00000000-0005-0000-0000-00009D760000}"/>
    <cellStyle name="Normal 6 2 7 4 4 4" xfId="35873" xr:uid="{00000000-0005-0000-0000-00009E760000}"/>
    <cellStyle name="Normal 6 2 7 4 4 5" xfId="20649" xr:uid="{00000000-0005-0000-0000-00009F760000}"/>
    <cellStyle name="Normal 6 2 7 4 5" xfId="12239" xr:uid="{00000000-0005-0000-0000-0000A0760000}"/>
    <cellStyle name="Normal 6 2 7 4 5 2" xfId="42561" xr:uid="{00000000-0005-0000-0000-0000A1760000}"/>
    <cellStyle name="Normal 6 2 7 4 5 3" xfId="27337" xr:uid="{00000000-0005-0000-0000-0000A2760000}"/>
    <cellStyle name="Normal 6 2 7 4 6" xfId="7218" xr:uid="{00000000-0005-0000-0000-0000A3760000}"/>
    <cellStyle name="Normal 6 2 7 4 6 2" xfId="37544" xr:uid="{00000000-0005-0000-0000-0000A4760000}"/>
    <cellStyle name="Normal 6 2 7 4 6 3" xfId="22320" xr:uid="{00000000-0005-0000-0000-0000A5760000}"/>
    <cellStyle name="Normal 6 2 7 4 7" xfId="32532" xr:uid="{00000000-0005-0000-0000-0000A6760000}"/>
    <cellStyle name="Normal 6 2 7 4 8" xfId="17307" xr:uid="{00000000-0005-0000-0000-0000A7760000}"/>
    <cellStyle name="Normal 6 2 7 5" xfId="2565" xr:uid="{00000000-0005-0000-0000-0000A8760000}"/>
    <cellStyle name="Normal 6 2 7 5 2" xfId="4255" xr:uid="{00000000-0005-0000-0000-0000A9760000}"/>
    <cellStyle name="Normal 6 2 7 5 2 2" xfId="14328" xr:uid="{00000000-0005-0000-0000-0000AA760000}"/>
    <cellStyle name="Normal 6 2 7 5 2 2 2" xfId="44650" xr:uid="{00000000-0005-0000-0000-0000AB760000}"/>
    <cellStyle name="Normal 6 2 7 5 2 2 3" xfId="29426" xr:uid="{00000000-0005-0000-0000-0000AC760000}"/>
    <cellStyle name="Normal 6 2 7 5 2 3" xfId="9308" xr:uid="{00000000-0005-0000-0000-0000AD760000}"/>
    <cellStyle name="Normal 6 2 7 5 2 3 2" xfId="39633" xr:uid="{00000000-0005-0000-0000-0000AE760000}"/>
    <cellStyle name="Normal 6 2 7 5 2 3 3" xfId="24409" xr:uid="{00000000-0005-0000-0000-0000AF760000}"/>
    <cellStyle name="Normal 6 2 7 5 2 4" xfId="34620" xr:uid="{00000000-0005-0000-0000-0000B0760000}"/>
    <cellStyle name="Normal 6 2 7 5 2 5" xfId="19396" xr:uid="{00000000-0005-0000-0000-0000B1760000}"/>
    <cellStyle name="Normal 6 2 7 5 3" xfId="5947" xr:uid="{00000000-0005-0000-0000-0000B2760000}"/>
    <cellStyle name="Normal 6 2 7 5 3 2" xfId="15999" xr:uid="{00000000-0005-0000-0000-0000B3760000}"/>
    <cellStyle name="Normal 6 2 7 5 3 2 2" xfId="46321" xr:uid="{00000000-0005-0000-0000-0000B4760000}"/>
    <cellStyle name="Normal 6 2 7 5 3 2 3" xfId="31097" xr:uid="{00000000-0005-0000-0000-0000B5760000}"/>
    <cellStyle name="Normal 6 2 7 5 3 3" xfId="10979" xr:uid="{00000000-0005-0000-0000-0000B6760000}"/>
    <cellStyle name="Normal 6 2 7 5 3 3 2" xfId="41304" xr:uid="{00000000-0005-0000-0000-0000B7760000}"/>
    <cellStyle name="Normal 6 2 7 5 3 3 3" xfId="26080" xr:uid="{00000000-0005-0000-0000-0000B8760000}"/>
    <cellStyle name="Normal 6 2 7 5 3 4" xfId="36291" xr:uid="{00000000-0005-0000-0000-0000B9760000}"/>
    <cellStyle name="Normal 6 2 7 5 3 5" xfId="21067" xr:uid="{00000000-0005-0000-0000-0000BA760000}"/>
    <cellStyle name="Normal 6 2 7 5 4" xfId="12657" xr:uid="{00000000-0005-0000-0000-0000BB760000}"/>
    <cellStyle name="Normal 6 2 7 5 4 2" xfId="42979" xr:uid="{00000000-0005-0000-0000-0000BC760000}"/>
    <cellStyle name="Normal 6 2 7 5 4 3" xfId="27755" xr:uid="{00000000-0005-0000-0000-0000BD760000}"/>
    <cellStyle name="Normal 6 2 7 5 5" xfId="7636" xr:uid="{00000000-0005-0000-0000-0000BE760000}"/>
    <cellStyle name="Normal 6 2 7 5 5 2" xfId="37962" xr:uid="{00000000-0005-0000-0000-0000BF760000}"/>
    <cellStyle name="Normal 6 2 7 5 5 3" xfId="22738" xr:uid="{00000000-0005-0000-0000-0000C0760000}"/>
    <cellStyle name="Normal 6 2 7 5 6" xfId="32950" xr:uid="{00000000-0005-0000-0000-0000C1760000}"/>
    <cellStyle name="Normal 6 2 7 5 7" xfId="17725" xr:uid="{00000000-0005-0000-0000-0000C2760000}"/>
    <cellStyle name="Normal 6 2 7 6" xfId="3418" xr:uid="{00000000-0005-0000-0000-0000C3760000}"/>
    <cellStyle name="Normal 6 2 7 6 2" xfId="13492" xr:uid="{00000000-0005-0000-0000-0000C4760000}"/>
    <cellStyle name="Normal 6 2 7 6 2 2" xfId="43814" xr:uid="{00000000-0005-0000-0000-0000C5760000}"/>
    <cellStyle name="Normal 6 2 7 6 2 3" xfId="28590" xr:uid="{00000000-0005-0000-0000-0000C6760000}"/>
    <cellStyle name="Normal 6 2 7 6 3" xfId="8472" xr:uid="{00000000-0005-0000-0000-0000C7760000}"/>
    <cellStyle name="Normal 6 2 7 6 3 2" xfId="38797" xr:uid="{00000000-0005-0000-0000-0000C8760000}"/>
    <cellStyle name="Normal 6 2 7 6 3 3" xfId="23573" xr:uid="{00000000-0005-0000-0000-0000C9760000}"/>
    <cellStyle name="Normal 6 2 7 6 4" xfId="33784" xr:uid="{00000000-0005-0000-0000-0000CA760000}"/>
    <cellStyle name="Normal 6 2 7 6 5" xfId="18560" xr:uid="{00000000-0005-0000-0000-0000CB760000}"/>
    <cellStyle name="Normal 6 2 7 7" xfId="5111" xr:uid="{00000000-0005-0000-0000-0000CC760000}"/>
    <cellStyle name="Normal 6 2 7 7 2" xfId="15163" xr:uid="{00000000-0005-0000-0000-0000CD760000}"/>
    <cellStyle name="Normal 6 2 7 7 2 2" xfId="45485" xr:uid="{00000000-0005-0000-0000-0000CE760000}"/>
    <cellStyle name="Normal 6 2 7 7 2 3" xfId="30261" xr:uid="{00000000-0005-0000-0000-0000CF760000}"/>
    <cellStyle name="Normal 6 2 7 7 3" xfId="10143" xr:uid="{00000000-0005-0000-0000-0000D0760000}"/>
    <cellStyle name="Normal 6 2 7 7 3 2" xfId="40468" xr:uid="{00000000-0005-0000-0000-0000D1760000}"/>
    <cellStyle name="Normal 6 2 7 7 3 3" xfId="25244" xr:uid="{00000000-0005-0000-0000-0000D2760000}"/>
    <cellStyle name="Normal 6 2 7 7 4" xfId="35455" xr:uid="{00000000-0005-0000-0000-0000D3760000}"/>
    <cellStyle name="Normal 6 2 7 7 5" xfId="20231" xr:uid="{00000000-0005-0000-0000-0000D4760000}"/>
    <cellStyle name="Normal 6 2 7 8" xfId="11821" xr:uid="{00000000-0005-0000-0000-0000D5760000}"/>
    <cellStyle name="Normal 6 2 7 8 2" xfId="42143" xr:uid="{00000000-0005-0000-0000-0000D6760000}"/>
    <cellStyle name="Normal 6 2 7 8 3" xfId="26919" xr:uid="{00000000-0005-0000-0000-0000D7760000}"/>
    <cellStyle name="Normal 6 2 7 9" xfId="6800" xr:uid="{00000000-0005-0000-0000-0000D8760000}"/>
    <cellStyle name="Normal 6 2 7 9 2" xfId="37126" xr:uid="{00000000-0005-0000-0000-0000D9760000}"/>
    <cellStyle name="Normal 6 2 7 9 3" xfId="21902" xr:uid="{00000000-0005-0000-0000-0000DA760000}"/>
    <cellStyle name="Normal 6 2 8" xfId="1764" xr:uid="{00000000-0005-0000-0000-0000DB760000}"/>
    <cellStyle name="Normal 6 2 8 10" xfId="16941" xr:uid="{00000000-0005-0000-0000-0000DC760000}"/>
    <cellStyle name="Normal 6 2 8 2" xfId="1983" xr:uid="{00000000-0005-0000-0000-0000DD760000}"/>
    <cellStyle name="Normal 6 2 8 2 2" xfId="2404" xr:uid="{00000000-0005-0000-0000-0000DE760000}"/>
    <cellStyle name="Normal 6 2 8 2 2 2" xfId="3243" xr:uid="{00000000-0005-0000-0000-0000DF760000}"/>
    <cellStyle name="Normal 6 2 8 2 2 2 2" xfId="4933" xr:uid="{00000000-0005-0000-0000-0000E0760000}"/>
    <cellStyle name="Normal 6 2 8 2 2 2 2 2" xfId="15006" xr:uid="{00000000-0005-0000-0000-0000E1760000}"/>
    <cellStyle name="Normal 6 2 8 2 2 2 2 2 2" xfId="45328" xr:uid="{00000000-0005-0000-0000-0000E2760000}"/>
    <cellStyle name="Normal 6 2 8 2 2 2 2 2 3" xfId="30104" xr:uid="{00000000-0005-0000-0000-0000E3760000}"/>
    <cellStyle name="Normal 6 2 8 2 2 2 2 3" xfId="9986" xr:uid="{00000000-0005-0000-0000-0000E4760000}"/>
    <cellStyle name="Normal 6 2 8 2 2 2 2 3 2" xfId="40311" xr:uid="{00000000-0005-0000-0000-0000E5760000}"/>
    <cellStyle name="Normal 6 2 8 2 2 2 2 3 3" xfId="25087" xr:uid="{00000000-0005-0000-0000-0000E6760000}"/>
    <cellStyle name="Normal 6 2 8 2 2 2 2 4" xfId="35298" xr:uid="{00000000-0005-0000-0000-0000E7760000}"/>
    <cellStyle name="Normal 6 2 8 2 2 2 2 5" xfId="20074" xr:uid="{00000000-0005-0000-0000-0000E8760000}"/>
    <cellStyle name="Normal 6 2 8 2 2 2 3" xfId="6625" xr:uid="{00000000-0005-0000-0000-0000E9760000}"/>
    <cellStyle name="Normal 6 2 8 2 2 2 3 2" xfId="16677" xr:uid="{00000000-0005-0000-0000-0000EA760000}"/>
    <cellStyle name="Normal 6 2 8 2 2 2 3 2 2" xfId="46999" xr:uid="{00000000-0005-0000-0000-0000EB760000}"/>
    <cellStyle name="Normal 6 2 8 2 2 2 3 2 3" xfId="31775" xr:uid="{00000000-0005-0000-0000-0000EC760000}"/>
    <cellStyle name="Normal 6 2 8 2 2 2 3 3" xfId="11657" xr:uid="{00000000-0005-0000-0000-0000ED760000}"/>
    <cellStyle name="Normal 6 2 8 2 2 2 3 3 2" xfId="41982" xr:uid="{00000000-0005-0000-0000-0000EE760000}"/>
    <cellStyle name="Normal 6 2 8 2 2 2 3 3 3" xfId="26758" xr:uid="{00000000-0005-0000-0000-0000EF760000}"/>
    <cellStyle name="Normal 6 2 8 2 2 2 3 4" xfId="36969" xr:uid="{00000000-0005-0000-0000-0000F0760000}"/>
    <cellStyle name="Normal 6 2 8 2 2 2 3 5" xfId="21745" xr:uid="{00000000-0005-0000-0000-0000F1760000}"/>
    <cellStyle name="Normal 6 2 8 2 2 2 4" xfId="13335" xr:uid="{00000000-0005-0000-0000-0000F2760000}"/>
    <cellStyle name="Normal 6 2 8 2 2 2 4 2" xfId="43657" xr:uid="{00000000-0005-0000-0000-0000F3760000}"/>
    <cellStyle name="Normal 6 2 8 2 2 2 4 3" xfId="28433" xr:uid="{00000000-0005-0000-0000-0000F4760000}"/>
    <cellStyle name="Normal 6 2 8 2 2 2 5" xfId="8314" xr:uid="{00000000-0005-0000-0000-0000F5760000}"/>
    <cellStyle name="Normal 6 2 8 2 2 2 5 2" xfId="38640" xr:uid="{00000000-0005-0000-0000-0000F6760000}"/>
    <cellStyle name="Normal 6 2 8 2 2 2 5 3" xfId="23416" xr:uid="{00000000-0005-0000-0000-0000F7760000}"/>
    <cellStyle name="Normal 6 2 8 2 2 2 6" xfId="33628" xr:uid="{00000000-0005-0000-0000-0000F8760000}"/>
    <cellStyle name="Normal 6 2 8 2 2 2 7" xfId="18403" xr:uid="{00000000-0005-0000-0000-0000F9760000}"/>
    <cellStyle name="Normal 6 2 8 2 2 3" xfId="4096" xr:uid="{00000000-0005-0000-0000-0000FA760000}"/>
    <cellStyle name="Normal 6 2 8 2 2 3 2" xfId="14170" xr:uid="{00000000-0005-0000-0000-0000FB760000}"/>
    <cellStyle name="Normal 6 2 8 2 2 3 2 2" xfId="44492" xr:uid="{00000000-0005-0000-0000-0000FC760000}"/>
    <cellStyle name="Normal 6 2 8 2 2 3 2 3" xfId="29268" xr:uid="{00000000-0005-0000-0000-0000FD760000}"/>
    <cellStyle name="Normal 6 2 8 2 2 3 3" xfId="9150" xr:uid="{00000000-0005-0000-0000-0000FE760000}"/>
    <cellStyle name="Normal 6 2 8 2 2 3 3 2" xfId="39475" xr:uid="{00000000-0005-0000-0000-0000FF760000}"/>
    <cellStyle name="Normal 6 2 8 2 2 3 3 3" xfId="24251" xr:uid="{00000000-0005-0000-0000-000000770000}"/>
    <cellStyle name="Normal 6 2 8 2 2 3 4" xfId="34462" xr:uid="{00000000-0005-0000-0000-000001770000}"/>
    <cellStyle name="Normal 6 2 8 2 2 3 5" xfId="19238" xr:uid="{00000000-0005-0000-0000-000002770000}"/>
    <cellStyle name="Normal 6 2 8 2 2 4" xfId="5789" xr:uid="{00000000-0005-0000-0000-000003770000}"/>
    <cellStyle name="Normal 6 2 8 2 2 4 2" xfId="15841" xr:uid="{00000000-0005-0000-0000-000004770000}"/>
    <cellStyle name="Normal 6 2 8 2 2 4 2 2" xfId="46163" xr:uid="{00000000-0005-0000-0000-000005770000}"/>
    <cellStyle name="Normal 6 2 8 2 2 4 2 3" xfId="30939" xr:uid="{00000000-0005-0000-0000-000006770000}"/>
    <cellStyle name="Normal 6 2 8 2 2 4 3" xfId="10821" xr:uid="{00000000-0005-0000-0000-000007770000}"/>
    <cellStyle name="Normal 6 2 8 2 2 4 3 2" xfId="41146" xr:uid="{00000000-0005-0000-0000-000008770000}"/>
    <cellStyle name="Normal 6 2 8 2 2 4 3 3" xfId="25922" xr:uid="{00000000-0005-0000-0000-000009770000}"/>
    <cellStyle name="Normal 6 2 8 2 2 4 4" xfId="36133" xr:uid="{00000000-0005-0000-0000-00000A770000}"/>
    <cellStyle name="Normal 6 2 8 2 2 4 5" xfId="20909" xr:uid="{00000000-0005-0000-0000-00000B770000}"/>
    <cellStyle name="Normal 6 2 8 2 2 5" xfId="12499" xr:uid="{00000000-0005-0000-0000-00000C770000}"/>
    <cellStyle name="Normal 6 2 8 2 2 5 2" xfId="42821" xr:uid="{00000000-0005-0000-0000-00000D770000}"/>
    <cellStyle name="Normal 6 2 8 2 2 5 3" xfId="27597" xr:uid="{00000000-0005-0000-0000-00000E770000}"/>
    <cellStyle name="Normal 6 2 8 2 2 6" xfId="7478" xr:uid="{00000000-0005-0000-0000-00000F770000}"/>
    <cellStyle name="Normal 6 2 8 2 2 6 2" xfId="37804" xr:uid="{00000000-0005-0000-0000-000010770000}"/>
    <cellStyle name="Normal 6 2 8 2 2 6 3" xfId="22580" xr:uid="{00000000-0005-0000-0000-000011770000}"/>
    <cellStyle name="Normal 6 2 8 2 2 7" xfId="32792" xr:uid="{00000000-0005-0000-0000-000012770000}"/>
    <cellStyle name="Normal 6 2 8 2 2 8" xfId="17567" xr:uid="{00000000-0005-0000-0000-000013770000}"/>
    <cellStyle name="Normal 6 2 8 2 3" xfId="2825" xr:uid="{00000000-0005-0000-0000-000014770000}"/>
    <cellStyle name="Normal 6 2 8 2 3 2" xfId="4515" xr:uid="{00000000-0005-0000-0000-000015770000}"/>
    <cellStyle name="Normal 6 2 8 2 3 2 2" xfId="14588" xr:uid="{00000000-0005-0000-0000-000016770000}"/>
    <cellStyle name="Normal 6 2 8 2 3 2 2 2" xfId="44910" xr:uid="{00000000-0005-0000-0000-000017770000}"/>
    <cellStyle name="Normal 6 2 8 2 3 2 2 3" xfId="29686" xr:uid="{00000000-0005-0000-0000-000018770000}"/>
    <cellStyle name="Normal 6 2 8 2 3 2 3" xfId="9568" xr:uid="{00000000-0005-0000-0000-000019770000}"/>
    <cellStyle name="Normal 6 2 8 2 3 2 3 2" xfId="39893" xr:uid="{00000000-0005-0000-0000-00001A770000}"/>
    <cellStyle name="Normal 6 2 8 2 3 2 3 3" xfId="24669" xr:uid="{00000000-0005-0000-0000-00001B770000}"/>
    <cellStyle name="Normal 6 2 8 2 3 2 4" xfId="34880" xr:uid="{00000000-0005-0000-0000-00001C770000}"/>
    <cellStyle name="Normal 6 2 8 2 3 2 5" xfId="19656" xr:uid="{00000000-0005-0000-0000-00001D770000}"/>
    <cellStyle name="Normal 6 2 8 2 3 3" xfId="6207" xr:uid="{00000000-0005-0000-0000-00001E770000}"/>
    <cellStyle name="Normal 6 2 8 2 3 3 2" xfId="16259" xr:uid="{00000000-0005-0000-0000-00001F770000}"/>
    <cellStyle name="Normal 6 2 8 2 3 3 2 2" xfId="46581" xr:uid="{00000000-0005-0000-0000-000020770000}"/>
    <cellStyle name="Normal 6 2 8 2 3 3 2 3" xfId="31357" xr:uid="{00000000-0005-0000-0000-000021770000}"/>
    <cellStyle name="Normal 6 2 8 2 3 3 3" xfId="11239" xr:uid="{00000000-0005-0000-0000-000022770000}"/>
    <cellStyle name="Normal 6 2 8 2 3 3 3 2" xfId="41564" xr:uid="{00000000-0005-0000-0000-000023770000}"/>
    <cellStyle name="Normal 6 2 8 2 3 3 3 3" xfId="26340" xr:uid="{00000000-0005-0000-0000-000024770000}"/>
    <cellStyle name="Normal 6 2 8 2 3 3 4" xfId="36551" xr:uid="{00000000-0005-0000-0000-000025770000}"/>
    <cellStyle name="Normal 6 2 8 2 3 3 5" xfId="21327" xr:uid="{00000000-0005-0000-0000-000026770000}"/>
    <cellStyle name="Normal 6 2 8 2 3 4" xfId="12917" xr:uid="{00000000-0005-0000-0000-000027770000}"/>
    <cellStyle name="Normal 6 2 8 2 3 4 2" xfId="43239" xr:uid="{00000000-0005-0000-0000-000028770000}"/>
    <cellStyle name="Normal 6 2 8 2 3 4 3" xfId="28015" xr:uid="{00000000-0005-0000-0000-000029770000}"/>
    <cellStyle name="Normal 6 2 8 2 3 5" xfId="7896" xr:uid="{00000000-0005-0000-0000-00002A770000}"/>
    <cellStyle name="Normal 6 2 8 2 3 5 2" xfId="38222" xr:uid="{00000000-0005-0000-0000-00002B770000}"/>
    <cellStyle name="Normal 6 2 8 2 3 5 3" xfId="22998" xr:uid="{00000000-0005-0000-0000-00002C770000}"/>
    <cellStyle name="Normal 6 2 8 2 3 6" xfId="33210" xr:uid="{00000000-0005-0000-0000-00002D770000}"/>
    <cellStyle name="Normal 6 2 8 2 3 7" xfId="17985" xr:uid="{00000000-0005-0000-0000-00002E770000}"/>
    <cellStyle name="Normal 6 2 8 2 4" xfId="3678" xr:uid="{00000000-0005-0000-0000-00002F770000}"/>
    <cellStyle name="Normal 6 2 8 2 4 2" xfId="13752" xr:uid="{00000000-0005-0000-0000-000030770000}"/>
    <cellStyle name="Normal 6 2 8 2 4 2 2" xfId="44074" xr:uid="{00000000-0005-0000-0000-000031770000}"/>
    <cellStyle name="Normal 6 2 8 2 4 2 3" xfId="28850" xr:uid="{00000000-0005-0000-0000-000032770000}"/>
    <cellStyle name="Normal 6 2 8 2 4 3" xfId="8732" xr:uid="{00000000-0005-0000-0000-000033770000}"/>
    <cellStyle name="Normal 6 2 8 2 4 3 2" xfId="39057" xr:uid="{00000000-0005-0000-0000-000034770000}"/>
    <cellStyle name="Normal 6 2 8 2 4 3 3" xfId="23833" xr:uid="{00000000-0005-0000-0000-000035770000}"/>
    <cellStyle name="Normal 6 2 8 2 4 4" xfId="34044" xr:uid="{00000000-0005-0000-0000-000036770000}"/>
    <cellStyle name="Normal 6 2 8 2 4 5" xfId="18820" xr:uid="{00000000-0005-0000-0000-000037770000}"/>
    <cellStyle name="Normal 6 2 8 2 5" xfId="5371" xr:uid="{00000000-0005-0000-0000-000038770000}"/>
    <cellStyle name="Normal 6 2 8 2 5 2" xfId="15423" xr:uid="{00000000-0005-0000-0000-000039770000}"/>
    <cellStyle name="Normal 6 2 8 2 5 2 2" xfId="45745" xr:uid="{00000000-0005-0000-0000-00003A770000}"/>
    <cellStyle name="Normal 6 2 8 2 5 2 3" xfId="30521" xr:uid="{00000000-0005-0000-0000-00003B770000}"/>
    <cellStyle name="Normal 6 2 8 2 5 3" xfId="10403" xr:uid="{00000000-0005-0000-0000-00003C770000}"/>
    <cellStyle name="Normal 6 2 8 2 5 3 2" xfId="40728" xr:uid="{00000000-0005-0000-0000-00003D770000}"/>
    <cellStyle name="Normal 6 2 8 2 5 3 3" xfId="25504" xr:uid="{00000000-0005-0000-0000-00003E770000}"/>
    <cellStyle name="Normal 6 2 8 2 5 4" xfId="35715" xr:uid="{00000000-0005-0000-0000-00003F770000}"/>
    <cellStyle name="Normal 6 2 8 2 5 5" xfId="20491" xr:uid="{00000000-0005-0000-0000-000040770000}"/>
    <cellStyle name="Normal 6 2 8 2 6" xfId="12081" xr:uid="{00000000-0005-0000-0000-000041770000}"/>
    <cellStyle name="Normal 6 2 8 2 6 2" xfId="42403" xr:uid="{00000000-0005-0000-0000-000042770000}"/>
    <cellStyle name="Normal 6 2 8 2 6 3" xfId="27179" xr:uid="{00000000-0005-0000-0000-000043770000}"/>
    <cellStyle name="Normal 6 2 8 2 7" xfId="7060" xr:uid="{00000000-0005-0000-0000-000044770000}"/>
    <cellStyle name="Normal 6 2 8 2 7 2" xfId="37386" xr:uid="{00000000-0005-0000-0000-000045770000}"/>
    <cellStyle name="Normal 6 2 8 2 7 3" xfId="22162" xr:uid="{00000000-0005-0000-0000-000046770000}"/>
    <cellStyle name="Normal 6 2 8 2 8" xfId="32374" xr:uid="{00000000-0005-0000-0000-000047770000}"/>
    <cellStyle name="Normal 6 2 8 2 9" xfId="17149" xr:uid="{00000000-0005-0000-0000-000048770000}"/>
    <cellStyle name="Normal 6 2 8 3" xfId="2196" xr:uid="{00000000-0005-0000-0000-000049770000}"/>
    <cellStyle name="Normal 6 2 8 3 2" xfId="3035" xr:uid="{00000000-0005-0000-0000-00004A770000}"/>
    <cellStyle name="Normal 6 2 8 3 2 2" xfId="4725" xr:uid="{00000000-0005-0000-0000-00004B770000}"/>
    <cellStyle name="Normal 6 2 8 3 2 2 2" xfId="14798" xr:uid="{00000000-0005-0000-0000-00004C770000}"/>
    <cellStyle name="Normal 6 2 8 3 2 2 2 2" xfId="45120" xr:uid="{00000000-0005-0000-0000-00004D770000}"/>
    <cellStyle name="Normal 6 2 8 3 2 2 2 3" xfId="29896" xr:uid="{00000000-0005-0000-0000-00004E770000}"/>
    <cellStyle name="Normal 6 2 8 3 2 2 3" xfId="9778" xr:uid="{00000000-0005-0000-0000-00004F770000}"/>
    <cellStyle name="Normal 6 2 8 3 2 2 3 2" xfId="40103" xr:uid="{00000000-0005-0000-0000-000050770000}"/>
    <cellStyle name="Normal 6 2 8 3 2 2 3 3" xfId="24879" xr:uid="{00000000-0005-0000-0000-000051770000}"/>
    <cellStyle name="Normal 6 2 8 3 2 2 4" xfId="35090" xr:uid="{00000000-0005-0000-0000-000052770000}"/>
    <cellStyle name="Normal 6 2 8 3 2 2 5" xfId="19866" xr:uid="{00000000-0005-0000-0000-000053770000}"/>
    <cellStyle name="Normal 6 2 8 3 2 3" xfId="6417" xr:uid="{00000000-0005-0000-0000-000054770000}"/>
    <cellStyle name="Normal 6 2 8 3 2 3 2" xfId="16469" xr:uid="{00000000-0005-0000-0000-000055770000}"/>
    <cellStyle name="Normal 6 2 8 3 2 3 2 2" xfId="46791" xr:uid="{00000000-0005-0000-0000-000056770000}"/>
    <cellStyle name="Normal 6 2 8 3 2 3 2 3" xfId="31567" xr:uid="{00000000-0005-0000-0000-000057770000}"/>
    <cellStyle name="Normal 6 2 8 3 2 3 3" xfId="11449" xr:uid="{00000000-0005-0000-0000-000058770000}"/>
    <cellStyle name="Normal 6 2 8 3 2 3 3 2" xfId="41774" xr:uid="{00000000-0005-0000-0000-000059770000}"/>
    <cellStyle name="Normal 6 2 8 3 2 3 3 3" xfId="26550" xr:uid="{00000000-0005-0000-0000-00005A770000}"/>
    <cellStyle name="Normal 6 2 8 3 2 3 4" xfId="36761" xr:uid="{00000000-0005-0000-0000-00005B770000}"/>
    <cellStyle name="Normal 6 2 8 3 2 3 5" xfId="21537" xr:uid="{00000000-0005-0000-0000-00005C770000}"/>
    <cellStyle name="Normal 6 2 8 3 2 4" xfId="13127" xr:uid="{00000000-0005-0000-0000-00005D770000}"/>
    <cellStyle name="Normal 6 2 8 3 2 4 2" xfId="43449" xr:uid="{00000000-0005-0000-0000-00005E770000}"/>
    <cellStyle name="Normal 6 2 8 3 2 4 3" xfId="28225" xr:uid="{00000000-0005-0000-0000-00005F770000}"/>
    <cellStyle name="Normal 6 2 8 3 2 5" xfId="8106" xr:uid="{00000000-0005-0000-0000-000060770000}"/>
    <cellStyle name="Normal 6 2 8 3 2 5 2" xfId="38432" xr:uid="{00000000-0005-0000-0000-000061770000}"/>
    <cellStyle name="Normal 6 2 8 3 2 5 3" xfId="23208" xr:uid="{00000000-0005-0000-0000-000062770000}"/>
    <cellStyle name="Normal 6 2 8 3 2 6" xfId="33420" xr:uid="{00000000-0005-0000-0000-000063770000}"/>
    <cellStyle name="Normal 6 2 8 3 2 7" xfId="18195" xr:uid="{00000000-0005-0000-0000-000064770000}"/>
    <cellStyle name="Normal 6 2 8 3 3" xfId="3888" xr:uid="{00000000-0005-0000-0000-000065770000}"/>
    <cellStyle name="Normal 6 2 8 3 3 2" xfId="13962" xr:uid="{00000000-0005-0000-0000-000066770000}"/>
    <cellStyle name="Normal 6 2 8 3 3 2 2" xfId="44284" xr:uid="{00000000-0005-0000-0000-000067770000}"/>
    <cellStyle name="Normal 6 2 8 3 3 2 3" xfId="29060" xr:uid="{00000000-0005-0000-0000-000068770000}"/>
    <cellStyle name="Normal 6 2 8 3 3 3" xfId="8942" xr:uid="{00000000-0005-0000-0000-000069770000}"/>
    <cellStyle name="Normal 6 2 8 3 3 3 2" xfId="39267" xr:uid="{00000000-0005-0000-0000-00006A770000}"/>
    <cellStyle name="Normal 6 2 8 3 3 3 3" xfId="24043" xr:uid="{00000000-0005-0000-0000-00006B770000}"/>
    <cellStyle name="Normal 6 2 8 3 3 4" xfId="34254" xr:uid="{00000000-0005-0000-0000-00006C770000}"/>
    <cellStyle name="Normal 6 2 8 3 3 5" xfId="19030" xr:uid="{00000000-0005-0000-0000-00006D770000}"/>
    <cellStyle name="Normal 6 2 8 3 4" xfId="5581" xr:uid="{00000000-0005-0000-0000-00006E770000}"/>
    <cellStyle name="Normal 6 2 8 3 4 2" xfId="15633" xr:uid="{00000000-0005-0000-0000-00006F770000}"/>
    <cellStyle name="Normal 6 2 8 3 4 2 2" xfId="45955" xr:uid="{00000000-0005-0000-0000-000070770000}"/>
    <cellStyle name="Normal 6 2 8 3 4 2 3" xfId="30731" xr:uid="{00000000-0005-0000-0000-000071770000}"/>
    <cellStyle name="Normal 6 2 8 3 4 3" xfId="10613" xr:uid="{00000000-0005-0000-0000-000072770000}"/>
    <cellStyle name="Normal 6 2 8 3 4 3 2" xfId="40938" xr:uid="{00000000-0005-0000-0000-000073770000}"/>
    <cellStyle name="Normal 6 2 8 3 4 3 3" xfId="25714" xr:uid="{00000000-0005-0000-0000-000074770000}"/>
    <cellStyle name="Normal 6 2 8 3 4 4" xfId="35925" xr:uid="{00000000-0005-0000-0000-000075770000}"/>
    <cellStyle name="Normal 6 2 8 3 4 5" xfId="20701" xr:uid="{00000000-0005-0000-0000-000076770000}"/>
    <cellStyle name="Normal 6 2 8 3 5" xfId="12291" xr:uid="{00000000-0005-0000-0000-000077770000}"/>
    <cellStyle name="Normal 6 2 8 3 5 2" xfId="42613" xr:uid="{00000000-0005-0000-0000-000078770000}"/>
    <cellStyle name="Normal 6 2 8 3 5 3" xfId="27389" xr:uid="{00000000-0005-0000-0000-000079770000}"/>
    <cellStyle name="Normal 6 2 8 3 6" xfId="7270" xr:uid="{00000000-0005-0000-0000-00007A770000}"/>
    <cellStyle name="Normal 6 2 8 3 6 2" xfId="37596" xr:uid="{00000000-0005-0000-0000-00007B770000}"/>
    <cellStyle name="Normal 6 2 8 3 6 3" xfId="22372" xr:uid="{00000000-0005-0000-0000-00007C770000}"/>
    <cellStyle name="Normal 6 2 8 3 7" xfId="32584" xr:uid="{00000000-0005-0000-0000-00007D770000}"/>
    <cellStyle name="Normal 6 2 8 3 8" xfId="17359" xr:uid="{00000000-0005-0000-0000-00007E770000}"/>
    <cellStyle name="Normal 6 2 8 4" xfId="2617" xr:uid="{00000000-0005-0000-0000-00007F770000}"/>
    <cellStyle name="Normal 6 2 8 4 2" xfId="4307" xr:uid="{00000000-0005-0000-0000-000080770000}"/>
    <cellStyle name="Normal 6 2 8 4 2 2" xfId="14380" xr:uid="{00000000-0005-0000-0000-000081770000}"/>
    <cellStyle name="Normal 6 2 8 4 2 2 2" xfId="44702" xr:uid="{00000000-0005-0000-0000-000082770000}"/>
    <cellStyle name="Normal 6 2 8 4 2 2 3" xfId="29478" xr:uid="{00000000-0005-0000-0000-000083770000}"/>
    <cellStyle name="Normal 6 2 8 4 2 3" xfId="9360" xr:uid="{00000000-0005-0000-0000-000084770000}"/>
    <cellStyle name="Normal 6 2 8 4 2 3 2" xfId="39685" xr:uid="{00000000-0005-0000-0000-000085770000}"/>
    <cellStyle name="Normal 6 2 8 4 2 3 3" xfId="24461" xr:uid="{00000000-0005-0000-0000-000086770000}"/>
    <cellStyle name="Normal 6 2 8 4 2 4" xfId="34672" xr:uid="{00000000-0005-0000-0000-000087770000}"/>
    <cellStyle name="Normal 6 2 8 4 2 5" xfId="19448" xr:uid="{00000000-0005-0000-0000-000088770000}"/>
    <cellStyle name="Normal 6 2 8 4 3" xfId="5999" xr:uid="{00000000-0005-0000-0000-000089770000}"/>
    <cellStyle name="Normal 6 2 8 4 3 2" xfId="16051" xr:uid="{00000000-0005-0000-0000-00008A770000}"/>
    <cellStyle name="Normal 6 2 8 4 3 2 2" xfId="46373" xr:uid="{00000000-0005-0000-0000-00008B770000}"/>
    <cellStyle name="Normal 6 2 8 4 3 2 3" xfId="31149" xr:uid="{00000000-0005-0000-0000-00008C770000}"/>
    <cellStyle name="Normal 6 2 8 4 3 3" xfId="11031" xr:uid="{00000000-0005-0000-0000-00008D770000}"/>
    <cellStyle name="Normal 6 2 8 4 3 3 2" xfId="41356" xr:uid="{00000000-0005-0000-0000-00008E770000}"/>
    <cellStyle name="Normal 6 2 8 4 3 3 3" xfId="26132" xr:uid="{00000000-0005-0000-0000-00008F770000}"/>
    <cellStyle name="Normal 6 2 8 4 3 4" xfId="36343" xr:uid="{00000000-0005-0000-0000-000090770000}"/>
    <cellStyle name="Normal 6 2 8 4 3 5" xfId="21119" xr:uid="{00000000-0005-0000-0000-000091770000}"/>
    <cellStyle name="Normal 6 2 8 4 4" xfId="12709" xr:uid="{00000000-0005-0000-0000-000092770000}"/>
    <cellStyle name="Normal 6 2 8 4 4 2" xfId="43031" xr:uid="{00000000-0005-0000-0000-000093770000}"/>
    <cellStyle name="Normal 6 2 8 4 4 3" xfId="27807" xr:uid="{00000000-0005-0000-0000-000094770000}"/>
    <cellStyle name="Normal 6 2 8 4 5" xfId="7688" xr:uid="{00000000-0005-0000-0000-000095770000}"/>
    <cellStyle name="Normal 6 2 8 4 5 2" xfId="38014" xr:uid="{00000000-0005-0000-0000-000096770000}"/>
    <cellStyle name="Normal 6 2 8 4 5 3" xfId="22790" xr:uid="{00000000-0005-0000-0000-000097770000}"/>
    <cellStyle name="Normal 6 2 8 4 6" xfId="33002" xr:uid="{00000000-0005-0000-0000-000098770000}"/>
    <cellStyle name="Normal 6 2 8 4 7" xfId="17777" xr:uid="{00000000-0005-0000-0000-000099770000}"/>
    <cellStyle name="Normal 6 2 8 5" xfId="3470" xr:uid="{00000000-0005-0000-0000-00009A770000}"/>
    <cellStyle name="Normal 6 2 8 5 2" xfId="13544" xr:uid="{00000000-0005-0000-0000-00009B770000}"/>
    <cellStyle name="Normal 6 2 8 5 2 2" xfId="43866" xr:uid="{00000000-0005-0000-0000-00009C770000}"/>
    <cellStyle name="Normal 6 2 8 5 2 3" xfId="28642" xr:uid="{00000000-0005-0000-0000-00009D770000}"/>
    <cellStyle name="Normal 6 2 8 5 3" xfId="8524" xr:uid="{00000000-0005-0000-0000-00009E770000}"/>
    <cellStyle name="Normal 6 2 8 5 3 2" xfId="38849" xr:uid="{00000000-0005-0000-0000-00009F770000}"/>
    <cellStyle name="Normal 6 2 8 5 3 3" xfId="23625" xr:uid="{00000000-0005-0000-0000-0000A0770000}"/>
    <cellStyle name="Normal 6 2 8 5 4" xfId="33836" xr:uid="{00000000-0005-0000-0000-0000A1770000}"/>
    <cellStyle name="Normal 6 2 8 5 5" xfId="18612" xr:uid="{00000000-0005-0000-0000-0000A2770000}"/>
    <cellStyle name="Normal 6 2 8 6" xfId="5163" xr:uid="{00000000-0005-0000-0000-0000A3770000}"/>
    <cellStyle name="Normal 6 2 8 6 2" xfId="15215" xr:uid="{00000000-0005-0000-0000-0000A4770000}"/>
    <cellStyle name="Normal 6 2 8 6 2 2" xfId="45537" xr:uid="{00000000-0005-0000-0000-0000A5770000}"/>
    <cellStyle name="Normal 6 2 8 6 2 3" xfId="30313" xr:uid="{00000000-0005-0000-0000-0000A6770000}"/>
    <cellStyle name="Normal 6 2 8 6 3" xfId="10195" xr:uid="{00000000-0005-0000-0000-0000A7770000}"/>
    <cellStyle name="Normal 6 2 8 6 3 2" xfId="40520" xr:uid="{00000000-0005-0000-0000-0000A8770000}"/>
    <cellStyle name="Normal 6 2 8 6 3 3" xfId="25296" xr:uid="{00000000-0005-0000-0000-0000A9770000}"/>
    <cellStyle name="Normal 6 2 8 6 4" xfId="35507" xr:uid="{00000000-0005-0000-0000-0000AA770000}"/>
    <cellStyle name="Normal 6 2 8 6 5" xfId="20283" xr:uid="{00000000-0005-0000-0000-0000AB770000}"/>
    <cellStyle name="Normal 6 2 8 7" xfId="11873" xr:uid="{00000000-0005-0000-0000-0000AC770000}"/>
    <cellStyle name="Normal 6 2 8 7 2" xfId="42195" xr:uid="{00000000-0005-0000-0000-0000AD770000}"/>
    <cellStyle name="Normal 6 2 8 7 3" xfId="26971" xr:uid="{00000000-0005-0000-0000-0000AE770000}"/>
    <cellStyle name="Normal 6 2 8 8" xfId="6852" xr:uid="{00000000-0005-0000-0000-0000AF770000}"/>
    <cellStyle name="Normal 6 2 8 8 2" xfId="37178" xr:uid="{00000000-0005-0000-0000-0000B0770000}"/>
    <cellStyle name="Normal 6 2 8 8 3" xfId="21954" xr:uid="{00000000-0005-0000-0000-0000B1770000}"/>
    <cellStyle name="Normal 6 2 8 9" xfId="32167" xr:uid="{00000000-0005-0000-0000-0000B2770000}"/>
    <cellStyle name="Normal 6 2 9" xfId="1877" xr:uid="{00000000-0005-0000-0000-0000B3770000}"/>
    <cellStyle name="Normal 6 2 9 2" xfId="2300" xr:uid="{00000000-0005-0000-0000-0000B4770000}"/>
    <cellStyle name="Normal 6 2 9 2 2" xfId="3139" xr:uid="{00000000-0005-0000-0000-0000B5770000}"/>
    <cellStyle name="Normal 6 2 9 2 2 2" xfId="4829" xr:uid="{00000000-0005-0000-0000-0000B6770000}"/>
    <cellStyle name="Normal 6 2 9 2 2 2 2" xfId="14902" xr:uid="{00000000-0005-0000-0000-0000B7770000}"/>
    <cellStyle name="Normal 6 2 9 2 2 2 2 2" xfId="45224" xr:uid="{00000000-0005-0000-0000-0000B8770000}"/>
    <cellStyle name="Normal 6 2 9 2 2 2 2 3" xfId="30000" xr:uid="{00000000-0005-0000-0000-0000B9770000}"/>
    <cellStyle name="Normal 6 2 9 2 2 2 3" xfId="9882" xr:uid="{00000000-0005-0000-0000-0000BA770000}"/>
    <cellStyle name="Normal 6 2 9 2 2 2 3 2" xfId="40207" xr:uid="{00000000-0005-0000-0000-0000BB770000}"/>
    <cellStyle name="Normal 6 2 9 2 2 2 3 3" xfId="24983" xr:uid="{00000000-0005-0000-0000-0000BC770000}"/>
    <cellStyle name="Normal 6 2 9 2 2 2 4" xfId="35194" xr:uid="{00000000-0005-0000-0000-0000BD770000}"/>
    <cellStyle name="Normal 6 2 9 2 2 2 5" xfId="19970" xr:uid="{00000000-0005-0000-0000-0000BE770000}"/>
    <cellStyle name="Normal 6 2 9 2 2 3" xfId="6521" xr:uid="{00000000-0005-0000-0000-0000BF770000}"/>
    <cellStyle name="Normal 6 2 9 2 2 3 2" xfId="16573" xr:uid="{00000000-0005-0000-0000-0000C0770000}"/>
    <cellStyle name="Normal 6 2 9 2 2 3 2 2" xfId="46895" xr:uid="{00000000-0005-0000-0000-0000C1770000}"/>
    <cellStyle name="Normal 6 2 9 2 2 3 2 3" xfId="31671" xr:uid="{00000000-0005-0000-0000-0000C2770000}"/>
    <cellStyle name="Normal 6 2 9 2 2 3 3" xfId="11553" xr:uid="{00000000-0005-0000-0000-0000C3770000}"/>
    <cellStyle name="Normal 6 2 9 2 2 3 3 2" xfId="41878" xr:uid="{00000000-0005-0000-0000-0000C4770000}"/>
    <cellStyle name="Normal 6 2 9 2 2 3 3 3" xfId="26654" xr:uid="{00000000-0005-0000-0000-0000C5770000}"/>
    <cellStyle name="Normal 6 2 9 2 2 3 4" xfId="36865" xr:uid="{00000000-0005-0000-0000-0000C6770000}"/>
    <cellStyle name="Normal 6 2 9 2 2 3 5" xfId="21641" xr:uid="{00000000-0005-0000-0000-0000C7770000}"/>
    <cellStyle name="Normal 6 2 9 2 2 4" xfId="13231" xr:uid="{00000000-0005-0000-0000-0000C8770000}"/>
    <cellStyle name="Normal 6 2 9 2 2 4 2" xfId="43553" xr:uid="{00000000-0005-0000-0000-0000C9770000}"/>
    <cellStyle name="Normal 6 2 9 2 2 4 3" xfId="28329" xr:uid="{00000000-0005-0000-0000-0000CA770000}"/>
    <cellStyle name="Normal 6 2 9 2 2 5" xfId="8210" xr:uid="{00000000-0005-0000-0000-0000CB770000}"/>
    <cellStyle name="Normal 6 2 9 2 2 5 2" xfId="38536" xr:uid="{00000000-0005-0000-0000-0000CC770000}"/>
    <cellStyle name="Normal 6 2 9 2 2 5 3" xfId="23312" xr:uid="{00000000-0005-0000-0000-0000CD770000}"/>
    <cellStyle name="Normal 6 2 9 2 2 6" xfId="33524" xr:uid="{00000000-0005-0000-0000-0000CE770000}"/>
    <cellStyle name="Normal 6 2 9 2 2 7" xfId="18299" xr:uid="{00000000-0005-0000-0000-0000CF770000}"/>
    <cellStyle name="Normal 6 2 9 2 3" xfId="3992" xr:uid="{00000000-0005-0000-0000-0000D0770000}"/>
    <cellStyle name="Normal 6 2 9 2 3 2" xfId="14066" xr:uid="{00000000-0005-0000-0000-0000D1770000}"/>
    <cellStyle name="Normal 6 2 9 2 3 2 2" xfId="44388" xr:uid="{00000000-0005-0000-0000-0000D2770000}"/>
    <cellStyle name="Normal 6 2 9 2 3 2 3" xfId="29164" xr:uid="{00000000-0005-0000-0000-0000D3770000}"/>
    <cellStyle name="Normal 6 2 9 2 3 3" xfId="9046" xr:uid="{00000000-0005-0000-0000-0000D4770000}"/>
    <cellStyle name="Normal 6 2 9 2 3 3 2" xfId="39371" xr:uid="{00000000-0005-0000-0000-0000D5770000}"/>
    <cellStyle name="Normal 6 2 9 2 3 3 3" xfId="24147" xr:uid="{00000000-0005-0000-0000-0000D6770000}"/>
    <cellStyle name="Normal 6 2 9 2 3 4" xfId="34358" xr:uid="{00000000-0005-0000-0000-0000D7770000}"/>
    <cellStyle name="Normal 6 2 9 2 3 5" xfId="19134" xr:uid="{00000000-0005-0000-0000-0000D8770000}"/>
    <cellStyle name="Normal 6 2 9 2 4" xfId="5685" xr:uid="{00000000-0005-0000-0000-0000D9770000}"/>
    <cellStyle name="Normal 6 2 9 2 4 2" xfId="15737" xr:uid="{00000000-0005-0000-0000-0000DA770000}"/>
    <cellStyle name="Normal 6 2 9 2 4 2 2" xfId="46059" xr:uid="{00000000-0005-0000-0000-0000DB770000}"/>
    <cellStyle name="Normal 6 2 9 2 4 2 3" xfId="30835" xr:uid="{00000000-0005-0000-0000-0000DC770000}"/>
    <cellStyle name="Normal 6 2 9 2 4 3" xfId="10717" xr:uid="{00000000-0005-0000-0000-0000DD770000}"/>
    <cellStyle name="Normal 6 2 9 2 4 3 2" xfId="41042" xr:uid="{00000000-0005-0000-0000-0000DE770000}"/>
    <cellStyle name="Normal 6 2 9 2 4 3 3" xfId="25818" xr:uid="{00000000-0005-0000-0000-0000DF770000}"/>
    <cellStyle name="Normal 6 2 9 2 4 4" xfId="36029" xr:uid="{00000000-0005-0000-0000-0000E0770000}"/>
    <cellStyle name="Normal 6 2 9 2 4 5" xfId="20805" xr:uid="{00000000-0005-0000-0000-0000E1770000}"/>
    <cellStyle name="Normal 6 2 9 2 5" xfId="12395" xr:uid="{00000000-0005-0000-0000-0000E2770000}"/>
    <cellStyle name="Normal 6 2 9 2 5 2" xfId="42717" xr:uid="{00000000-0005-0000-0000-0000E3770000}"/>
    <cellStyle name="Normal 6 2 9 2 5 3" xfId="27493" xr:uid="{00000000-0005-0000-0000-0000E4770000}"/>
    <cellStyle name="Normal 6 2 9 2 6" xfId="7374" xr:uid="{00000000-0005-0000-0000-0000E5770000}"/>
    <cellStyle name="Normal 6 2 9 2 6 2" xfId="37700" xr:uid="{00000000-0005-0000-0000-0000E6770000}"/>
    <cellStyle name="Normal 6 2 9 2 6 3" xfId="22476" xr:uid="{00000000-0005-0000-0000-0000E7770000}"/>
    <cellStyle name="Normal 6 2 9 2 7" xfId="32688" xr:uid="{00000000-0005-0000-0000-0000E8770000}"/>
    <cellStyle name="Normal 6 2 9 2 8" xfId="17463" xr:uid="{00000000-0005-0000-0000-0000E9770000}"/>
    <cellStyle name="Normal 6 2 9 3" xfId="2721" xr:uid="{00000000-0005-0000-0000-0000EA770000}"/>
    <cellStyle name="Normal 6 2 9 3 2" xfId="4411" xr:uid="{00000000-0005-0000-0000-0000EB770000}"/>
    <cellStyle name="Normal 6 2 9 3 2 2" xfId="14484" xr:uid="{00000000-0005-0000-0000-0000EC770000}"/>
    <cellStyle name="Normal 6 2 9 3 2 2 2" xfId="44806" xr:uid="{00000000-0005-0000-0000-0000ED770000}"/>
    <cellStyle name="Normal 6 2 9 3 2 2 3" xfId="29582" xr:uid="{00000000-0005-0000-0000-0000EE770000}"/>
    <cellStyle name="Normal 6 2 9 3 2 3" xfId="9464" xr:uid="{00000000-0005-0000-0000-0000EF770000}"/>
    <cellStyle name="Normal 6 2 9 3 2 3 2" xfId="39789" xr:uid="{00000000-0005-0000-0000-0000F0770000}"/>
    <cellStyle name="Normal 6 2 9 3 2 3 3" xfId="24565" xr:uid="{00000000-0005-0000-0000-0000F1770000}"/>
    <cellStyle name="Normal 6 2 9 3 2 4" xfId="34776" xr:uid="{00000000-0005-0000-0000-0000F2770000}"/>
    <cellStyle name="Normal 6 2 9 3 2 5" xfId="19552" xr:uid="{00000000-0005-0000-0000-0000F3770000}"/>
    <cellStyle name="Normal 6 2 9 3 3" xfId="6103" xr:uid="{00000000-0005-0000-0000-0000F4770000}"/>
    <cellStyle name="Normal 6 2 9 3 3 2" xfId="16155" xr:uid="{00000000-0005-0000-0000-0000F5770000}"/>
    <cellStyle name="Normal 6 2 9 3 3 2 2" xfId="46477" xr:uid="{00000000-0005-0000-0000-0000F6770000}"/>
    <cellStyle name="Normal 6 2 9 3 3 2 3" xfId="31253" xr:uid="{00000000-0005-0000-0000-0000F7770000}"/>
    <cellStyle name="Normal 6 2 9 3 3 3" xfId="11135" xr:uid="{00000000-0005-0000-0000-0000F8770000}"/>
    <cellStyle name="Normal 6 2 9 3 3 3 2" xfId="41460" xr:uid="{00000000-0005-0000-0000-0000F9770000}"/>
    <cellStyle name="Normal 6 2 9 3 3 3 3" xfId="26236" xr:uid="{00000000-0005-0000-0000-0000FA770000}"/>
    <cellStyle name="Normal 6 2 9 3 3 4" xfId="36447" xr:uid="{00000000-0005-0000-0000-0000FB770000}"/>
    <cellStyle name="Normal 6 2 9 3 3 5" xfId="21223" xr:uid="{00000000-0005-0000-0000-0000FC770000}"/>
    <cellStyle name="Normal 6 2 9 3 4" xfId="12813" xr:uid="{00000000-0005-0000-0000-0000FD770000}"/>
    <cellStyle name="Normal 6 2 9 3 4 2" xfId="43135" xr:uid="{00000000-0005-0000-0000-0000FE770000}"/>
    <cellStyle name="Normal 6 2 9 3 4 3" xfId="27911" xr:uid="{00000000-0005-0000-0000-0000FF770000}"/>
    <cellStyle name="Normal 6 2 9 3 5" xfId="7792" xr:uid="{00000000-0005-0000-0000-000000780000}"/>
    <cellStyle name="Normal 6 2 9 3 5 2" xfId="38118" xr:uid="{00000000-0005-0000-0000-000001780000}"/>
    <cellStyle name="Normal 6 2 9 3 5 3" xfId="22894" xr:uid="{00000000-0005-0000-0000-000002780000}"/>
    <cellStyle name="Normal 6 2 9 3 6" xfId="33106" xr:uid="{00000000-0005-0000-0000-000003780000}"/>
    <cellStyle name="Normal 6 2 9 3 7" xfId="17881" xr:uid="{00000000-0005-0000-0000-000004780000}"/>
    <cellStyle name="Normal 6 2 9 4" xfId="3574" xr:uid="{00000000-0005-0000-0000-000005780000}"/>
    <cellStyle name="Normal 6 2 9 4 2" xfId="13648" xr:uid="{00000000-0005-0000-0000-000006780000}"/>
    <cellStyle name="Normal 6 2 9 4 2 2" xfId="43970" xr:uid="{00000000-0005-0000-0000-000007780000}"/>
    <cellStyle name="Normal 6 2 9 4 2 3" xfId="28746" xr:uid="{00000000-0005-0000-0000-000008780000}"/>
    <cellStyle name="Normal 6 2 9 4 3" xfId="8628" xr:uid="{00000000-0005-0000-0000-000009780000}"/>
    <cellStyle name="Normal 6 2 9 4 3 2" xfId="38953" xr:uid="{00000000-0005-0000-0000-00000A780000}"/>
    <cellStyle name="Normal 6 2 9 4 3 3" xfId="23729" xr:uid="{00000000-0005-0000-0000-00000B780000}"/>
    <cellStyle name="Normal 6 2 9 4 4" xfId="33940" xr:uid="{00000000-0005-0000-0000-00000C780000}"/>
    <cellStyle name="Normal 6 2 9 4 5" xfId="18716" xr:uid="{00000000-0005-0000-0000-00000D780000}"/>
    <cellStyle name="Normal 6 2 9 5" xfId="5267" xr:uid="{00000000-0005-0000-0000-00000E780000}"/>
    <cellStyle name="Normal 6 2 9 5 2" xfId="15319" xr:uid="{00000000-0005-0000-0000-00000F780000}"/>
    <cellStyle name="Normal 6 2 9 5 2 2" xfId="45641" xr:uid="{00000000-0005-0000-0000-000010780000}"/>
    <cellStyle name="Normal 6 2 9 5 2 3" xfId="30417" xr:uid="{00000000-0005-0000-0000-000011780000}"/>
    <cellStyle name="Normal 6 2 9 5 3" xfId="10299" xr:uid="{00000000-0005-0000-0000-000012780000}"/>
    <cellStyle name="Normal 6 2 9 5 3 2" xfId="40624" xr:uid="{00000000-0005-0000-0000-000013780000}"/>
    <cellStyle name="Normal 6 2 9 5 3 3" xfId="25400" xr:uid="{00000000-0005-0000-0000-000014780000}"/>
    <cellStyle name="Normal 6 2 9 5 4" xfId="35611" xr:uid="{00000000-0005-0000-0000-000015780000}"/>
    <cellStyle name="Normal 6 2 9 5 5" xfId="20387" xr:uid="{00000000-0005-0000-0000-000016780000}"/>
    <cellStyle name="Normal 6 2 9 6" xfId="11977" xr:uid="{00000000-0005-0000-0000-000017780000}"/>
    <cellStyle name="Normal 6 2 9 6 2" xfId="42299" xr:uid="{00000000-0005-0000-0000-000018780000}"/>
    <cellStyle name="Normal 6 2 9 6 3" xfId="27075" xr:uid="{00000000-0005-0000-0000-000019780000}"/>
    <cellStyle name="Normal 6 2 9 7" xfId="6956" xr:uid="{00000000-0005-0000-0000-00001A780000}"/>
    <cellStyle name="Normal 6 2 9 7 2" xfId="37282" xr:uid="{00000000-0005-0000-0000-00001B780000}"/>
    <cellStyle name="Normal 6 2 9 7 3" xfId="22058" xr:uid="{00000000-0005-0000-0000-00001C780000}"/>
    <cellStyle name="Normal 6 2 9 8" xfId="32270" xr:uid="{00000000-0005-0000-0000-00001D780000}"/>
    <cellStyle name="Normal 6 2 9 9" xfId="17045" xr:uid="{00000000-0005-0000-0000-00001E780000}"/>
    <cellStyle name="Normal 6 3" xfId="659" xr:uid="{00000000-0005-0000-0000-00001F780000}"/>
    <cellStyle name="Normal 6 3 10" xfId="6778" xr:uid="{00000000-0005-0000-0000-000020780000}"/>
    <cellStyle name="Normal 6 3 10 2" xfId="37106" xr:uid="{00000000-0005-0000-0000-000021780000}"/>
    <cellStyle name="Normal 6 3 10 3" xfId="21882" xr:uid="{00000000-0005-0000-0000-000022780000}"/>
    <cellStyle name="Normal 6 3 11" xfId="31921" xr:uid="{00000000-0005-0000-0000-000023780000}"/>
    <cellStyle name="Normal 6 3 12" xfId="16867" xr:uid="{00000000-0005-0000-0000-000024780000}"/>
    <cellStyle name="Normal 6 3 13" xfId="1465" xr:uid="{00000000-0005-0000-0000-000025780000}"/>
    <cellStyle name="Normal 6 3 14" xfId="47308" xr:uid="{00000000-0005-0000-0000-000026780000}"/>
    <cellStyle name="Normal 6 3 2" xfId="712" xr:uid="{00000000-0005-0000-0000-000027780000}"/>
    <cellStyle name="Normal 6 3 2 10" xfId="31930" xr:uid="{00000000-0005-0000-0000-000028780000}"/>
    <cellStyle name="Normal 6 3 2 11" xfId="16921" xr:uid="{00000000-0005-0000-0000-000029780000}"/>
    <cellStyle name="Normal 6 3 2 12" xfId="1742" xr:uid="{00000000-0005-0000-0000-00002A780000}"/>
    <cellStyle name="Normal 6 3 2 2" xfId="733" xr:uid="{00000000-0005-0000-0000-00002B780000}"/>
    <cellStyle name="Normal 6 3 2 2 10" xfId="17025" xr:uid="{00000000-0005-0000-0000-00002C780000}"/>
    <cellStyle name="Normal 6 3 2 2 11" xfId="1850" xr:uid="{00000000-0005-0000-0000-00002D780000}"/>
    <cellStyle name="Normal 6 3 2 2 2" xfId="2067" xr:uid="{00000000-0005-0000-0000-00002E780000}"/>
    <cellStyle name="Normal 6 3 2 2 2 2" xfId="2488" xr:uid="{00000000-0005-0000-0000-00002F780000}"/>
    <cellStyle name="Normal 6 3 2 2 2 2 2" xfId="3327" xr:uid="{00000000-0005-0000-0000-000030780000}"/>
    <cellStyle name="Normal 6 3 2 2 2 2 2 2" xfId="5017" xr:uid="{00000000-0005-0000-0000-000031780000}"/>
    <cellStyle name="Normal 6 3 2 2 2 2 2 2 2" xfId="15090" xr:uid="{00000000-0005-0000-0000-000032780000}"/>
    <cellStyle name="Normal 6 3 2 2 2 2 2 2 2 2" xfId="45412" xr:uid="{00000000-0005-0000-0000-000033780000}"/>
    <cellStyle name="Normal 6 3 2 2 2 2 2 2 2 3" xfId="30188" xr:uid="{00000000-0005-0000-0000-000034780000}"/>
    <cellStyle name="Normal 6 3 2 2 2 2 2 2 3" xfId="10070" xr:uid="{00000000-0005-0000-0000-000035780000}"/>
    <cellStyle name="Normal 6 3 2 2 2 2 2 2 3 2" xfId="40395" xr:uid="{00000000-0005-0000-0000-000036780000}"/>
    <cellStyle name="Normal 6 3 2 2 2 2 2 2 3 3" xfId="25171" xr:uid="{00000000-0005-0000-0000-000037780000}"/>
    <cellStyle name="Normal 6 3 2 2 2 2 2 2 4" xfId="35382" xr:uid="{00000000-0005-0000-0000-000038780000}"/>
    <cellStyle name="Normal 6 3 2 2 2 2 2 2 5" xfId="20158" xr:uid="{00000000-0005-0000-0000-000039780000}"/>
    <cellStyle name="Normal 6 3 2 2 2 2 2 3" xfId="6709" xr:uid="{00000000-0005-0000-0000-00003A780000}"/>
    <cellStyle name="Normal 6 3 2 2 2 2 2 3 2" xfId="16761" xr:uid="{00000000-0005-0000-0000-00003B780000}"/>
    <cellStyle name="Normal 6 3 2 2 2 2 2 3 2 2" xfId="47083" xr:uid="{00000000-0005-0000-0000-00003C780000}"/>
    <cellStyle name="Normal 6 3 2 2 2 2 2 3 2 3" xfId="31859" xr:uid="{00000000-0005-0000-0000-00003D780000}"/>
    <cellStyle name="Normal 6 3 2 2 2 2 2 3 3" xfId="11741" xr:uid="{00000000-0005-0000-0000-00003E780000}"/>
    <cellStyle name="Normal 6 3 2 2 2 2 2 3 3 2" xfId="42066" xr:uid="{00000000-0005-0000-0000-00003F780000}"/>
    <cellStyle name="Normal 6 3 2 2 2 2 2 3 3 3" xfId="26842" xr:uid="{00000000-0005-0000-0000-000040780000}"/>
    <cellStyle name="Normal 6 3 2 2 2 2 2 3 4" xfId="37053" xr:uid="{00000000-0005-0000-0000-000041780000}"/>
    <cellStyle name="Normal 6 3 2 2 2 2 2 3 5" xfId="21829" xr:uid="{00000000-0005-0000-0000-000042780000}"/>
    <cellStyle name="Normal 6 3 2 2 2 2 2 4" xfId="13419" xr:uid="{00000000-0005-0000-0000-000043780000}"/>
    <cellStyle name="Normal 6 3 2 2 2 2 2 4 2" xfId="43741" xr:uid="{00000000-0005-0000-0000-000044780000}"/>
    <cellStyle name="Normal 6 3 2 2 2 2 2 4 3" xfId="28517" xr:uid="{00000000-0005-0000-0000-000045780000}"/>
    <cellStyle name="Normal 6 3 2 2 2 2 2 5" xfId="8398" xr:uid="{00000000-0005-0000-0000-000046780000}"/>
    <cellStyle name="Normal 6 3 2 2 2 2 2 5 2" xfId="38724" xr:uid="{00000000-0005-0000-0000-000047780000}"/>
    <cellStyle name="Normal 6 3 2 2 2 2 2 5 3" xfId="23500" xr:uid="{00000000-0005-0000-0000-000048780000}"/>
    <cellStyle name="Normal 6 3 2 2 2 2 2 6" xfId="33712" xr:uid="{00000000-0005-0000-0000-000049780000}"/>
    <cellStyle name="Normal 6 3 2 2 2 2 2 7" xfId="18487" xr:uid="{00000000-0005-0000-0000-00004A780000}"/>
    <cellStyle name="Normal 6 3 2 2 2 2 3" xfId="4180" xr:uid="{00000000-0005-0000-0000-00004B780000}"/>
    <cellStyle name="Normal 6 3 2 2 2 2 3 2" xfId="14254" xr:uid="{00000000-0005-0000-0000-00004C780000}"/>
    <cellStyle name="Normal 6 3 2 2 2 2 3 2 2" xfId="44576" xr:uid="{00000000-0005-0000-0000-00004D780000}"/>
    <cellStyle name="Normal 6 3 2 2 2 2 3 2 3" xfId="29352" xr:uid="{00000000-0005-0000-0000-00004E780000}"/>
    <cellStyle name="Normal 6 3 2 2 2 2 3 3" xfId="9234" xr:uid="{00000000-0005-0000-0000-00004F780000}"/>
    <cellStyle name="Normal 6 3 2 2 2 2 3 3 2" xfId="39559" xr:uid="{00000000-0005-0000-0000-000050780000}"/>
    <cellStyle name="Normal 6 3 2 2 2 2 3 3 3" xfId="24335" xr:uid="{00000000-0005-0000-0000-000051780000}"/>
    <cellStyle name="Normal 6 3 2 2 2 2 3 4" xfId="34546" xr:uid="{00000000-0005-0000-0000-000052780000}"/>
    <cellStyle name="Normal 6 3 2 2 2 2 3 5" xfId="19322" xr:uid="{00000000-0005-0000-0000-000053780000}"/>
    <cellStyle name="Normal 6 3 2 2 2 2 4" xfId="5873" xr:uid="{00000000-0005-0000-0000-000054780000}"/>
    <cellStyle name="Normal 6 3 2 2 2 2 4 2" xfId="15925" xr:uid="{00000000-0005-0000-0000-000055780000}"/>
    <cellStyle name="Normal 6 3 2 2 2 2 4 2 2" xfId="46247" xr:uid="{00000000-0005-0000-0000-000056780000}"/>
    <cellStyle name="Normal 6 3 2 2 2 2 4 2 3" xfId="31023" xr:uid="{00000000-0005-0000-0000-000057780000}"/>
    <cellStyle name="Normal 6 3 2 2 2 2 4 3" xfId="10905" xr:uid="{00000000-0005-0000-0000-000058780000}"/>
    <cellStyle name="Normal 6 3 2 2 2 2 4 3 2" xfId="41230" xr:uid="{00000000-0005-0000-0000-000059780000}"/>
    <cellStyle name="Normal 6 3 2 2 2 2 4 3 3" xfId="26006" xr:uid="{00000000-0005-0000-0000-00005A780000}"/>
    <cellStyle name="Normal 6 3 2 2 2 2 4 4" xfId="36217" xr:uid="{00000000-0005-0000-0000-00005B780000}"/>
    <cellStyle name="Normal 6 3 2 2 2 2 4 5" xfId="20993" xr:uid="{00000000-0005-0000-0000-00005C780000}"/>
    <cellStyle name="Normal 6 3 2 2 2 2 5" xfId="12583" xr:uid="{00000000-0005-0000-0000-00005D780000}"/>
    <cellStyle name="Normal 6 3 2 2 2 2 5 2" xfId="42905" xr:uid="{00000000-0005-0000-0000-00005E780000}"/>
    <cellStyle name="Normal 6 3 2 2 2 2 5 3" xfId="27681" xr:uid="{00000000-0005-0000-0000-00005F780000}"/>
    <cellStyle name="Normal 6 3 2 2 2 2 6" xfId="7562" xr:uid="{00000000-0005-0000-0000-000060780000}"/>
    <cellStyle name="Normal 6 3 2 2 2 2 6 2" xfId="37888" xr:uid="{00000000-0005-0000-0000-000061780000}"/>
    <cellStyle name="Normal 6 3 2 2 2 2 6 3" xfId="22664" xr:uid="{00000000-0005-0000-0000-000062780000}"/>
    <cellStyle name="Normal 6 3 2 2 2 2 7" xfId="32876" xr:uid="{00000000-0005-0000-0000-000063780000}"/>
    <cellStyle name="Normal 6 3 2 2 2 2 8" xfId="17651" xr:uid="{00000000-0005-0000-0000-000064780000}"/>
    <cellStyle name="Normal 6 3 2 2 2 3" xfId="2909" xr:uid="{00000000-0005-0000-0000-000065780000}"/>
    <cellStyle name="Normal 6 3 2 2 2 3 2" xfId="4599" xr:uid="{00000000-0005-0000-0000-000066780000}"/>
    <cellStyle name="Normal 6 3 2 2 2 3 2 2" xfId="14672" xr:uid="{00000000-0005-0000-0000-000067780000}"/>
    <cellStyle name="Normal 6 3 2 2 2 3 2 2 2" xfId="44994" xr:uid="{00000000-0005-0000-0000-000068780000}"/>
    <cellStyle name="Normal 6 3 2 2 2 3 2 2 3" xfId="29770" xr:uid="{00000000-0005-0000-0000-000069780000}"/>
    <cellStyle name="Normal 6 3 2 2 2 3 2 3" xfId="9652" xr:uid="{00000000-0005-0000-0000-00006A780000}"/>
    <cellStyle name="Normal 6 3 2 2 2 3 2 3 2" xfId="39977" xr:uid="{00000000-0005-0000-0000-00006B780000}"/>
    <cellStyle name="Normal 6 3 2 2 2 3 2 3 3" xfId="24753" xr:uid="{00000000-0005-0000-0000-00006C780000}"/>
    <cellStyle name="Normal 6 3 2 2 2 3 2 4" xfId="34964" xr:uid="{00000000-0005-0000-0000-00006D780000}"/>
    <cellStyle name="Normal 6 3 2 2 2 3 2 5" xfId="19740" xr:uid="{00000000-0005-0000-0000-00006E780000}"/>
    <cellStyle name="Normal 6 3 2 2 2 3 3" xfId="6291" xr:uid="{00000000-0005-0000-0000-00006F780000}"/>
    <cellStyle name="Normal 6 3 2 2 2 3 3 2" xfId="16343" xr:uid="{00000000-0005-0000-0000-000070780000}"/>
    <cellStyle name="Normal 6 3 2 2 2 3 3 2 2" xfId="46665" xr:uid="{00000000-0005-0000-0000-000071780000}"/>
    <cellStyle name="Normal 6 3 2 2 2 3 3 2 3" xfId="31441" xr:uid="{00000000-0005-0000-0000-000072780000}"/>
    <cellStyle name="Normal 6 3 2 2 2 3 3 3" xfId="11323" xr:uid="{00000000-0005-0000-0000-000073780000}"/>
    <cellStyle name="Normal 6 3 2 2 2 3 3 3 2" xfId="41648" xr:uid="{00000000-0005-0000-0000-000074780000}"/>
    <cellStyle name="Normal 6 3 2 2 2 3 3 3 3" xfId="26424" xr:uid="{00000000-0005-0000-0000-000075780000}"/>
    <cellStyle name="Normal 6 3 2 2 2 3 3 4" xfId="36635" xr:uid="{00000000-0005-0000-0000-000076780000}"/>
    <cellStyle name="Normal 6 3 2 2 2 3 3 5" xfId="21411" xr:uid="{00000000-0005-0000-0000-000077780000}"/>
    <cellStyle name="Normal 6 3 2 2 2 3 4" xfId="13001" xr:uid="{00000000-0005-0000-0000-000078780000}"/>
    <cellStyle name="Normal 6 3 2 2 2 3 4 2" xfId="43323" xr:uid="{00000000-0005-0000-0000-000079780000}"/>
    <cellStyle name="Normal 6 3 2 2 2 3 4 3" xfId="28099" xr:uid="{00000000-0005-0000-0000-00007A780000}"/>
    <cellStyle name="Normal 6 3 2 2 2 3 5" xfId="7980" xr:uid="{00000000-0005-0000-0000-00007B780000}"/>
    <cellStyle name="Normal 6 3 2 2 2 3 5 2" xfId="38306" xr:uid="{00000000-0005-0000-0000-00007C780000}"/>
    <cellStyle name="Normal 6 3 2 2 2 3 5 3" xfId="23082" xr:uid="{00000000-0005-0000-0000-00007D780000}"/>
    <cellStyle name="Normal 6 3 2 2 2 3 6" xfId="33294" xr:uid="{00000000-0005-0000-0000-00007E780000}"/>
    <cellStyle name="Normal 6 3 2 2 2 3 7" xfId="18069" xr:uid="{00000000-0005-0000-0000-00007F780000}"/>
    <cellStyle name="Normal 6 3 2 2 2 4" xfId="3762" xr:uid="{00000000-0005-0000-0000-000080780000}"/>
    <cellStyle name="Normal 6 3 2 2 2 4 2" xfId="13836" xr:uid="{00000000-0005-0000-0000-000081780000}"/>
    <cellStyle name="Normal 6 3 2 2 2 4 2 2" xfId="44158" xr:uid="{00000000-0005-0000-0000-000082780000}"/>
    <cellStyle name="Normal 6 3 2 2 2 4 2 3" xfId="28934" xr:uid="{00000000-0005-0000-0000-000083780000}"/>
    <cellStyle name="Normal 6 3 2 2 2 4 3" xfId="8816" xr:uid="{00000000-0005-0000-0000-000084780000}"/>
    <cellStyle name="Normal 6 3 2 2 2 4 3 2" xfId="39141" xr:uid="{00000000-0005-0000-0000-000085780000}"/>
    <cellStyle name="Normal 6 3 2 2 2 4 3 3" xfId="23917" xr:uid="{00000000-0005-0000-0000-000086780000}"/>
    <cellStyle name="Normal 6 3 2 2 2 4 4" xfId="34128" xr:uid="{00000000-0005-0000-0000-000087780000}"/>
    <cellStyle name="Normal 6 3 2 2 2 4 5" xfId="18904" xr:uid="{00000000-0005-0000-0000-000088780000}"/>
    <cellStyle name="Normal 6 3 2 2 2 5" xfId="5455" xr:uid="{00000000-0005-0000-0000-000089780000}"/>
    <cellStyle name="Normal 6 3 2 2 2 5 2" xfId="15507" xr:uid="{00000000-0005-0000-0000-00008A780000}"/>
    <cellStyle name="Normal 6 3 2 2 2 5 2 2" xfId="45829" xr:uid="{00000000-0005-0000-0000-00008B780000}"/>
    <cellStyle name="Normal 6 3 2 2 2 5 2 3" xfId="30605" xr:uid="{00000000-0005-0000-0000-00008C780000}"/>
    <cellStyle name="Normal 6 3 2 2 2 5 3" xfId="10487" xr:uid="{00000000-0005-0000-0000-00008D780000}"/>
    <cellStyle name="Normal 6 3 2 2 2 5 3 2" xfId="40812" xr:uid="{00000000-0005-0000-0000-00008E780000}"/>
    <cellStyle name="Normal 6 3 2 2 2 5 3 3" xfId="25588" xr:uid="{00000000-0005-0000-0000-00008F780000}"/>
    <cellStyle name="Normal 6 3 2 2 2 5 4" xfId="35799" xr:uid="{00000000-0005-0000-0000-000090780000}"/>
    <cellStyle name="Normal 6 3 2 2 2 5 5" xfId="20575" xr:uid="{00000000-0005-0000-0000-000091780000}"/>
    <cellStyle name="Normal 6 3 2 2 2 6" xfId="12165" xr:uid="{00000000-0005-0000-0000-000092780000}"/>
    <cellStyle name="Normal 6 3 2 2 2 6 2" xfId="42487" xr:uid="{00000000-0005-0000-0000-000093780000}"/>
    <cellStyle name="Normal 6 3 2 2 2 6 3" xfId="27263" xr:uid="{00000000-0005-0000-0000-000094780000}"/>
    <cellStyle name="Normal 6 3 2 2 2 7" xfId="7144" xr:uid="{00000000-0005-0000-0000-000095780000}"/>
    <cellStyle name="Normal 6 3 2 2 2 7 2" xfId="37470" xr:uid="{00000000-0005-0000-0000-000096780000}"/>
    <cellStyle name="Normal 6 3 2 2 2 7 3" xfId="22246" xr:uid="{00000000-0005-0000-0000-000097780000}"/>
    <cellStyle name="Normal 6 3 2 2 2 8" xfId="32458" xr:uid="{00000000-0005-0000-0000-000098780000}"/>
    <cellStyle name="Normal 6 3 2 2 2 9" xfId="17233" xr:uid="{00000000-0005-0000-0000-000099780000}"/>
    <cellStyle name="Normal 6 3 2 2 3" xfId="2280" xr:uid="{00000000-0005-0000-0000-00009A780000}"/>
    <cellStyle name="Normal 6 3 2 2 3 2" xfId="3119" xr:uid="{00000000-0005-0000-0000-00009B780000}"/>
    <cellStyle name="Normal 6 3 2 2 3 2 2" xfId="4809" xr:uid="{00000000-0005-0000-0000-00009C780000}"/>
    <cellStyle name="Normal 6 3 2 2 3 2 2 2" xfId="14882" xr:uid="{00000000-0005-0000-0000-00009D780000}"/>
    <cellStyle name="Normal 6 3 2 2 3 2 2 2 2" xfId="45204" xr:uid="{00000000-0005-0000-0000-00009E780000}"/>
    <cellStyle name="Normal 6 3 2 2 3 2 2 2 3" xfId="29980" xr:uid="{00000000-0005-0000-0000-00009F780000}"/>
    <cellStyle name="Normal 6 3 2 2 3 2 2 3" xfId="9862" xr:uid="{00000000-0005-0000-0000-0000A0780000}"/>
    <cellStyle name="Normal 6 3 2 2 3 2 2 3 2" xfId="40187" xr:uid="{00000000-0005-0000-0000-0000A1780000}"/>
    <cellStyle name="Normal 6 3 2 2 3 2 2 3 3" xfId="24963" xr:uid="{00000000-0005-0000-0000-0000A2780000}"/>
    <cellStyle name="Normal 6 3 2 2 3 2 2 4" xfId="35174" xr:uid="{00000000-0005-0000-0000-0000A3780000}"/>
    <cellStyle name="Normal 6 3 2 2 3 2 2 5" xfId="19950" xr:uid="{00000000-0005-0000-0000-0000A4780000}"/>
    <cellStyle name="Normal 6 3 2 2 3 2 3" xfId="6501" xr:uid="{00000000-0005-0000-0000-0000A5780000}"/>
    <cellStyle name="Normal 6 3 2 2 3 2 3 2" xfId="16553" xr:uid="{00000000-0005-0000-0000-0000A6780000}"/>
    <cellStyle name="Normal 6 3 2 2 3 2 3 2 2" xfId="46875" xr:uid="{00000000-0005-0000-0000-0000A7780000}"/>
    <cellStyle name="Normal 6 3 2 2 3 2 3 2 3" xfId="31651" xr:uid="{00000000-0005-0000-0000-0000A8780000}"/>
    <cellStyle name="Normal 6 3 2 2 3 2 3 3" xfId="11533" xr:uid="{00000000-0005-0000-0000-0000A9780000}"/>
    <cellStyle name="Normal 6 3 2 2 3 2 3 3 2" xfId="41858" xr:uid="{00000000-0005-0000-0000-0000AA780000}"/>
    <cellStyle name="Normal 6 3 2 2 3 2 3 3 3" xfId="26634" xr:uid="{00000000-0005-0000-0000-0000AB780000}"/>
    <cellStyle name="Normal 6 3 2 2 3 2 3 4" xfId="36845" xr:uid="{00000000-0005-0000-0000-0000AC780000}"/>
    <cellStyle name="Normal 6 3 2 2 3 2 3 5" xfId="21621" xr:uid="{00000000-0005-0000-0000-0000AD780000}"/>
    <cellStyle name="Normal 6 3 2 2 3 2 4" xfId="13211" xr:uid="{00000000-0005-0000-0000-0000AE780000}"/>
    <cellStyle name="Normal 6 3 2 2 3 2 4 2" xfId="43533" xr:uid="{00000000-0005-0000-0000-0000AF780000}"/>
    <cellStyle name="Normal 6 3 2 2 3 2 4 3" xfId="28309" xr:uid="{00000000-0005-0000-0000-0000B0780000}"/>
    <cellStyle name="Normal 6 3 2 2 3 2 5" xfId="8190" xr:uid="{00000000-0005-0000-0000-0000B1780000}"/>
    <cellStyle name="Normal 6 3 2 2 3 2 5 2" xfId="38516" xr:uid="{00000000-0005-0000-0000-0000B2780000}"/>
    <cellStyle name="Normal 6 3 2 2 3 2 5 3" xfId="23292" xr:uid="{00000000-0005-0000-0000-0000B3780000}"/>
    <cellStyle name="Normal 6 3 2 2 3 2 6" xfId="33504" xr:uid="{00000000-0005-0000-0000-0000B4780000}"/>
    <cellStyle name="Normal 6 3 2 2 3 2 7" xfId="18279" xr:uid="{00000000-0005-0000-0000-0000B5780000}"/>
    <cellStyle name="Normal 6 3 2 2 3 3" xfId="3972" xr:uid="{00000000-0005-0000-0000-0000B6780000}"/>
    <cellStyle name="Normal 6 3 2 2 3 3 2" xfId="14046" xr:uid="{00000000-0005-0000-0000-0000B7780000}"/>
    <cellStyle name="Normal 6 3 2 2 3 3 2 2" xfId="44368" xr:uid="{00000000-0005-0000-0000-0000B8780000}"/>
    <cellStyle name="Normal 6 3 2 2 3 3 2 3" xfId="29144" xr:uid="{00000000-0005-0000-0000-0000B9780000}"/>
    <cellStyle name="Normal 6 3 2 2 3 3 3" xfId="9026" xr:uid="{00000000-0005-0000-0000-0000BA780000}"/>
    <cellStyle name="Normal 6 3 2 2 3 3 3 2" xfId="39351" xr:uid="{00000000-0005-0000-0000-0000BB780000}"/>
    <cellStyle name="Normal 6 3 2 2 3 3 3 3" xfId="24127" xr:uid="{00000000-0005-0000-0000-0000BC780000}"/>
    <cellStyle name="Normal 6 3 2 2 3 3 4" xfId="34338" xr:uid="{00000000-0005-0000-0000-0000BD780000}"/>
    <cellStyle name="Normal 6 3 2 2 3 3 5" xfId="19114" xr:uid="{00000000-0005-0000-0000-0000BE780000}"/>
    <cellStyle name="Normal 6 3 2 2 3 4" xfId="5665" xr:uid="{00000000-0005-0000-0000-0000BF780000}"/>
    <cellStyle name="Normal 6 3 2 2 3 4 2" xfId="15717" xr:uid="{00000000-0005-0000-0000-0000C0780000}"/>
    <cellStyle name="Normal 6 3 2 2 3 4 2 2" xfId="46039" xr:uid="{00000000-0005-0000-0000-0000C1780000}"/>
    <cellStyle name="Normal 6 3 2 2 3 4 2 3" xfId="30815" xr:uid="{00000000-0005-0000-0000-0000C2780000}"/>
    <cellStyle name="Normal 6 3 2 2 3 4 3" xfId="10697" xr:uid="{00000000-0005-0000-0000-0000C3780000}"/>
    <cellStyle name="Normal 6 3 2 2 3 4 3 2" xfId="41022" xr:uid="{00000000-0005-0000-0000-0000C4780000}"/>
    <cellStyle name="Normal 6 3 2 2 3 4 3 3" xfId="25798" xr:uid="{00000000-0005-0000-0000-0000C5780000}"/>
    <cellStyle name="Normal 6 3 2 2 3 4 4" xfId="36009" xr:uid="{00000000-0005-0000-0000-0000C6780000}"/>
    <cellStyle name="Normal 6 3 2 2 3 4 5" xfId="20785" xr:uid="{00000000-0005-0000-0000-0000C7780000}"/>
    <cellStyle name="Normal 6 3 2 2 3 5" xfId="12375" xr:uid="{00000000-0005-0000-0000-0000C8780000}"/>
    <cellStyle name="Normal 6 3 2 2 3 5 2" xfId="42697" xr:uid="{00000000-0005-0000-0000-0000C9780000}"/>
    <cellStyle name="Normal 6 3 2 2 3 5 3" xfId="27473" xr:uid="{00000000-0005-0000-0000-0000CA780000}"/>
    <cellStyle name="Normal 6 3 2 2 3 6" xfId="7354" xr:uid="{00000000-0005-0000-0000-0000CB780000}"/>
    <cellStyle name="Normal 6 3 2 2 3 6 2" xfId="37680" xr:uid="{00000000-0005-0000-0000-0000CC780000}"/>
    <cellStyle name="Normal 6 3 2 2 3 6 3" xfId="22456" xr:uid="{00000000-0005-0000-0000-0000CD780000}"/>
    <cellStyle name="Normal 6 3 2 2 3 7" xfId="32668" xr:uid="{00000000-0005-0000-0000-0000CE780000}"/>
    <cellStyle name="Normal 6 3 2 2 3 8" xfId="17443" xr:uid="{00000000-0005-0000-0000-0000CF780000}"/>
    <cellStyle name="Normal 6 3 2 2 4" xfId="2701" xr:uid="{00000000-0005-0000-0000-0000D0780000}"/>
    <cellStyle name="Normal 6 3 2 2 4 2" xfId="4391" xr:uid="{00000000-0005-0000-0000-0000D1780000}"/>
    <cellStyle name="Normal 6 3 2 2 4 2 2" xfId="14464" xr:uid="{00000000-0005-0000-0000-0000D2780000}"/>
    <cellStyle name="Normal 6 3 2 2 4 2 2 2" xfId="44786" xr:uid="{00000000-0005-0000-0000-0000D3780000}"/>
    <cellStyle name="Normal 6 3 2 2 4 2 2 3" xfId="29562" xr:uid="{00000000-0005-0000-0000-0000D4780000}"/>
    <cellStyle name="Normal 6 3 2 2 4 2 3" xfId="9444" xr:uid="{00000000-0005-0000-0000-0000D5780000}"/>
    <cellStyle name="Normal 6 3 2 2 4 2 3 2" xfId="39769" xr:uid="{00000000-0005-0000-0000-0000D6780000}"/>
    <cellStyle name="Normal 6 3 2 2 4 2 3 3" xfId="24545" xr:uid="{00000000-0005-0000-0000-0000D7780000}"/>
    <cellStyle name="Normal 6 3 2 2 4 2 4" xfId="34756" xr:uid="{00000000-0005-0000-0000-0000D8780000}"/>
    <cellStyle name="Normal 6 3 2 2 4 2 5" xfId="19532" xr:uid="{00000000-0005-0000-0000-0000D9780000}"/>
    <cellStyle name="Normal 6 3 2 2 4 3" xfId="6083" xr:uid="{00000000-0005-0000-0000-0000DA780000}"/>
    <cellStyle name="Normal 6 3 2 2 4 3 2" xfId="16135" xr:uid="{00000000-0005-0000-0000-0000DB780000}"/>
    <cellStyle name="Normal 6 3 2 2 4 3 2 2" xfId="46457" xr:uid="{00000000-0005-0000-0000-0000DC780000}"/>
    <cellStyle name="Normal 6 3 2 2 4 3 2 3" xfId="31233" xr:uid="{00000000-0005-0000-0000-0000DD780000}"/>
    <cellStyle name="Normal 6 3 2 2 4 3 3" xfId="11115" xr:uid="{00000000-0005-0000-0000-0000DE780000}"/>
    <cellStyle name="Normal 6 3 2 2 4 3 3 2" xfId="41440" xr:uid="{00000000-0005-0000-0000-0000DF780000}"/>
    <cellStyle name="Normal 6 3 2 2 4 3 3 3" xfId="26216" xr:uid="{00000000-0005-0000-0000-0000E0780000}"/>
    <cellStyle name="Normal 6 3 2 2 4 3 4" xfId="36427" xr:uid="{00000000-0005-0000-0000-0000E1780000}"/>
    <cellStyle name="Normal 6 3 2 2 4 3 5" xfId="21203" xr:uid="{00000000-0005-0000-0000-0000E2780000}"/>
    <cellStyle name="Normal 6 3 2 2 4 4" xfId="12793" xr:uid="{00000000-0005-0000-0000-0000E3780000}"/>
    <cellStyle name="Normal 6 3 2 2 4 4 2" xfId="43115" xr:uid="{00000000-0005-0000-0000-0000E4780000}"/>
    <cellStyle name="Normal 6 3 2 2 4 4 3" xfId="27891" xr:uid="{00000000-0005-0000-0000-0000E5780000}"/>
    <cellStyle name="Normal 6 3 2 2 4 5" xfId="7772" xr:uid="{00000000-0005-0000-0000-0000E6780000}"/>
    <cellStyle name="Normal 6 3 2 2 4 5 2" xfId="38098" xr:uid="{00000000-0005-0000-0000-0000E7780000}"/>
    <cellStyle name="Normal 6 3 2 2 4 5 3" xfId="22874" xr:uid="{00000000-0005-0000-0000-0000E8780000}"/>
    <cellStyle name="Normal 6 3 2 2 4 6" xfId="33086" xr:uid="{00000000-0005-0000-0000-0000E9780000}"/>
    <cellStyle name="Normal 6 3 2 2 4 7" xfId="17861" xr:uid="{00000000-0005-0000-0000-0000EA780000}"/>
    <cellStyle name="Normal 6 3 2 2 5" xfId="3554" xr:uid="{00000000-0005-0000-0000-0000EB780000}"/>
    <cellStyle name="Normal 6 3 2 2 5 2" xfId="13628" xr:uid="{00000000-0005-0000-0000-0000EC780000}"/>
    <cellStyle name="Normal 6 3 2 2 5 2 2" xfId="43950" xr:uid="{00000000-0005-0000-0000-0000ED780000}"/>
    <cellStyle name="Normal 6 3 2 2 5 2 3" xfId="28726" xr:uid="{00000000-0005-0000-0000-0000EE780000}"/>
    <cellStyle name="Normal 6 3 2 2 5 3" xfId="8608" xr:uid="{00000000-0005-0000-0000-0000EF780000}"/>
    <cellStyle name="Normal 6 3 2 2 5 3 2" xfId="38933" xr:uid="{00000000-0005-0000-0000-0000F0780000}"/>
    <cellStyle name="Normal 6 3 2 2 5 3 3" xfId="23709" xr:uid="{00000000-0005-0000-0000-0000F1780000}"/>
    <cellStyle name="Normal 6 3 2 2 5 4" xfId="33920" xr:uid="{00000000-0005-0000-0000-0000F2780000}"/>
    <cellStyle name="Normal 6 3 2 2 5 5" xfId="18696" xr:uid="{00000000-0005-0000-0000-0000F3780000}"/>
    <cellStyle name="Normal 6 3 2 2 6" xfId="5247" xr:uid="{00000000-0005-0000-0000-0000F4780000}"/>
    <cellStyle name="Normal 6 3 2 2 6 2" xfId="15299" xr:uid="{00000000-0005-0000-0000-0000F5780000}"/>
    <cellStyle name="Normal 6 3 2 2 6 2 2" xfId="45621" xr:uid="{00000000-0005-0000-0000-0000F6780000}"/>
    <cellStyle name="Normal 6 3 2 2 6 2 3" xfId="30397" xr:uid="{00000000-0005-0000-0000-0000F7780000}"/>
    <cellStyle name="Normal 6 3 2 2 6 3" xfId="10279" xr:uid="{00000000-0005-0000-0000-0000F8780000}"/>
    <cellStyle name="Normal 6 3 2 2 6 3 2" xfId="40604" xr:uid="{00000000-0005-0000-0000-0000F9780000}"/>
    <cellStyle name="Normal 6 3 2 2 6 3 3" xfId="25380" xr:uid="{00000000-0005-0000-0000-0000FA780000}"/>
    <cellStyle name="Normal 6 3 2 2 6 4" xfId="35591" xr:uid="{00000000-0005-0000-0000-0000FB780000}"/>
    <cellStyle name="Normal 6 3 2 2 6 5" xfId="20367" xr:uid="{00000000-0005-0000-0000-0000FC780000}"/>
    <cellStyle name="Normal 6 3 2 2 7" xfId="11957" xr:uid="{00000000-0005-0000-0000-0000FD780000}"/>
    <cellStyle name="Normal 6 3 2 2 7 2" xfId="42279" xr:uid="{00000000-0005-0000-0000-0000FE780000}"/>
    <cellStyle name="Normal 6 3 2 2 7 3" xfId="27055" xr:uid="{00000000-0005-0000-0000-0000FF780000}"/>
    <cellStyle name="Normal 6 3 2 2 8" xfId="6936" xr:uid="{00000000-0005-0000-0000-000000790000}"/>
    <cellStyle name="Normal 6 3 2 2 8 2" xfId="37262" xr:uid="{00000000-0005-0000-0000-000001790000}"/>
    <cellStyle name="Normal 6 3 2 2 8 3" xfId="22038" xr:uid="{00000000-0005-0000-0000-000002790000}"/>
    <cellStyle name="Normal 6 3 2 2 9" xfId="32250" xr:uid="{00000000-0005-0000-0000-000003790000}"/>
    <cellStyle name="Normal 6 3 2 3" xfId="754" xr:uid="{00000000-0005-0000-0000-000004790000}"/>
    <cellStyle name="Normal 6 3 2 3 10" xfId="1963" xr:uid="{00000000-0005-0000-0000-000005790000}"/>
    <cellStyle name="Normal 6 3 2 3 2" xfId="2384" xr:uid="{00000000-0005-0000-0000-000006790000}"/>
    <cellStyle name="Normal 6 3 2 3 2 2" xfId="3223" xr:uid="{00000000-0005-0000-0000-000007790000}"/>
    <cellStyle name="Normal 6 3 2 3 2 2 2" xfId="4913" xr:uid="{00000000-0005-0000-0000-000008790000}"/>
    <cellStyle name="Normal 6 3 2 3 2 2 2 2" xfId="14986" xr:uid="{00000000-0005-0000-0000-000009790000}"/>
    <cellStyle name="Normal 6 3 2 3 2 2 2 2 2" xfId="45308" xr:uid="{00000000-0005-0000-0000-00000A790000}"/>
    <cellStyle name="Normal 6 3 2 3 2 2 2 2 3" xfId="30084" xr:uid="{00000000-0005-0000-0000-00000B790000}"/>
    <cellStyle name="Normal 6 3 2 3 2 2 2 3" xfId="9966" xr:uid="{00000000-0005-0000-0000-00000C790000}"/>
    <cellStyle name="Normal 6 3 2 3 2 2 2 3 2" xfId="40291" xr:uid="{00000000-0005-0000-0000-00000D790000}"/>
    <cellStyle name="Normal 6 3 2 3 2 2 2 3 3" xfId="25067" xr:uid="{00000000-0005-0000-0000-00000E790000}"/>
    <cellStyle name="Normal 6 3 2 3 2 2 2 4" xfId="35278" xr:uid="{00000000-0005-0000-0000-00000F790000}"/>
    <cellStyle name="Normal 6 3 2 3 2 2 2 5" xfId="20054" xr:uid="{00000000-0005-0000-0000-000010790000}"/>
    <cellStyle name="Normal 6 3 2 3 2 2 3" xfId="6605" xr:uid="{00000000-0005-0000-0000-000011790000}"/>
    <cellStyle name="Normal 6 3 2 3 2 2 3 2" xfId="16657" xr:uid="{00000000-0005-0000-0000-000012790000}"/>
    <cellStyle name="Normal 6 3 2 3 2 2 3 2 2" xfId="46979" xr:uid="{00000000-0005-0000-0000-000013790000}"/>
    <cellStyle name="Normal 6 3 2 3 2 2 3 2 3" xfId="31755" xr:uid="{00000000-0005-0000-0000-000014790000}"/>
    <cellStyle name="Normal 6 3 2 3 2 2 3 3" xfId="11637" xr:uid="{00000000-0005-0000-0000-000015790000}"/>
    <cellStyle name="Normal 6 3 2 3 2 2 3 3 2" xfId="41962" xr:uid="{00000000-0005-0000-0000-000016790000}"/>
    <cellStyle name="Normal 6 3 2 3 2 2 3 3 3" xfId="26738" xr:uid="{00000000-0005-0000-0000-000017790000}"/>
    <cellStyle name="Normal 6 3 2 3 2 2 3 4" xfId="36949" xr:uid="{00000000-0005-0000-0000-000018790000}"/>
    <cellStyle name="Normal 6 3 2 3 2 2 3 5" xfId="21725" xr:uid="{00000000-0005-0000-0000-000019790000}"/>
    <cellStyle name="Normal 6 3 2 3 2 2 4" xfId="13315" xr:uid="{00000000-0005-0000-0000-00001A790000}"/>
    <cellStyle name="Normal 6 3 2 3 2 2 4 2" xfId="43637" xr:uid="{00000000-0005-0000-0000-00001B790000}"/>
    <cellStyle name="Normal 6 3 2 3 2 2 4 3" xfId="28413" xr:uid="{00000000-0005-0000-0000-00001C790000}"/>
    <cellStyle name="Normal 6 3 2 3 2 2 5" xfId="8294" xr:uid="{00000000-0005-0000-0000-00001D790000}"/>
    <cellStyle name="Normal 6 3 2 3 2 2 5 2" xfId="38620" xr:uid="{00000000-0005-0000-0000-00001E790000}"/>
    <cellStyle name="Normal 6 3 2 3 2 2 5 3" xfId="23396" xr:uid="{00000000-0005-0000-0000-00001F790000}"/>
    <cellStyle name="Normal 6 3 2 3 2 2 6" xfId="33608" xr:uid="{00000000-0005-0000-0000-000020790000}"/>
    <cellStyle name="Normal 6 3 2 3 2 2 7" xfId="18383" xr:uid="{00000000-0005-0000-0000-000021790000}"/>
    <cellStyle name="Normal 6 3 2 3 2 3" xfId="4076" xr:uid="{00000000-0005-0000-0000-000022790000}"/>
    <cellStyle name="Normal 6 3 2 3 2 3 2" xfId="14150" xr:uid="{00000000-0005-0000-0000-000023790000}"/>
    <cellStyle name="Normal 6 3 2 3 2 3 2 2" xfId="44472" xr:uid="{00000000-0005-0000-0000-000024790000}"/>
    <cellStyle name="Normal 6 3 2 3 2 3 2 3" xfId="29248" xr:uid="{00000000-0005-0000-0000-000025790000}"/>
    <cellStyle name="Normal 6 3 2 3 2 3 3" xfId="9130" xr:uid="{00000000-0005-0000-0000-000026790000}"/>
    <cellStyle name="Normal 6 3 2 3 2 3 3 2" xfId="39455" xr:uid="{00000000-0005-0000-0000-000027790000}"/>
    <cellStyle name="Normal 6 3 2 3 2 3 3 3" xfId="24231" xr:uid="{00000000-0005-0000-0000-000028790000}"/>
    <cellStyle name="Normal 6 3 2 3 2 3 4" xfId="34442" xr:uid="{00000000-0005-0000-0000-000029790000}"/>
    <cellStyle name="Normal 6 3 2 3 2 3 5" xfId="19218" xr:uid="{00000000-0005-0000-0000-00002A790000}"/>
    <cellStyle name="Normal 6 3 2 3 2 4" xfId="5769" xr:uid="{00000000-0005-0000-0000-00002B790000}"/>
    <cellStyle name="Normal 6 3 2 3 2 4 2" xfId="15821" xr:uid="{00000000-0005-0000-0000-00002C790000}"/>
    <cellStyle name="Normal 6 3 2 3 2 4 2 2" xfId="46143" xr:uid="{00000000-0005-0000-0000-00002D790000}"/>
    <cellStyle name="Normal 6 3 2 3 2 4 2 3" xfId="30919" xr:uid="{00000000-0005-0000-0000-00002E790000}"/>
    <cellStyle name="Normal 6 3 2 3 2 4 3" xfId="10801" xr:uid="{00000000-0005-0000-0000-00002F790000}"/>
    <cellStyle name="Normal 6 3 2 3 2 4 3 2" xfId="41126" xr:uid="{00000000-0005-0000-0000-000030790000}"/>
    <cellStyle name="Normal 6 3 2 3 2 4 3 3" xfId="25902" xr:uid="{00000000-0005-0000-0000-000031790000}"/>
    <cellStyle name="Normal 6 3 2 3 2 4 4" xfId="36113" xr:uid="{00000000-0005-0000-0000-000032790000}"/>
    <cellStyle name="Normal 6 3 2 3 2 4 5" xfId="20889" xr:uid="{00000000-0005-0000-0000-000033790000}"/>
    <cellStyle name="Normal 6 3 2 3 2 5" xfId="12479" xr:uid="{00000000-0005-0000-0000-000034790000}"/>
    <cellStyle name="Normal 6 3 2 3 2 5 2" xfId="42801" xr:uid="{00000000-0005-0000-0000-000035790000}"/>
    <cellStyle name="Normal 6 3 2 3 2 5 3" xfId="27577" xr:uid="{00000000-0005-0000-0000-000036790000}"/>
    <cellStyle name="Normal 6 3 2 3 2 6" xfId="7458" xr:uid="{00000000-0005-0000-0000-000037790000}"/>
    <cellStyle name="Normal 6 3 2 3 2 6 2" xfId="37784" xr:uid="{00000000-0005-0000-0000-000038790000}"/>
    <cellStyle name="Normal 6 3 2 3 2 6 3" xfId="22560" xr:uid="{00000000-0005-0000-0000-000039790000}"/>
    <cellStyle name="Normal 6 3 2 3 2 7" xfId="32772" xr:uid="{00000000-0005-0000-0000-00003A790000}"/>
    <cellStyle name="Normal 6 3 2 3 2 8" xfId="17547" xr:uid="{00000000-0005-0000-0000-00003B790000}"/>
    <cellStyle name="Normal 6 3 2 3 3" xfId="2805" xr:uid="{00000000-0005-0000-0000-00003C790000}"/>
    <cellStyle name="Normal 6 3 2 3 3 2" xfId="4495" xr:uid="{00000000-0005-0000-0000-00003D790000}"/>
    <cellStyle name="Normal 6 3 2 3 3 2 2" xfId="14568" xr:uid="{00000000-0005-0000-0000-00003E790000}"/>
    <cellStyle name="Normal 6 3 2 3 3 2 2 2" xfId="44890" xr:uid="{00000000-0005-0000-0000-00003F790000}"/>
    <cellStyle name="Normal 6 3 2 3 3 2 2 3" xfId="29666" xr:uid="{00000000-0005-0000-0000-000040790000}"/>
    <cellStyle name="Normal 6 3 2 3 3 2 3" xfId="9548" xr:uid="{00000000-0005-0000-0000-000041790000}"/>
    <cellStyle name="Normal 6 3 2 3 3 2 3 2" xfId="39873" xr:uid="{00000000-0005-0000-0000-000042790000}"/>
    <cellStyle name="Normal 6 3 2 3 3 2 3 3" xfId="24649" xr:uid="{00000000-0005-0000-0000-000043790000}"/>
    <cellStyle name="Normal 6 3 2 3 3 2 4" xfId="34860" xr:uid="{00000000-0005-0000-0000-000044790000}"/>
    <cellStyle name="Normal 6 3 2 3 3 2 5" xfId="19636" xr:uid="{00000000-0005-0000-0000-000045790000}"/>
    <cellStyle name="Normal 6 3 2 3 3 3" xfId="6187" xr:uid="{00000000-0005-0000-0000-000046790000}"/>
    <cellStyle name="Normal 6 3 2 3 3 3 2" xfId="16239" xr:uid="{00000000-0005-0000-0000-000047790000}"/>
    <cellStyle name="Normal 6 3 2 3 3 3 2 2" xfId="46561" xr:uid="{00000000-0005-0000-0000-000048790000}"/>
    <cellStyle name="Normal 6 3 2 3 3 3 2 3" xfId="31337" xr:uid="{00000000-0005-0000-0000-000049790000}"/>
    <cellStyle name="Normal 6 3 2 3 3 3 3" xfId="11219" xr:uid="{00000000-0005-0000-0000-00004A790000}"/>
    <cellStyle name="Normal 6 3 2 3 3 3 3 2" xfId="41544" xr:uid="{00000000-0005-0000-0000-00004B790000}"/>
    <cellStyle name="Normal 6 3 2 3 3 3 3 3" xfId="26320" xr:uid="{00000000-0005-0000-0000-00004C790000}"/>
    <cellStyle name="Normal 6 3 2 3 3 3 4" xfId="36531" xr:uid="{00000000-0005-0000-0000-00004D790000}"/>
    <cellStyle name="Normal 6 3 2 3 3 3 5" xfId="21307" xr:uid="{00000000-0005-0000-0000-00004E790000}"/>
    <cellStyle name="Normal 6 3 2 3 3 4" xfId="12897" xr:uid="{00000000-0005-0000-0000-00004F790000}"/>
    <cellStyle name="Normal 6 3 2 3 3 4 2" xfId="43219" xr:uid="{00000000-0005-0000-0000-000050790000}"/>
    <cellStyle name="Normal 6 3 2 3 3 4 3" xfId="27995" xr:uid="{00000000-0005-0000-0000-000051790000}"/>
    <cellStyle name="Normal 6 3 2 3 3 5" xfId="7876" xr:uid="{00000000-0005-0000-0000-000052790000}"/>
    <cellStyle name="Normal 6 3 2 3 3 5 2" xfId="38202" xr:uid="{00000000-0005-0000-0000-000053790000}"/>
    <cellStyle name="Normal 6 3 2 3 3 5 3" xfId="22978" xr:uid="{00000000-0005-0000-0000-000054790000}"/>
    <cellStyle name="Normal 6 3 2 3 3 6" xfId="33190" xr:uid="{00000000-0005-0000-0000-000055790000}"/>
    <cellStyle name="Normal 6 3 2 3 3 7" xfId="17965" xr:uid="{00000000-0005-0000-0000-000056790000}"/>
    <cellStyle name="Normal 6 3 2 3 4" xfId="3658" xr:uid="{00000000-0005-0000-0000-000057790000}"/>
    <cellStyle name="Normal 6 3 2 3 4 2" xfId="13732" xr:uid="{00000000-0005-0000-0000-000058790000}"/>
    <cellStyle name="Normal 6 3 2 3 4 2 2" xfId="44054" xr:uid="{00000000-0005-0000-0000-000059790000}"/>
    <cellStyle name="Normal 6 3 2 3 4 2 3" xfId="28830" xr:uid="{00000000-0005-0000-0000-00005A790000}"/>
    <cellStyle name="Normal 6 3 2 3 4 3" xfId="8712" xr:uid="{00000000-0005-0000-0000-00005B790000}"/>
    <cellStyle name="Normal 6 3 2 3 4 3 2" xfId="39037" xr:uid="{00000000-0005-0000-0000-00005C790000}"/>
    <cellStyle name="Normal 6 3 2 3 4 3 3" xfId="23813" xr:uid="{00000000-0005-0000-0000-00005D790000}"/>
    <cellStyle name="Normal 6 3 2 3 4 4" xfId="34024" xr:uid="{00000000-0005-0000-0000-00005E790000}"/>
    <cellStyle name="Normal 6 3 2 3 4 5" xfId="18800" xr:uid="{00000000-0005-0000-0000-00005F790000}"/>
    <cellStyle name="Normal 6 3 2 3 5" xfId="5351" xr:uid="{00000000-0005-0000-0000-000060790000}"/>
    <cellStyle name="Normal 6 3 2 3 5 2" xfId="15403" xr:uid="{00000000-0005-0000-0000-000061790000}"/>
    <cellStyle name="Normal 6 3 2 3 5 2 2" xfId="45725" xr:uid="{00000000-0005-0000-0000-000062790000}"/>
    <cellStyle name="Normal 6 3 2 3 5 2 3" xfId="30501" xr:uid="{00000000-0005-0000-0000-000063790000}"/>
    <cellStyle name="Normal 6 3 2 3 5 3" xfId="10383" xr:uid="{00000000-0005-0000-0000-000064790000}"/>
    <cellStyle name="Normal 6 3 2 3 5 3 2" xfId="40708" xr:uid="{00000000-0005-0000-0000-000065790000}"/>
    <cellStyle name="Normal 6 3 2 3 5 3 3" xfId="25484" xr:uid="{00000000-0005-0000-0000-000066790000}"/>
    <cellStyle name="Normal 6 3 2 3 5 4" xfId="35695" xr:uid="{00000000-0005-0000-0000-000067790000}"/>
    <cellStyle name="Normal 6 3 2 3 5 5" xfId="20471" xr:uid="{00000000-0005-0000-0000-000068790000}"/>
    <cellStyle name="Normal 6 3 2 3 6" xfId="12061" xr:uid="{00000000-0005-0000-0000-000069790000}"/>
    <cellStyle name="Normal 6 3 2 3 6 2" xfId="42383" xr:uid="{00000000-0005-0000-0000-00006A790000}"/>
    <cellStyle name="Normal 6 3 2 3 6 3" xfId="27159" xr:uid="{00000000-0005-0000-0000-00006B790000}"/>
    <cellStyle name="Normal 6 3 2 3 7" xfId="7040" xr:uid="{00000000-0005-0000-0000-00006C790000}"/>
    <cellStyle name="Normal 6 3 2 3 7 2" xfId="37366" xr:uid="{00000000-0005-0000-0000-00006D790000}"/>
    <cellStyle name="Normal 6 3 2 3 7 3" xfId="22142" xr:uid="{00000000-0005-0000-0000-00006E790000}"/>
    <cellStyle name="Normal 6 3 2 3 8" xfId="32354" xr:uid="{00000000-0005-0000-0000-00006F790000}"/>
    <cellStyle name="Normal 6 3 2 3 9" xfId="17129" xr:uid="{00000000-0005-0000-0000-000070790000}"/>
    <cellStyle name="Normal 6 3 2 4" xfId="2176" xr:uid="{00000000-0005-0000-0000-000071790000}"/>
    <cellStyle name="Normal 6 3 2 4 2" xfId="3015" xr:uid="{00000000-0005-0000-0000-000072790000}"/>
    <cellStyle name="Normal 6 3 2 4 2 2" xfId="4705" xr:uid="{00000000-0005-0000-0000-000073790000}"/>
    <cellStyle name="Normal 6 3 2 4 2 2 2" xfId="14778" xr:uid="{00000000-0005-0000-0000-000074790000}"/>
    <cellStyle name="Normal 6 3 2 4 2 2 2 2" xfId="45100" xr:uid="{00000000-0005-0000-0000-000075790000}"/>
    <cellStyle name="Normal 6 3 2 4 2 2 2 3" xfId="29876" xr:uid="{00000000-0005-0000-0000-000076790000}"/>
    <cellStyle name="Normal 6 3 2 4 2 2 3" xfId="9758" xr:uid="{00000000-0005-0000-0000-000077790000}"/>
    <cellStyle name="Normal 6 3 2 4 2 2 3 2" xfId="40083" xr:uid="{00000000-0005-0000-0000-000078790000}"/>
    <cellStyle name="Normal 6 3 2 4 2 2 3 3" xfId="24859" xr:uid="{00000000-0005-0000-0000-000079790000}"/>
    <cellStyle name="Normal 6 3 2 4 2 2 4" xfId="35070" xr:uid="{00000000-0005-0000-0000-00007A790000}"/>
    <cellStyle name="Normal 6 3 2 4 2 2 5" xfId="19846" xr:uid="{00000000-0005-0000-0000-00007B790000}"/>
    <cellStyle name="Normal 6 3 2 4 2 3" xfId="6397" xr:uid="{00000000-0005-0000-0000-00007C790000}"/>
    <cellStyle name="Normal 6 3 2 4 2 3 2" xfId="16449" xr:uid="{00000000-0005-0000-0000-00007D790000}"/>
    <cellStyle name="Normal 6 3 2 4 2 3 2 2" xfId="46771" xr:uid="{00000000-0005-0000-0000-00007E790000}"/>
    <cellStyle name="Normal 6 3 2 4 2 3 2 3" xfId="31547" xr:uid="{00000000-0005-0000-0000-00007F790000}"/>
    <cellStyle name="Normal 6 3 2 4 2 3 3" xfId="11429" xr:uid="{00000000-0005-0000-0000-000080790000}"/>
    <cellStyle name="Normal 6 3 2 4 2 3 3 2" xfId="41754" xr:uid="{00000000-0005-0000-0000-000081790000}"/>
    <cellStyle name="Normal 6 3 2 4 2 3 3 3" xfId="26530" xr:uid="{00000000-0005-0000-0000-000082790000}"/>
    <cellStyle name="Normal 6 3 2 4 2 3 4" xfId="36741" xr:uid="{00000000-0005-0000-0000-000083790000}"/>
    <cellStyle name="Normal 6 3 2 4 2 3 5" xfId="21517" xr:uid="{00000000-0005-0000-0000-000084790000}"/>
    <cellStyle name="Normal 6 3 2 4 2 4" xfId="13107" xr:uid="{00000000-0005-0000-0000-000085790000}"/>
    <cellStyle name="Normal 6 3 2 4 2 4 2" xfId="43429" xr:uid="{00000000-0005-0000-0000-000086790000}"/>
    <cellStyle name="Normal 6 3 2 4 2 4 3" xfId="28205" xr:uid="{00000000-0005-0000-0000-000087790000}"/>
    <cellStyle name="Normal 6 3 2 4 2 5" xfId="8086" xr:uid="{00000000-0005-0000-0000-000088790000}"/>
    <cellStyle name="Normal 6 3 2 4 2 5 2" xfId="38412" xr:uid="{00000000-0005-0000-0000-000089790000}"/>
    <cellStyle name="Normal 6 3 2 4 2 5 3" xfId="23188" xr:uid="{00000000-0005-0000-0000-00008A790000}"/>
    <cellStyle name="Normal 6 3 2 4 2 6" xfId="33400" xr:uid="{00000000-0005-0000-0000-00008B790000}"/>
    <cellStyle name="Normal 6 3 2 4 2 7" xfId="18175" xr:uid="{00000000-0005-0000-0000-00008C790000}"/>
    <cellStyle name="Normal 6 3 2 4 3" xfId="3868" xr:uid="{00000000-0005-0000-0000-00008D790000}"/>
    <cellStyle name="Normal 6 3 2 4 3 2" xfId="13942" xr:uid="{00000000-0005-0000-0000-00008E790000}"/>
    <cellStyle name="Normal 6 3 2 4 3 2 2" xfId="44264" xr:uid="{00000000-0005-0000-0000-00008F790000}"/>
    <cellStyle name="Normal 6 3 2 4 3 2 3" xfId="29040" xr:uid="{00000000-0005-0000-0000-000090790000}"/>
    <cellStyle name="Normal 6 3 2 4 3 3" xfId="8922" xr:uid="{00000000-0005-0000-0000-000091790000}"/>
    <cellStyle name="Normal 6 3 2 4 3 3 2" xfId="39247" xr:uid="{00000000-0005-0000-0000-000092790000}"/>
    <cellStyle name="Normal 6 3 2 4 3 3 3" xfId="24023" xr:uid="{00000000-0005-0000-0000-000093790000}"/>
    <cellStyle name="Normal 6 3 2 4 3 4" xfId="34234" xr:uid="{00000000-0005-0000-0000-000094790000}"/>
    <cellStyle name="Normal 6 3 2 4 3 5" xfId="19010" xr:uid="{00000000-0005-0000-0000-000095790000}"/>
    <cellStyle name="Normal 6 3 2 4 4" xfId="5561" xr:uid="{00000000-0005-0000-0000-000096790000}"/>
    <cellStyle name="Normal 6 3 2 4 4 2" xfId="15613" xr:uid="{00000000-0005-0000-0000-000097790000}"/>
    <cellStyle name="Normal 6 3 2 4 4 2 2" xfId="45935" xr:uid="{00000000-0005-0000-0000-000098790000}"/>
    <cellStyle name="Normal 6 3 2 4 4 2 3" xfId="30711" xr:uid="{00000000-0005-0000-0000-000099790000}"/>
    <cellStyle name="Normal 6 3 2 4 4 3" xfId="10593" xr:uid="{00000000-0005-0000-0000-00009A790000}"/>
    <cellStyle name="Normal 6 3 2 4 4 3 2" xfId="40918" xr:uid="{00000000-0005-0000-0000-00009B790000}"/>
    <cellStyle name="Normal 6 3 2 4 4 3 3" xfId="25694" xr:uid="{00000000-0005-0000-0000-00009C790000}"/>
    <cellStyle name="Normal 6 3 2 4 4 4" xfId="35905" xr:uid="{00000000-0005-0000-0000-00009D790000}"/>
    <cellStyle name="Normal 6 3 2 4 4 5" xfId="20681" xr:uid="{00000000-0005-0000-0000-00009E790000}"/>
    <cellStyle name="Normal 6 3 2 4 5" xfId="12271" xr:uid="{00000000-0005-0000-0000-00009F790000}"/>
    <cellStyle name="Normal 6 3 2 4 5 2" xfId="42593" xr:uid="{00000000-0005-0000-0000-0000A0790000}"/>
    <cellStyle name="Normal 6 3 2 4 5 3" xfId="27369" xr:uid="{00000000-0005-0000-0000-0000A1790000}"/>
    <cellStyle name="Normal 6 3 2 4 6" xfId="7250" xr:uid="{00000000-0005-0000-0000-0000A2790000}"/>
    <cellStyle name="Normal 6 3 2 4 6 2" xfId="37576" xr:uid="{00000000-0005-0000-0000-0000A3790000}"/>
    <cellStyle name="Normal 6 3 2 4 6 3" xfId="22352" xr:uid="{00000000-0005-0000-0000-0000A4790000}"/>
    <cellStyle name="Normal 6 3 2 4 7" xfId="32564" xr:uid="{00000000-0005-0000-0000-0000A5790000}"/>
    <cellStyle name="Normal 6 3 2 4 8" xfId="17339" xr:uid="{00000000-0005-0000-0000-0000A6790000}"/>
    <cellStyle name="Normal 6 3 2 5" xfId="2597" xr:uid="{00000000-0005-0000-0000-0000A7790000}"/>
    <cellStyle name="Normal 6 3 2 5 2" xfId="4287" xr:uid="{00000000-0005-0000-0000-0000A8790000}"/>
    <cellStyle name="Normal 6 3 2 5 2 2" xfId="14360" xr:uid="{00000000-0005-0000-0000-0000A9790000}"/>
    <cellStyle name="Normal 6 3 2 5 2 2 2" xfId="44682" xr:uid="{00000000-0005-0000-0000-0000AA790000}"/>
    <cellStyle name="Normal 6 3 2 5 2 2 3" xfId="29458" xr:uid="{00000000-0005-0000-0000-0000AB790000}"/>
    <cellStyle name="Normal 6 3 2 5 2 3" xfId="9340" xr:uid="{00000000-0005-0000-0000-0000AC790000}"/>
    <cellStyle name="Normal 6 3 2 5 2 3 2" xfId="39665" xr:uid="{00000000-0005-0000-0000-0000AD790000}"/>
    <cellStyle name="Normal 6 3 2 5 2 3 3" xfId="24441" xr:uid="{00000000-0005-0000-0000-0000AE790000}"/>
    <cellStyle name="Normal 6 3 2 5 2 4" xfId="34652" xr:uid="{00000000-0005-0000-0000-0000AF790000}"/>
    <cellStyle name="Normal 6 3 2 5 2 5" xfId="19428" xr:uid="{00000000-0005-0000-0000-0000B0790000}"/>
    <cellStyle name="Normal 6 3 2 5 3" xfId="5979" xr:uid="{00000000-0005-0000-0000-0000B1790000}"/>
    <cellStyle name="Normal 6 3 2 5 3 2" xfId="16031" xr:uid="{00000000-0005-0000-0000-0000B2790000}"/>
    <cellStyle name="Normal 6 3 2 5 3 2 2" xfId="46353" xr:uid="{00000000-0005-0000-0000-0000B3790000}"/>
    <cellStyle name="Normal 6 3 2 5 3 2 3" xfId="31129" xr:uid="{00000000-0005-0000-0000-0000B4790000}"/>
    <cellStyle name="Normal 6 3 2 5 3 3" xfId="11011" xr:uid="{00000000-0005-0000-0000-0000B5790000}"/>
    <cellStyle name="Normal 6 3 2 5 3 3 2" xfId="41336" xr:uid="{00000000-0005-0000-0000-0000B6790000}"/>
    <cellStyle name="Normal 6 3 2 5 3 3 3" xfId="26112" xr:uid="{00000000-0005-0000-0000-0000B7790000}"/>
    <cellStyle name="Normal 6 3 2 5 3 4" xfId="36323" xr:uid="{00000000-0005-0000-0000-0000B8790000}"/>
    <cellStyle name="Normal 6 3 2 5 3 5" xfId="21099" xr:uid="{00000000-0005-0000-0000-0000B9790000}"/>
    <cellStyle name="Normal 6 3 2 5 4" xfId="12689" xr:uid="{00000000-0005-0000-0000-0000BA790000}"/>
    <cellStyle name="Normal 6 3 2 5 4 2" xfId="43011" xr:uid="{00000000-0005-0000-0000-0000BB790000}"/>
    <cellStyle name="Normal 6 3 2 5 4 3" xfId="27787" xr:uid="{00000000-0005-0000-0000-0000BC790000}"/>
    <cellStyle name="Normal 6 3 2 5 5" xfId="7668" xr:uid="{00000000-0005-0000-0000-0000BD790000}"/>
    <cellStyle name="Normal 6 3 2 5 5 2" xfId="37994" xr:uid="{00000000-0005-0000-0000-0000BE790000}"/>
    <cellStyle name="Normal 6 3 2 5 5 3" xfId="22770" xr:uid="{00000000-0005-0000-0000-0000BF790000}"/>
    <cellStyle name="Normal 6 3 2 5 6" xfId="32982" xr:uid="{00000000-0005-0000-0000-0000C0790000}"/>
    <cellStyle name="Normal 6 3 2 5 7" xfId="17757" xr:uid="{00000000-0005-0000-0000-0000C1790000}"/>
    <cellStyle name="Normal 6 3 2 6" xfId="3450" xr:uid="{00000000-0005-0000-0000-0000C2790000}"/>
    <cellStyle name="Normal 6 3 2 6 2" xfId="13524" xr:uid="{00000000-0005-0000-0000-0000C3790000}"/>
    <cellStyle name="Normal 6 3 2 6 2 2" xfId="43846" xr:uid="{00000000-0005-0000-0000-0000C4790000}"/>
    <cellStyle name="Normal 6 3 2 6 2 3" xfId="28622" xr:uid="{00000000-0005-0000-0000-0000C5790000}"/>
    <cellStyle name="Normal 6 3 2 6 3" xfId="8504" xr:uid="{00000000-0005-0000-0000-0000C6790000}"/>
    <cellStyle name="Normal 6 3 2 6 3 2" xfId="38829" xr:uid="{00000000-0005-0000-0000-0000C7790000}"/>
    <cellStyle name="Normal 6 3 2 6 3 3" xfId="23605" xr:uid="{00000000-0005-0000-0000-0000C8790000}"/>
    <cellStyle name="Normal 6 3 2 6 4" xfId="33816" xr:uid="{00000000-0005-0000-0000-0000C9790000}"/>
    <cellStyle name="Normal 6 3 2 6 5" xfId="18592" xr:uid="{00000000-0005-0000-0000-0000CA790000}"/>
    <cellStyle name="Normal 6 3 2 7" xfId="5143" xr:uid="{00000000-0005-0000-0000-0000CB790000}"/>
    <cellStyle name="Normal 6 3 2 7 2" xfId="15195" xr:uid="{00000000-0005-0000-0000-0000CC790000}"/>
    <cellStyle name="Normal 6 3 2 7 2 2" xfId="45517" xr:uid="{00000000-0005-0000-0000-0000CD790000}"/>
    <cellStyle name="Normal 6 3 2 7 2 3" xfId="30293" xr:uid="{00000000-0005-0000-0000-0000CE790000}"/>
    <cellStyle name="Normal 6 3 2 7 3" xfId="10175" xr:uid="{00000000-0005-0000-0000-0000CF790000}"/>
    <cellStyle name="Normal 6 3 2 7 3 2" xfId="40500" xr:uid="{00000000-0005-0000-0000-0000D0790000}"/>
    <cellStyle name="Normal 6 3 2 7 3 3" xfId="25276" xr:uid="{00000000-0005-0000-0000-0000D1790000}"/>
    <cellStyle name="Normal 6 3 2 7 4" xfId="35487" xr:uid="{00000000-0005-0000-0000-0000D2790000}"/>
    <cellStyle name="Normal 6 3 2 7 5" xfId="20263" xr:uid="{00000000-0005-0000-0000-0000D3790000}"/>
    <cellStyle name="Normal 6 3 2 8" xfId="11853" xr:uid="{00000000-0005-0000-0000-0000D4790000}"/>
    <cellStyle name="Normal 6 3 2 8 2" xfId="42175" xr:uid="{00000000-0005-0000-0000-0000D5790000}"/>
    <cellStyle name="Normal 6 3 2 8 3" xfId="26951" xr:uid="{00000000-0005-0000-0000-0000D6790000}"/>
    <cellStyle name="Normal 6 3 2 9" xfId="6832" xr:uid="{00000000-0005-0000-0000-0000D7790000}"/>
    <cellStyle name="Normal 6 3 2 9 2" xfId="37158" xr:uid="{00000000-0005-0000-0000-0000D8790000}"/>
    <cellStyle name="Normal 6 3 2 9 3" xfId="21934" xr:uid="{00000000-0005-0000-0000-0000D9790000}"/>
    <cellStyle name="Normal 6 3 3" xfId="724" xr:uid="{00000000-0005-0000-0000-0000DA790000}"/>
    <cellStyle name="Normal 6 3 3 10" xfId="16973" xr:uid="{00000000-0005-0000-0000-0000DB790000}"/>
    <cellStyle name="Normal 6 3 3 11" xfId="1796" xr:uid="{00000000-0005-0000-0000-0000DC790000}"/>
    <cellStyle name="Normal 6 3 3 2" xfId="2015" xr:uid="{00000000-0005-0000-0000-0000DD790000}"/>
    <cellStyle name="Normal 6 3 3 2 2" xfId="2436" xr:uid="{00000000-0005-0000-0000-0000DE790000}"/>
    <cellStyle name="Normal 6 3 3 2 2 2" xfId="3275" xr:uid="{00000000-0005-0000-0000-0000DF790000}"/>
    <cellStyle name="Normal 6 3 3 2 2 2 2" xfId="4965" xr:uid="{00000000-0005-0000-0000-0000E0790000}"/>
    <cellStyle name="Normal 6 3 3 2 2 2 2 2" xfId="15038" xr:uid="{00000000-0005-0000-0000-0000E1790000}"/>
    <cellStyle name="Normal 6 3 3 2 2 2 2 2 2" xfId="45360" xr:uid="{00000000-0005-0000-0000-0000E2790000}"/>
    <cellStyle name="Normal 6 3 3 2 2 2 2 2 3" xfId="30136" xr:uid="{00000000-0005-0000-0000-0000E3790000}"/>
    <cellStyle name="Normal 6 3 3 2 2 2 2 3" xfId="10018" xr:uid="{00000000-0005-0000-0000-0000E4790000}"/>
    <cellStyle name="Normal 6 3 3 2 2 2 2 3 2" xfId="40343" xr:uid="{00000000-0005-0000-0000-0000E5790000}"/>
    <cellStyle name="Normal 6 3 3 2 2 2 2 3 3" xfId="25119" xr:uid="{00000000-0005-0000-0000-0000E6790000}"/>
    <cellStyle name="Normal 6 3 3 2 2 2 2 4" xfId="35330" xr:uid="{00000000-0005-0000-0000-0000E7790000}"/>
    <cellStyle name="Normal 6 3 3 2 2 2 2 5" xfId="20106" xr:uid="{00000000-0005-0000-0000-0000E8790000}"/>
    <cellStyle name="Normal 6 3 3 2 2 2 3" xfId="6657" xr:uid="{00000000-0005-0000-0000-0000E9790000}"/>
    <cellStyle name="Normal 6 3 3 2 2 2 3 2" xfId="16709" xr:uid="{00000000-0005-0000-0000-0000EA790000}"/>
    <cellStyle name="Normal 6 3 3 2 2 2 3 2 2" xfId="47031" xr:uid="{00000000-0005-0000-0000-0000EB790000}"/>
    <cellStyle name="Normal 6 3 3 2 2 2 3 2 3" xfId="31807" xr:uid="{00000000-0005-0000-0000-0000EC790000}"/>
    <cellStyle name="Normal 6 3 3 2 2 2 3 3" xfId="11689" xr:uid="{00000000-0005-0000-0000-0000ED790000}"/>
    <cellStyle name="Normal 6 3 3 2 2 2 3 3 2" xfId="42014" xr:uid="{00000000-0005-0000-0000-0000EE790000}"/>
    <cellStyle name="Normal 6 3 3 2 2 2 3 3 3" xfId="26790" xr:uid="{00000000-0005-0000-0000-0000EF790000}"/>
    <cellStyle name="Normal 6 3 3 2 2 2 3 4" xfId="37001" xr:uid="{00000000-0005-0000-0000-0000F0790000}"/>
    <cellStyle name="Normal 6 3 3 2 2 2 3 5" xfId="21777" xr:uid="{00000000-0005-0000-0000-0000F1790000}"/>
    <cellStyle name="Normal 6 3 3 2 2 2 4" xfId="13367" xr:uid="{00000000-0005-0000-0000-0000F2790000}"/>
    <cellStyle name="Normal 6 3 3 2 2 2 4 2" xfId="43689" xr:uid="{00000000-0005-0000-0000-0000F3790000}"/>
    <cellStyle name="Normal 6 3 3 2 2 2 4 3" xfId="28465" xr:uid="{00000000-0005-0000-0000-0000F4790000}"/>
    <cellStyle name="Normal 6 3 3 2 2 2 5" xfId="8346" xr:uid="{00000000-0005-0000-0000-0000F5790000}"/>
    <cellStyle name="Normal 6 3 3 2 2 2 5 2" xfId="38672" xr:uid="{00000000-0005-0000-0000-0000F6790000}"/>
    <cellStyle name="Normal 6 3 3 2 2 2 5 3" xfId="23448" xr:uid="{00000000-0005-0000-0000-0000F7790000}"/>
    <cellStyle name="Normal 6 3 3 2 2 2 6" xfId="33660" xr:uid="{00000000-0005-0000-0000-0000F8790000}"/>
    <cellStyle name="Normal 6 3 3 2 2 2 7" xfId="18435" xr:uid="{00000000-0005-0000-0000-0000F9790000}"/>
    <cellStyle name="Normal 6 3 3 2 2 3" xfId="4128" xr:uid="{00000000-0005-0000-0000-0000FA790000}"/>
    <cellStyle name="Normal 6 3 3 2 2 3 2" xfId="14202" xr:uid="{00000000-0005-0000-0000-0000FB790000}"/>
    <cellStyle name="Normal 6 3 3 2 2 3 2 2" xfId="44524" xr:uid="{00000000-0005-0000-0000-0000FC790000}"/>
    <cellStyle name="Normal 6 3 3 2 2 3 2 3" xfId="29300" xr:uid="{00000000-0005-0000-0000-0000FD790000}"/>
    <cellStyle name="Normal 6 3 3 2 2 3 3" xfId="9182" xr:uid="{00000000-0005-0000-0000-0000FE790000}"/>
    <cellStyle name="Normal 6 3 3 2 2 3 3 2" xfId="39507" xr:uid="{00000000-0005-0000-0000-0000FF790000}"/>
    <cellStyle name="Normal 6 3 3 2 2 3 3 3" xfId="24283" xr:uid="{00000000-0005-0000-0000-0000007A0000}"/>
    <cellStyle name="Normal 6 3 3 2 2 3 4" xfId="34494" xr:uid="{00000000-0005-0000-0000-0000017A0000}"/>
    <cellStyle name="Normal 6 3 3 2 2 3 5" xfId="19270" xr:uid="{00000000-0005-0000-0000-0000027A0000}"/>
    <cellStyle name="Normal 6 3 3 2 2 4" xfId="5821" xr:uid="{00000000-0005-0000-0000-0000037A0000}"/>
    <cellStyle name="Normal 6 3 3 2 2 4 2" xfId="15873" xr:uid="{00000000-0005-0000-0000-0000047A0000}"/>
    <cellStyle name="Normal 6 3 3 2 2 4 2 2" xfId="46195" xr:uid="{00000000-0005-0000-0000-0000057A0000}"/>
    <cellStyle name="Normal 6 3 3 2 2 4 2 3" xfId="30971" xr:uid="{00000000-0005-0000-0000-0000067A0000}"/>
    <cellStyle name="Normal 6 3 3 2 2 4 3" xfId="10853" xr:uid="{00000000-0005-0000-0000-0000077A0000}"/>
    <cellStyle name="Normal 6 3 3 2 2 4 3 2" xfId="41178" xr:uid="{00000000-0005-0000-0000-0000087A0000}"/>
    <cellStyle name="Normal 6 3 3 2 2 4 3 3" xfId="25954" xr:uid="{00000000-0005-0000-0000-0000097A0000}"/>
    <cellStyle name="Normal 6 3 3 2 2 4 4" xfId="36165" xr:uid="{00000000-0005-0000-0000-00000A7A0000}"/>
    <cellStyle name="Normal 6 3 3 2 2 4 5" xfId="20941" xr:uid="{00000000-0005-0000-0000-00000B7A0000}"/>
    <cellStyle name="Normal 6 3 3 2 2 5" xfId="12531" xr:uid="{00000000-0005-0000-0000-00000C7A0000}"/>
    <cellStyle name="Normal 6 3 3 2 2 5 2" xfId="42853" xr:uid="{00000000-0005-0000-0000-00000D7A0000}"/>
    <cellStyle name="Normal 6 3 3 2 2 5 3" xfId="27629" xr:uid="{00000000-0005-0000-0000-00000E7A0000}"/>
    <cellStyle name="Normal 6 3 3 2 2 6" xfId="7510" xr:uid="{00000000-0005-0000-0000-00000F7A0000}"/>
    <cellStyle name="Normal 6 3 3 2 2 6 2" xfId="37836" xr:uid="{00000000-0005-0000-0000-0000107A0000}"/>
    <cellStyle name="Normal 6 3 3 2 2 6 3" xfId="22612" xr:uid="{00000000-0005-0000-0000-0000117A0000}"/>
    <cellStyle name="Normal 6 3 3 2 2 7" xfId="32824" xr:uid="{00000000-0005-0000-0000-0000127A0000}"/>
    <cellStyle name="Normal 6 3 3 2 2 8" xfId="17599" xr:uid="{00000000-0005-0000-0000-0000137A0000}"/>
    <cellStyle name="Normal 6 3 3 2 3" xfId="2857" xr:uid="{00000000-0005-0000-0000-0000147A0000}"/>
    <cellStyle name="Normal 6 3 3 2 3 2" xfId="4547" xr:uid="{00000000-0005-0000-0000-0000157A0000}"/>
    <cellStyle name="Normal 6 3 3 2 3 2 2" xfId="14620" xr:uid="{00000000-0005-0000-0000-0000167A0000}"/>
    <cellStyle name="Normal 6 3 3 2 3 2 2 2" xfId="44942" xr:uid="{00000000-0005-0000-0000-0000177A0000}"/>
    <cellStyle name="Normal 6 3 3 2 3 2 2 3" xfId="29718" xr:uid="{00000000-0005-0000-0000-0000187A0000}"/>
    <cellStyle name="Normal 6 3 3 2 3 2 3" xfId="9600" xr:uid="{00000000-0005-0000-0000-0000197A0000}"/>
    <cellStyle name="Normal 6 3 3 2 3 2 3 2" xfId="39925" xr:uid="{00000000-0005-0000-0000-00001A7A0000}"/>
    <cellStyle name="Normal 6 3 3 2 3 2 3 3" xfId="24701" xr:uid="{00000000-0005-0000-0000-00001B7A0000}"/>
    <cellStyle name="Normal 6 3 3 2 3 2 4" xfId="34912" xr:uid="{00000000-0005-0000-0000-00001C7A0000}"/>
    <cellStyle name="Normal 6 3 3 2 3 2 5" xfId="19688" xr:uid="{00000000-0005-0000-0000-00001D7A0000}"/>
    <cellStyle name="Normal 6 3 3 2 3 3" xfId="6239" xr:uid="{00000000-0005-0000-0000-00001E7A0000}"/>
    <cellStyle name="Normal 6 3 3 2 3 3 2" xfId="16291" xr:uid="{00000000-0005-0000-0000-00001F7A0000}"/>
    <cellStyle name="Normal 6 3 3 2 3 3 2 2" xfId="46613" xr:uid="{00000000-0005-0000-0000-0000207A0000}"/>
    <cellStyle name="Normal 6 3 3 2 3 3 2 3" xfId="31389" xr:uid="{00000000-0005-0000-0000-0000217A0000}"/>
    <cellStyle name="Normal 6 3 3 2 3 3 3" xfId="11271" xr:uid="{00000000-0005-0000-0000-0000227A0000}"/>
    <cellStyle name="Normal 6 3 3 2 3 3 3 2" xfId="41596" xr:uid="{00000000-0005-0000-0000-0000237A0000}"/>
    <cellStyle name="Normal 6 3 3 2 3 3 3 3" xfId="26372" xr:uid="{00000000-0005-0000-0000-0000247A0000}"/>
    <cellStyle name="Normal 6 3 3 2 3 3 4" xfId="36583" xr:uid="{00000000-0005-0000-0000-0000257A0000}"/>
    <cellStyle name="Normal 6 3 3 2 3 3 5" xfId="21359" xr:uid="{00000000-0005-0000-0000-0000267A0000}"/>
    <cellStyle name="Normal 6 3 3 2 3 4" xfId="12949" xr:uid="{00000000-0005-0000-0000-0000277A0000}"/>
    <cellStyle name="Normal 6 3 3 2 3 4 2" xfId="43271" xr:uid="{00000000-0005-0000-0000-0000287A0000}"/>
    <cellStyle name="Normal 6 3 3 2 3 4 3" xfId="28047" xr:uid="{00000000-0005-0000-0000-0000297A0000}"/>
    <cellStyle name="Normal 6 3 3 2 3 5" xfId="7928" xr:uid="{00000000-0005-0000-0000-00002A7A0000}"/>
    <cellStyle name="Normal 6 3 3 2 3 5 2" xfId="38254" xr:uid="{00000000-0005-0000-0000-00002B7A0000}"/>
    <cellStyle name="Normal 6 3 3 2 3 5 3" xfId="23030" xr:uid="{00000000-0005-0000-0000-00002C7A0000}"/>
    <cellStyle name="Normal 6 3 3 2 3 6" xfId="33242" xr:uid="{00000000-0005-0000-0000-00002D7A0000}"/>
    <cellStyle name="Normal 6 3 3 2 3 7" xfId="18017" xr:uid="{00000000-0005-0000-0000-00002E7A0000}"/>
    <cellStyle name="Normal 6 3 3 2 4" xfId="3710" xr:uid="{00000000-0005-0000-0000-00002F7A0000}"/>
    <cellStyle name="Normal 6 3 3 2 4 2" xfId="13784" xr:uid="{00000000-0005-0000-0000-0000307A0000}"/>
    <cellStyle name="Normal 6 3 3 2 4 2 2" xfId="44106" xr:uid="{00000000-0005-0000-0000-0000317A0000}"/>
    <cellStyle name="Normal 6 3 3 2 4 2 3" xfId="28882" xr:uid="{00000000-0005-0000-0000-0000327A0000}"/>
    <cellStyle name="Normal 6 3 3 2 4 3" xfId="8764" xr:uid="{00000000-0005-0000-0000-0000337A0000}"/>
    <cellStyle name="Normal 6 3 3 2 4 3 2" xfId="39089" xr:uid="{00000000-0005-0000-0000-0000347A0000}"/>
    <cellStyle name="Normal 6 3 3 2 4 3 3" xfId="23865" xr:uid="{00000000-0005-0000-0000-0000357A0000}"/>
    <cellStyle name="Normal 6 3 3 2 4 4" xfId="34076" xr:uid="{00000000-0005-0000-0000-0000367A0000}"/>
    <cellStyle name="Normal 6 3 3 2 4 5" xfId="18852" xr:uid="{00000000-0005-0000-0000-0000377A0000}"/>
    <cellStyle name="Normal 6 3 3 2 5" xfId="5403" xr:uid="{00000000-0005-0000-0000-0000387A0000}"/>
    <cellStyle name="Normal 6 3 3 2 5 2" xfId="15455" xr:uid="{00000000-0005-0000-0000-0000397A0000}"/>
    <cellStyle name="Normal 6 3 3 2 5 2 2" xfId="45777" xr:uid="{00000000-0005-0000-0000-00003A7A0000}"/>
    <cellStyle name="Normal 6 3 3 2 5 2 3" xfId="30553" xr:uid="{00000000-0005-0000-0000-00003B7A0000}"/>
    <cellStyle name="Normal 6 3 3 2 5 3" xfId="10435" xr:uid="{00000000-0005-0000-0000-00003C7A0000}"/>
    <cellStyle name="Normal 6 3 3 2 5 3 2" xfId="40760" xr:uid="{00000000-0005-0000-0000-00003D7A0000}"/>
    <cellStyle name="Normal 6 3 3 2 5 3 3" xfId="25536" xr:uid="{00000000-0005-0000-0000-00003E7A0000}"/>
    <cellStyle name="Normal 6 3 3 2 5 4" xfId="35747" xr:uid="{00000000-0005-0000-0000-00003F7A0000}"/>
    <cellStyle name="Normal 6 3 3 2 5 5" xfId="20523" xr:uid="{00000000-0005-0000-0000-0000407A0000}"/>
    <cellStyle name="Normal 6 3 3 2 6" xfId="12113" xr:uid="{00000000-0005-0000-0000-0000417A0000}"/>
    <cellStyle name="Normal 6 3 3 2 6 2" xfId="42435" xr:uid="{00000000-0005-0000-0000-0000427A0000}"/>
    <cellStyle name="Normal 6 3 3 2 6 3" xfId="27211" xr:uid="{00000000-0005-0000-0000-0000437A0000}"/>
    <cellStyle name="Normal 6 3 3 2 7" xfId="7092" xr:uid="{00000000-0005-0000-0000-0000447A0000}"/>
    <cellStyle name="Normal 6 3 3 2 7 2" xfId="37418" xr:uid="{00000000-0005-0000-0000-0000457A0000}"/>
    <cellStyle name="Normal 6 3 3 2 7 3" xfId="22194" xr:uid="{00000000-0005-0000-0000-0000467A0000}"/>
    <cellStyle name="Normal 6 3 3 2 8" xfId="32406" xr:uid="{00000000-0005-0000-0000-0000477A0000}"/>
    <cellStyle name="Normal 6 3 3 2 9" xfId="17181" xr:uid="{00000000-0005-0000-0000-0000487A0000}"/>
    <cellStyle name="Normal 6 3 3 3" xfId="2228" xr:uid="{00000000-0005-0000-0000-0000497A0000}"/>
    <cellStyle name="Normal 6 3 3 3 2" xfId="3067" xr:uid="{00000000-0005-0000-0000-00004A7A0000}"/>
    <cellStyle name="Normal 6 3 3 3 2 2" xfId="4757" xr:uid="{00000000-0005-0000-0000-00004B7A0000}"/>
    <cellStyle name="Normal 6 3 3 3 2 2 2" xfId="14830" xr:uid="{00000000-0005-0000-0000-00004C7A0000}"/>
    <cellStyle name="Normal 6 3 3 3 2 2 2 2" xfId="45152" xr:uid="{00000000-0005-0000-0000-00004D7A0000}"/>
    <cellStyle name="Normal 6 3 3 3 2 2 2 3" xfId="29928" xr:uid="{00000000-0005-0000-0000-00004E7A0000}"/>
    <cellStyle name="Normal 6 3 3 3 2 2 3" xfId="9810" xr:uid="{00000000-0005-0000-0000-00004F7A0000}"/>
    <cellStyle name="Normal 6 3 3 3 2 2 3 2" xfId="40135" xr:uid="{00000000-0005-0000-0000-0000507A0000}"/>
    <cellStyle name="Normal 6 3 3 3 2 2 3 3" xfId="24911" xr:uid="{00000000-0005-0000-0000-0000517A0000}"/>
    <cellStyle name="Normal 6 3 3 3 2 2 4" xfId="35122" xr:uid="{00000000-0005-0000-0000-0000527A0000}"/>
    <cellStyle name="Normal 6 3 3 3 2 2 5" xfId="19898" xr:uid="{00000000-0005-0000-0000-0000537A0000}"/>
    <cellStyle name="Normal 6 3 3 3 2 3" xfId="6449" xr:uid="{00000000-0005-0000-0000-0000547A0000}"/>
    <cellStyle name="Normal 6 3 3 3 2 3 2" xfId="16501" xr:uid="{00000000-0005-0000-0000-0000557A0000}"/>
    <cellStyle name="Normal 6 3 3 3 2 3 2 2" xfId="46823" xr:uid="{00000000-0005-0000-0000-0000567A0000}"/>
    <cellStyle name="Normal 6 3 3 3 2 3 2 3" xfId="31599" xr:uid="{00000000-0005-0000-0000-0000577A0000}"/>
    <cellStyle name="Normal 6 3 3 3 2 3 3" xfId="11481" xr:uid="{00000000-0005-0000-0000-0000587A0000}"/>
    <cellStyle name="Normal 6 3 3 3 2 3 3 2" xfId="41806" xr:uid="{00000000-0005-0000-0000-0000597A0000}"/>
    <cellStyle name="Normal 6 3 3 3 2 3 3 3" xfId="26582" xr:uid="{00000000-0005-0000-0000-00005A7A0000}"/>
    <cellStyle name="Normal 6 3 3 3 2 3 4" xfId="36793" xr:uid="{00000000-0005-0000-0000-00005B7A0000}"/>
    <cellStyle name="Normal 6 3 3 3 2 3 5" xfId="21569" xr:uid="{00000000-0005-0000-0000-00005C7A0000}"/>
    <cellStyle name="Normal 6 3 3 3 2 4" xfId="13159" xr:uid="{00000000-0005-0000-0000-00005D7A0000}"/>
    <cellStyle name="Normal 6 3 3 3 2 4 2" xfId="43481" xr:uid="{00000000-0005-0000-0000-00005E7A0000}"/>
    <cellStyle name="Normal 6 3 3 3 2 4 3" xfId="28257" xr:uid="{00000000-0005-0000-0000-00005F7A0000}"/>
    <cellStyle name="Normal 6 3 3 3 2 5" xfId="8138" xr:uid="{00000000-0005-0000-0000-0000607A0000}"/>
    <cellStyle name="Normal 6 3 3 3 2 5 2" xfId="38464" xr:uid="{00000000-0005-0000-0000-0000617A0000}"/>
    <cellStyle name="Normal 6 3 3 3 2 5 3" xfId="23240" xr:uid="{00000000-0005-0000-0000-0000627A0000}"/>
    <cellStyle name="Normal 6 3 3 3 2 6" xfId="33452" xr:uid="{00000000-0005-0000-0000-0000637A0000}"/>
    <cellStyle name="Normal 6 3 3 3 2 7" xfId="18227" xr:uid="{00000000-0005-0000-0000-0000647A0000}"/>
    <cellStyle name="Normal 6 3 3 3 3" xfId="3920" xr:uid="{00000000-0005-0000-0000-0000657A0000}"/>
    <cellStyle name="Normal 6 3 3 3 3 2" xfId="13994" xr:uid="{00000000-0005-0000-0000-0000667A0000}"/>
    <cellStyle name="Normal 6 3 3 3 3 2 2" xfId="44316" xr:uid="{00000000-0005-0000-0000-0000677A0000}"/>
    <cellStyle name="Normal 6 3 3 3 3 2 3" xfId="29092" xr:uid="{00000000-0005-0000-0000-0000687A0000}"/>
    <cellStyle name="Normal 6 3 3 3 3 3" xfId="8974" xr:uid="{00000000-0005-0000-0000-0000697A0000}"/>
    <cellStyle name="Normal 6 3 3 3 3 3 2" xfId="39299" xr:uid="{00000000-0005-0000-0000-00006A7A0000}"/>
    <cellStyle name="Normal 6 3 3 3 3 3 3" xfId="24075" xr:uid="{00000000-0005-0000-0000-00006B7A0000}"/>
    <cellStyle name="Normal 6 3 3 3 3 4" xfId="34286" xr:uid="{00000000-0005-0000-0000-00006C7A0000}"/>
    <cellStyle name="Normal 6 3 3 3 3 5" xfId="19062" xr:uid="{00000000-0005-0000-0000-00006D7A0000}"/>
    <cellStyle name="Normal 6 3 3 3 4" xfId="5613" xr:uid="{00000000-0005-0000-0000-00006E7A0000}"/>
    <cellStyle name="Normal 6 3 3 3 4 2" xfId="15665" xr:uid="{00000000-0005-0000-0000-00006F7A0000}"/>
    <cellStyle name="Normal 6 3 3 3 4 2 2" xfId="45987" xr:uid="{00000000-0005-0000-0000-0000707A0000}"/>
    <cellStyle name="Normal 6 3 3 3 4 2 3" xfId="30763" xr:uid="{00000000-0005-0000-0000-0000717A0000}"/>
    <cellStyle name="Normal 6 3 3 3 4 3" xfId="10645" xr:uid="{00000000-0005-0000-0000-0000727A0000}"/>
    <cellStyle name="Normal 6 3 3 3 4 3 2" xfId="40970" xr:uid="{00000000-0005-0000-0000-0000737A0000}"/>
    <cellStyle name="Normal 6 3 3 3 4 3 3" xfId="25746" xr:uid="{00000000-0005-0000-0000-0000747A0000}"/>
    <cellStyle name="Normal 6 3 3 3 4 4" xfId="35957" xr:uid="{00000000-0005-0000-0000-0000757A0000}"/>
    <cellStyle name="Normal 6 3 3 3 4 5" xfId="20733" xr:uid="{00000000-0005-0000-0000-0000767A0000}"/>
    <cellStyle name="Normal 6 3 3 3 5" xfId="12323" xr:uid="{00000000-0005-0000-0000-0000777A0000}"/>
    <cellStyle name="Normal 6 3 3 3 5 2" xfId="42645" xr:uid="{00000000-0005-0000-0000-0000787A0000}"/>
    <cellStyle name="Normal 6 3 3 3 5 3" xfId="27421" xr:uid="{00000000-0005-0000-0000-0000797A0000}"/>
    <cellStyle name="Normal 6 3 3 3 6" xfId="7302" xr:uid="{00000000-0005-0000-0000-00007A7A0000}"/>
    <cellStyle name="Normal 6 3 3 3 6 2" xfId="37628" xr:uid="{00000000-0005-0000-0000-00007B7A0000}"/>
    <cellStyle name="Normal 6 3 3 3 6 3" xfId="22404" xr:uid="{00000000-0005-0000-0000-00007C7A0000}"/>
    <cellStyle name="Normal 6 3 3 3 7" xfId="32616" xr:uid="{00000000-0005-0000-0000-00007D7A0000}"/>
    <cellStyle name="Normal 6 3 3 3 8" xfId="17391" xr:uid="{00000000-0005-0000-0000-00007E7A0000}"/>
    <cellStyle name="Normal 6 3 3 4" xfId="2649" xr:uid="{00000000-0005-0000-0000-00007F7A0000}"/>
    <cellStyle name="Normal 6 3 3 4 2" xfId="4339" xr:uid="{00000000-0005-0000-0000-0000807A0000}"/>
    <cellStyle name="Normal 6 3 3 4 2 2" xfId="14412" xr:uid="{00000000-0005-0000-0000-0000817A0000}"/>
    <cellStyle name="Normal 6 3 3 4 2 2 2" xfId="44734" xr:uid="{00000000-0005-0000-0000-0000827A0000}"/>
    <cellStyle name="Normal 6 3 3 4 2 2 3" xfId="29510" xr:uid="{00000000-0005-0000-0000-0000837A0000}"/>
    <cellStyle name="Normal 6 3 3 4 2 3" xfId="9392" xr:uid="{00000000-0005-0000-0000-0000847A0000}"/>
    <cellStyle name="Normal 6 3 3 4 2 3 2" xfId="39717" xr:uid="{00000000-0005-0000-0000-0000857A0000}"/>
    <cellStyle name="Normal 6 3 3 4 2 3 3" xfId="24493" xr:uid="{00000000-0005-0000-0000-0000867A0000}"/>
    <cellStyle name="Normal 6 3 3 4 2 4" xfId="34704" xr:uid="{00000000-0005-0000-0000-0000877A0000}"/>
    <cellStyle name="Normal 6 3 3 4 2 5" xfId="19480" xr:uid="{00000000-0005-0000-0000-0000887A0000}"/>
    <cellStyle name="Normal 6 3 3 4 3" xfId="6031" xr:uid="{00000000-0005-0000-0000-0000897A0000}"/>
    <cellStyle name="Normal 6 3 3 4 3 2" xfId="16083" xr:uid="{00000000-0005-0000-0000-00008A7A0000}"/>
    <cellStyle name="Normal 6 3 3 4 3 2 2" xfId="46405" xr:uid="{00000000-0005-0000-0000-00008B7A0000}"/>
    <cellStyle name="Normal 6 3 3 4 3 2 3" xfId="31181" xr:uid="{00000000-0005-0000-0000-00008C7A0000}"/>
    <cellStyle name="Normal 6 3 3 4 3 3" xfId="11063" xr:uid="{00000000-0005-0000-0000-00008D7A0000}"/>
    <cellStyle name="Normal 6 3 3 4 3 3 2" xfId="41388" xr:uid="{00000000-0005-0000-0000-00008E7A0000}"/>
    <cellStyle name="Normal 6 3 3 4 3 3 3" xfId="26164" xr:uid="{00000000-0005-0000-0000-00008F7A0000}"/>
    <cellStyle name="Normal 6 3 3 4 3 4" xfId="36375" xr:uid="{00000000-0005-0000-0000-0000907A0000}"/>
    <cellStyle name="Normal 6 3 3 4 3 5" xfId="21151" xr:uid="{00000000-0005-0000-0000-0000917A0000}"/>
    <cellStyle name="Normal 6 3 3 4 4" xfId="12741" xr:uid="{00000000-0005-0000-0000-0000927A0000}"/>
    <cellStyle name="Normal 6 3 3 4 4 2" xfId="43063" xr:uid="{00000000-0005-0000-0000-0000937A0000}"/>
    <cellStyle name="Normal 6 3 3 4 4 3" xfId="27839" xr:uid="{00000000-0005-0000-0000-0000947A0000}"/>
    <cellStyle name="Normal 6 3 3 4 5" xfId="7720" xr:uid="{00000000-0005-0000-0000-0000957A0000}"/>
    <cellStyle name="Normal 6 3 3 4 5 2" xfId="38046" xr:uid="{00000000-0005-0000-0000-0000967A0000}"/>
    <cellStyle name="Normal 6 3 3 4 5 3" xfId="22822" xr:uid="{00000000-0005-0000-0000-0000977A0000}"/>
    <cellStyle name="Normal 6 3 3 4 6" xfId="33034" xr:uid="{00000000-0005-0000-0000-0000987A0000}"/>
    <cellStyle name="Normal 6 3 3 4 7" xfId="17809" xr:uid="{00000000-0005-0000-0000-0000997A0000}"/>
    <cellStyle name="Normal 6 3 3 5" xfId="3502" xr:uid="{00000000-0005-0000-0000-00009A7A0000}"/>
    <cellStyle name="Normal 6 3 3 5 2" xfId="13576" xr:uid="{00000000-0005-0000-0000-00009B7A0000}"/>
    <cellStyle name="Normal 6 3 3 5 2 2" xfId="43898" xr:uid="{00000000-0005-0000-0000-00009C7A0000}"/>
    <cellStyle name="Normal 6 3 3 5 2 3" xfId="28674" xr:uid="{00000000-0005-0000-0000-00009D7A0000}"/>
    <cellStyle name="Normal 6 3 3 5 3" xfId="8556" xr:uid="{00000000-0005-0000-0000-00009E7A0000}"/>
    <cellStyle name="Normal 6 3 3 5 3 2" xfId="38881" xr:uid="{00000000-0005-0000-0000-00009F7A0000}"/>
    <cellStyle name="Normal 6 3 3 5 3 3" xfId="23657" xr:uid="{00000000-0005-0000-0000-0000A07A0000}"/>
    <cellStyle name="Normal 6 3 3 5 4" xfId="33868" xr:uid="{00000000-0005-0000-0000-0000A17A0000}"/>
    <cellStyle name="Normal 6 3 3 5 5" xfId="18644" xr:uid="{00000000-0005-0000-0000-0000A27A0000}"/>
    <cellStyle name="Normal 6 3 3 6" xfId="5195" xr:uid="{00000000-0005-0000-0000-0000A37A0000}"/>
    <cellStyle name="Normal 6 3 3 6 2" xfId="15247" xr:uid="{00000000-0005-0000-0000-0000A47A0000}"/>
    <cellStyle name="Normal 6 3 3 6 2 2" xfId="45569" xr:uid="{00000000-0005-0000-0000-0000A57A0000}"/>
    <cellStyle name="Normal 6 3 3 6 2 3" xfId="30345" xr:uid="{00000000-0005-0000-0000-0000A67A0000}"/>
    <cellStyle name="Normal 6 3 3 6 3" xfId="10227" xr:uid="{00000000-0005-0000-0000-0000A77A0000}"/>
    <cellStyle name="Normal 6 3 3 6 3 2" xfId="40552" xr:uid="{00000000-0005-0000-0000-0000A87A0000}"/>
    <cellStyle name="Normal 6 3 3 6 3 3" xfId="25328" xr:uid="{00000000-0005-0000-0000-0000A97A0000}"/>
    <cellStyle name="Normal 6 3 3 6 4" xfId="35539" xr:uid="{00000000-0005-0000-0000-0000AA7A0000}"/>
    <cellStyle name="Normal 6 3 3 6 5" xfId="20315" xr:uid="{00000000-0005-0000-0000-0000AB7A0000}"/>
    <cellStyle name="Normal 6 3 3 7" xfId="11905" xr:uid="{00000000-0005-0000-0000-0000AC7A0000}"/>
    <cellStyle name="Normal 6 3 3 7 2" xfId="42227" xr:uid="{00000000-0005-0000-0000-0000AD7A0000}"/>
    <cellStyle name="Normal 6 3 3 7 3" xfId="27003" xr:uid="{00000000-0005-0000-0000-0000AE7A0000}"/>
    <cellStyle name="Normal 6 3 3 8" xfId="6884" xr:uid="{00000000-0005-0000-0000-0000AF7A0000}"/>
    <cellStyle name="Normal 6 3 3 8 2" xfId="37210" xr:uid="{00000000-0005-0000-0000-0000B07A0000}"/>
    <cellStyle name="Normal 6 3 3 8 3" xfId="21986" xr:uid="{00000000-0005-0000-0000-0000B17A0000}"/>
    <cellStyle name="Normal 6 3 3 9" xfId="32199" xr:uid="{00000000-0005-0000-0000-0000B27A0000}"/>
    <cellStyle name="Normal 6 3 4" xfId="745" xr:uid="{00000000-0005-0000-0000-0000B37A0000}"/>
    <cellStyle name="Normal 6 3 4 10" xfId="1909" xr:uid="{00000000-0005-0000-0000-0000B47A0000}"/>
    <cellStyle name="Normal 6 3 4 2" xfId="2332" xr:uid="{00000000-0005-0000-0000-0000B57A0000}"/>
    <cellStyle name="Normal 6 3 4 2 2" xfId="3171" xr:uid="{00000000-0005-0000-0000-0000B67A0000}"/>
    <cellStyle name="Normal 6 3 4 2 2 2" xfId="4861" xr:uid="{00000000-0005-0000-0000-0000B77A0000}"/>
    <cellStyle name="Normal 6 3 4 2 2 2 2" xfId="14934" xr:uid="{00000000-0005-0000-0000-0000B87A0000}"/>
    <cellStyle name="Normal 6 3 4 2 2 2 2 2" xfId="45256" xr:uid="{00000000-0005-0000-0000-0000B97A0000}"/>
    <cellStyle name="Normal 6 3 4 2 2 2 2 3" xfId="30032" xr:uid="{00000000-0005-0000-0000-0000BA7A0000}"/>
    <cellStyle name="Normal 6 3 4 2 2 2 3" xfId="9914" xr:uid="{00000000-0005-0000-0000-0000BB7A0000}"/>
    <cellStyle name="Normal 6 3 4 2 2 2 3 2" xfId="40239" xr:uid="{00000000-0005-0000-0000-0000BC7A0000}"/>
    <cellStyle name="Normal 6 3 4 2 2 2 3 3" xfId="25015" xr:uid="{00000000-0005-0000-0000-0000BD7A0000}"/>
    <cellStyle name="Normal 6 3 4 2 2 2 4" xfId="35226" xr:uid="{00000000-0005-0000-0000-0000BE7A0000}"/>
    <cellStyle name="Normal 6 3 4 2 2 2 5" xfId="20002" xr:uid="{00000000-0005-0000-0000-0000BF7A0000}"/>
    <cellStyle name="Normal 6 3 4 2 2 3" xfId="6553" xr:uid="{00000000-0005-0000-0000-0000C07A0000}"/>
    <cellStyle name="Normal 6 3 4 2 2 3 2" xfId="16605" xr:uid="{00000000-0005-0000-0000-0000C17A0000}"/>
    <cellStyle name="Normal 6 3 4 2 2 3 2 2" xfId="46927" xr:uid="{00000000-0005-0000-0000-0000C27A0000}"/>
    <cellStyle name="Normal 6 3 4 2 2 3 2 3" xfId="31703" xr:uid="{00000000-0005-0000-0000-0000C37A0000}"/>
    <cellStyle name="Normal 6 3 4 2 2 3 3" xfId="11585" xr:uid="{00000000-0005-0000-0000-0000C47A0000}"/>
    <cellStyle name="Normal 6 3 4 2 2 3 3 2" xfId="41910" xr:uid="{00000000-0005-0000-0000-0000C57A0000}"/>
    <cellStyle name="Normal 6 3 4 2 2 3 3 3" xfId="26686" xr:uid="{00000000-0005-0000-0000-0000C67A0000}"/>
    <cellStyle name="Normal 6 3 4 2 2 3 4" xfId="36897" xr:uid="{00000000-0005-0000-0000-0000C77A0000}"/>
    <cellStyle name="Normal 6 3 4 2 2 3 5" xfId="21673" xr:uid="{00000000-0005-0000-0000-0000C87A0000}"/>
    <cellStyle name="Normal 6 3 4 2 2 4" xfId="13263" xr:uid="{00000000-0005-0000-0000-0000C97A0000}"/>
    <cellStyle name="Normal 6 3 4 2 2 4 2" xfId="43585" xr:uid="{00000000-0005-0000-0000-0000CA7A0000}"/>
    <cellStyle name="Normal 6 3 4 2 2 4 3" xfId="28361" xr:uid="{00000000-0005-0000-0000-0000CB7A0000}"/>
    <cellStyle name="Normal 6 3 4 2 2 5" xfId="8242" xr:uid="{00000000-0005-0000-0000-0000CC7A0000}"/>
    <cellStyle name="Normal 6 3 4 2 2 5 2" xfId="38568" xr:uid="{00000000-0005-0000-0000-0000CD7A0000}"/>
    <cellStyle name="Normal 6 3 4 2 2 5 3" xfId="23344" xr:uid="{00000000-0005-0000-0000-0000CE7A0000}"/>
    <cellStyle name="Normal 6 3 4 2 2 6" xfId="33556" xr:uid="{00000000-0005-0000-0000-0000CF7A0000}"/>
    <cellStyle name="Normal 6 3 4 2 2 7" xfId="18331" xr:uid="{00000000-0005-0000-0000-0000D07A0000}"/>
    <cellStyle name="Normal 6 3 4 2 3" xfId="4024" xr:uid="{00000000-0005-0000-0000-0000D17A0000}"/>
    <cellStyle name="Normal 6 3 4 2 3 2" xfId="14098" xr:uid="{00000000-0005-0000-0000-0000D27A0000}"/>
    <cellStyle name="Normal 6 3 4 2 3 2 2" xfId="44420" xr:uid="{00000000-0005-0000-0000-0000D37A0000}"/>
    <cellStyle name="Normal 6 3 4 2 3 2 3" xfId="29196" xr:uid="{00000000-0005-0000-0000-0000D47A0000}"/>
    <cellStyle name="Normal 6 3 4 2 3 3" xfId="9078" xr:uid="{00000000-0005-0000-0000-0000D57A0000}"/>
    <cellStyle name="Normal 6 3 4 2 3 3 2" xfId="39403" xr:uid="{00000000-0005-0000-0000-0000D67A0000}"/>
    <cellStyle name="Normal 6 3 4 2 3 3 3" xfId="24179" xr:uid="{00000000-0005-0000-0000-0000D77A0000}"/>
    <cellStyle name="Normal 6 3 4 2 3 4" xfId="34390" xr:uid="{00000000-0005-0000-0000-0000D87A0000}"/>
    <cellStyle name="Normal 6 3 4 2 3 5" xfId="19166" xr:uid="{00000000-0005-0000-0000-0000D97A0000}"/>
    <cellStyle name="Normal 6 3 4 2 4" xfId="5717" xr:uid="{00000000-0005-0000-0000-0000DA7A0000}"/>
    <cellStyle name="Normal 6 3 4 2 4 2" xfId="15769" xr:uid="{00000000-0005-0000-0000-0000DB7A0000}"/>
    <cellStyle name="Normal 6 3 4 2 4 2 2" xfId="46091" xr:uid="{00000000-0005-0000-0000-0000DC7A0000}"/>
    <cellStyle name="Normal 6 3 4 2 4 2 3" xfId="30867" xr:uid="{00000000-0005-0000-0000-0000DD7A0000}"/>
    <cellStyle name="Normal 6 3 4 2 4 3" xfId="10749" xr:uid="{00000000-0005-0000-0000-0000DE7A0000}"/>
    <cellStyle name="Normal 6 3 4 2 4 3 2" xfId="41074" xr:uid="{00000000-0005-0000-0000-0000DF7A0000}"/>
    <cellStyle name="Normal 6 3 4 2 4 3 3" xfId="25850" xr:uid="{00000000-0005-0000-0000-0000E07A0000}"/>
    <cellStyle name="Normal 6 3 4 2 4 4" xfId="36061" xr:uid="{00000000-0005-0000-0000-0000E17A0000}"/>
    <cellStyle name="Normal 6 3 4 2 4 5" xfId="20837" xr:uid="{00000000-0005-0000-0000-0000E27A0000}"/>
    <cellStyle name="Normal 6 3 4 2 5" xfId="12427" xr:uid="{00000000-0005-0000-0000-0000E37A0000}"/>
    <cellStyle name="Normal 6 3 4 2 5 2" xfId="42749" xr:uid="{00000000-0005-0000-0000-0000E47A0000}"/>
    <cellStyle name="Normal 6 3 4 2 5 3" xfId="27525" xr:uid="{00000000-0005-0000-0000-0000E57A0000}"/>
    <cellStyle name="Normal 6 3 4 2 6" xfId="7406" xr:uid="{00000000-0005-0000-0000-0000E67A0000}"/>
    <cellStyle name="Normal 6 3 4 2 6 2" xfId="37732" xr:uid="{00000000-0005-0000-0000-0000E77A0000}"/>
    <cellStyle name="Normal 6 3 4 2 6 3" xfId="22508" xr:uid="{00000000-0005-0000-0000-0000E87A0000}"/>
    <cellStyle name="Normal 6 3 4 2 7" xfId="32720" xr:uid="{00000000-0005-0000-0000-0000E97A0000}"/>
    <cellStyle name="Normal 6 3 4 2 8" xfId="17495" xr:uid="{00000000-0005-0000-0000-0000EA7A0000}"/>
    <cellStyle name="Normal 6 3 4 3" xfId="2753" xr:uid="{00000000-0005-0000-0000-0000EB7A0000}"/>
    <cellStyle name="Normal 6 3 4 3 2" xfId="4443" xr:uid="{00000000-0005-0000-0000-0000EC7A0000}"/>
    <cellStyle name="Normal 6 3 4 3 2 2" xfId="14516" xr:uid="{00000000-0005-0000-0000-0000ED7A0000}"/>
    <cellStyle name="Normal 6 3 4 3 2 2 2" xfId="44838" xr:uid="{00000000-0005-0000-0000-0000EE7A0000}"/>
    <cellStyle name="Normal 6 3 4 3 2 2 3" xfId="29614" xr:uid="{00000000-0005-0000-0000-0000EF7A0000}"/>
    <cellStyle name="Normal 6 3 4 3 2 3" xfId="9496" xr:uid="{00000000-0005-0000-0000-0000F07A0000}"/>
    <cellStyle name="Normal 6 3 4 3 2 3 2" xfId="39821" xr:uid="{00000000-0005-0000-0000-0000F17A0000}"/>
    <cellStyle name="Normal 6 3 4 3 2 3 3" xfId="24597" xr:uid="{00000000-0005-0000-0000-0000F27A0000}"/>
    <cellStyle name="Normal 6 3 4 3 2 4" xfId="34808" xr:uid="{00000000-0005-0000-0000-0000F37A0000}"/>
    <cellStyle name="Normal 6 3 4 3 2 5" xfId="19584" xr:uid="{00000000-0005-0000-0000-0000F47A0000}"/>
    <cellStyle name="Normal 6 3 4 3 3" xfId="6135" xr:uid="{00000000-0005-0000-0000-0000F57A0000}"/>
    <cellStyle name="Normal 6 3 4 3 3 2" xfId="16187" xr:uid="{00000000-0005-0000-0000-0000F67A0000}"/>
    <cellStyle name="Normal 6 3 4 3 3 2 2" xfId="46509" xr:uid="{00000000-0005-0000-0000-0000F77A0000}"/>
    <cellStyle name="Normal 6 3 4 3 3 2 3" xfId="31285" xr:uid="{00000000-0005-0000-0000-0000F87A0000}"/>
    <cellStyle name="Normal 6 3 4 3 3 3" xfId="11167" xr:uid="{00000000-0005-0000-0000-0000F97A0000}"/>
    <cellStyle name="Normal 6 3 4 3 3 3 2" xfId="41492" xr:uid="{00000000-0005-0000-0000-0000FA7A0000}"/>
    <cellStyle name="Normal 6 3 4 3 3 3 3" xfId="26268" xr:uid="{00000000-0005-0000-0000-0000FB7A0000}"/>
    <cellStyle name="Normal 6 3 4 3 3 4" xfId="36479" xr:uid="{00000000-0005-0000-0000-0000FC7A0000}"/>
    <cellStyle name="Normal 6 3 4 3 3 5" xfId="21255" xr:uid="{00000000-0005-0000-0000-0000FD7A0000}"/>
    <cellStyle name="Normal 6 3 4 3 4" xfId="12845" xr:uid="{00000000-0005-0000-0000-0000FE7A0000}"/>
    <cellStyle name="Normal 6 3 4 3 4 2" xfId="43167" xr:uid="{00000000-0005-0000-0000-0000FF7A0000}"/>
    <cellStyle name="Normal 6 3 4 3 4 3" xfId="27943" xr:uid="{00000000-0005-0000-0000-0000007B0000}"/>
    <cellStyle name="Normal 6 3 4 3 5" xfId="7824" xr:uid="{00000000-0005-0000-0000-0000017B0000}"/>
    <cellStyle name="Normal 6 3 4 3 5 2" xfId="38150" xr:uid="{00000000-0005-0000-0000-0000027B0000}"/>
    <cellStyle name="Normal 6 3 4 3 5 3" xfId="22926" xr:uid="{00000000-0005-0000-0000-0000037B0000}"/>
    <cellStyle name="Normal 6 3 4 3 6" xfId="33138" xr:uid="{00000000-0005-0000-0000-0000047B0000}"/>
    <cellStyle name="Normal 6 3 4 3 7" xfId="17913" xr:uid="{00000000-0005-0000-0000-0000057B0000}"/>
    <cellStyle name="Normal 6 3 4 4" xfId="3606" xr:uid="{00000000-0005-0000-0000-0000067B0000}"/>
    <cellStyle name="Normal 6 3 4 4 2" xfId="13680" xr:uid="{00000000-0005-0000-0000-0000077B0000}"/>
    <cellStyle name="Normal 6 3 4 4 2 2" xfId="44002" xr:uid="{00000000-0005-0000-0000-0000087B0000}"/>
    <cellStyle name="Normal 6 3 4 4 2 3" xfId="28778" xr:uid="{00000000-0005-0000-0000-0000097B0000}"/>
    <cellStyle name="Normal 6 3 4 4 3" xfId="8660" xr:uid="{00000000-0005-0000-0000-00000A7B0000}"/>
    <cellStyle name="Normal 6 3 4 4 3 2" xfId="38985" xr:uid="{00000000-0005-0000-0000-00000B7B0000}"/>
    <cellStyle name="Normal 6 3 4 4 3 3" xfId="23761" xr:uid="{00000000-0005-0000-0000-00000C7B0000}"/>
    <cellStyle name="Normal 6 3 4 4 4" xfId="33972" xr:uid="{00000000-0005-0000-0000-00000D7B0000}"/>
    <cellStyle name="Normal 6 3 4 4 5" xfId="18748" xr:uid="{00000000-0005-0000-0000-00000E7B0000}"/>
    <cellStyle name="Normal 6 3 4 5" xfId="5299" xr:uid="{00000000-0005-0000-0000-00000F7B0000}"/>
    <cellStyle name="Normal 6 3 4 5 2" xfId="15351" xr:uid="{00000000-0005-0000-0000-0000107B0000}"/>
    <cellStyle name="Normal 6 3 4 5 2 2" xfId="45673" xr:uid="{00000000-0005-0000-0000-0000117B0000}"/>
    <cellStyle name="Normal 6 3 4 5 2 3" xfId="30449" xr:uid="{00000000-0005-0000-0000-0000127B0000}"/>
    <cellStyle name="Normal 6 3 4 5 3" xfId="10331" xr:uid="{00000000-0005-0000-0000-0000137B0000}"/>
    <cellStyle name="Normal 6 3 4 5 3 2" xfId="40656" xr:uid="{00000000-0005-0000-0000-0000147B0000}"/>
    <cellStyle name="Normal 6 3 4 5 3 3" xfId="25432" xr:uid="{00000000-0005-0000-0000-0000157B0000}"/>
    <cellStyle name="Normal 6 3 4 5 4" xfId="35643" xr:uid="{00000000-0005-0000-0000-0000167B0000}"/>
    <cellStyle name="Normal 6 3 4 5 5" xfId="20419" xr:uid="{00000000-0005-0000-0000-0000177B0000}"/>
    <cellStyle name="Normal 6 3 4 6" xfId="12009" xr:uid="{00000000-0005-0000-0000-0000187B0000}"/>
    <cellStyle name="Normal 6 3 4 6 2" xfId="42331" xr:uid="{00000000-0005-0000-0000-0000197B0000}"/>
    <cellStyle name="Normal 6 3 4 6 3" xfId="27107" xr:uid="{00000000-0005-0000-0000-00001A7B0000}"/>
    <cellStyle name="Normal 6 3 4 7" xfId="6988" xr:uid="{00000000-0005-0000-0000-00001B7B0000}"/>
    <cellStyle name="Normal 6 3 4 7 2" xfId="37314" xr:uid="{00000000-0005-0000-0000-00001C7B0000}"/>
    <cellStyle name="Normal 6 3 4 7 3" xfId="22090" xr:uid="{00000000-0005-0000-0000-00001D7B0000}"/>
    <cellStyle name="Normal 6 3 4 8" xfId="32302" xr:uid="{00000000-0005-0000-0000-00001E7B0000}"/>
    <cellStyle name="Normal 6 3 4 9" xfId="17077" xr:uid="{00000000-0005-0000-0000-00001F7B0000}"/>
    <cellStyle name="Normal 6 3 5" xfId="2122" xr:uid="{00000000-0005-0000-0000-0000207B0000}"/>
    <cellStyle name="Normal 6 3 5 2" xfId="2963" xr:uid="{00000000-0005-0000-0000-0000217B0000}"/>
    <cellStyle name="Normal 6 3 5 2 2" xfId="4653" xr:uid="{00000000-0005-0000-0000-0000227B0000}"/>
    <cellStyle name="Normal 6 3 5 2 2 2" xfId="14726" xr:uid="{00000000-0005-0000-0000-0000237B0000}"/>
    <cellStyle name="Normal 6 3 5 2 2 2 2" xfId="45048" xr:uid="{00000000-0005-0000-0000-0000247B0000}"/>
    <cellStyle name="Normal 6 3 5 2 2 2 3" xfId="29824" xr:uid="{00000000-0005-0000-0000-0000257B0000}"/>
    <cellStyle name="Normal 6 3 5 2 2 3" xfId="9706" xr:uid="{00000000-0005-0000-0000-0000267B0000}"/>
    <cellStyle name="Normal 6 3 5 2 2 3 2" xfId="40031" xr:uid="{00000000-0005-0000-0000-0000277B0000}"/>
    <cellStyle name="Normal 6 3 5 2 2 3 3" xfId="24807" xr:uid="{00000000-0005-0000-0000-0000287B0000}"/>
    <cellStyle name="Normal 6 3 5 2 2 4" xfId="35018" xr:uid="{00000000-0005-0000-0000-0000297B0000}"/>
    <cellStyle name="Normal 6 3 5 2 2 5" xfId="19794" xr:uid="{00000000-0005-0000-0000-00002A7B0000}"/>
    <cellStyle name="Normal 6 3 5 2 3" xfId="6345" xr:uid="{00000000-0005-0000-0000-00002B7B0000}"/>
    <cellStyle name="Normal 6 3 5 2 3 2" xfId="16397" xr:uid="{00000000-0005-0000-0000-00002C7B0000}"/>
    <cellStyle name="Normal 6 3 5 2 3 2 2" xfId="46719" xr:uid="{00000000-0005-0000-0000-00002D7B0000}"/>
    <cellStyle name="Normal 6 3 5 2 3 2 3" xfId="31495" xr:uid="{00000000-0005-0000-0000-00002E7B0000}"/>
    <cellStyle name="Normal 6 3 5 2 3 3" xfId="11377" xr:uid="{00000000-0005-0000-0000-00002F7B0000}"/>
    <cellStyle name="Normal 6 3 5 2 3 3 2" xfId="41702" xr:uid="{00000000-0005-0000-0000-0000307B0000}"/>
    <cellStyle name="Normal 6 3 5 2 3 3 3" xfId="26478" xr:uid="{00000000-0005-0000-0000-0000317B0000}"/>
    <cellStyle name="Normal 6 3 5 2 3 4" xfId="36689" xr:uid="{00000000-0005-0000-0000-0000327B0000}"/>
    <cellStyle name="Normal 6 3 5 2 3 5" xfId="21465" xr:uid="{00000000-0005-0000-0000-0000337B0000}"/>
    <cellStyle name="Normal 6 3 5 2 4" xfId="13055" xr:uid="{00000000-0005-0000-0000-0000347B0000}"/>
    <cellStyle name="Normal 6 3 5 2 4 2" xfId="43377" xr:uid="{00000000-0005-0000-0000-0000357B0000}"/>
    <cellStyle name="Normal 6 3 5 2 4 3" xfId="28153" xr:uid="{00000000-0005-0000-0000-0000367B0000}"/>
    <cellStyle name="Normal 6 3 5 2 5" xfId="8034" xr:uid="{00000000-0005-0000-0000-0000377B0000}"/>
    <cellStyle name="Normal 6 3 5 2 5 2" xfId="38360" xr:uid="{00000000-0005-0000-0000-0000387B0000}"/>
    <cellStyle name="Normal 6 3 5 2 5 3" xfId="23136" xr:uid="{00000000-0005-0000-0000-0000397B0000}"/>
    <cellStyle name="Normal 6 3 5 2 6" xfId="33348" xr:uid="{00000000-0005-0000-0000-00003A7B0000}"/>
    <cellStyle name="Normal 6 3 5 2 7" xfId="18123" xr:uid="{00000000-0005-0000-0000-00003B7B0000}"/>
    <cellStyle name="Normal 6 3 5 3" xfId="3816" xr:uid="{00000000-0005-0000-0000-00003C7B0000}"/>
    <cellStyle name="Normal 6 3 5 3 2" xfId="13890" xr:uid="{00000000-0005-0000-0000-00003D7B0000}"/>
    <cellStyle name="Normal 6 3 5 3 2 2" xfId="44212" xr:uid="{00000000-0005-0000-0000-00003E7B0000}"/>
    <cellStyle name="Normal 6 3 5 3 2 3" xfId="28988" xr:uid="{00000000-0005-0000-0000-00003F7B0000}"/>
    <cellStyle name="Normal 6 3 5 3 3" xfId="8870" xr:uid="{00000000-0005-0000-0000-0000407B0000}"/>
    <cellStyle name="Normal 6 3 5 3 3 2" xfId="39195" xr:uid="{00000000-0005-0000-0000-0000417B0000}"/>
    <cellStyle name="Normal 6 3 5 3 3 3" xfId="23971" xr:uid="{00000000-0005-0000-0000-0000427B0000}"/>
    <cellStyle name="Normal 6 3 5 3 4" xfId="34182" xr:uid="{00000000-0005-0000-0000-0000437B0000}"/>
    <cellStyle name="Normal 6 3 5 3 5" xfId="18958" xr:uid="{00000000-0005-0000-0000-0000447B0000}"/>
    <cellStyle name="Normal 6 3 5 4" xfId="5509" xr:uid="{00000000-0005-0000-0000-0000457B0000}"/>
    <cellStyle name="Normal 6 3 5 4 2" xfId="15561" xr:uid="{00000000-0005-0000-0000-0000467B0000}"/>
    <cellStyle name="Normal 6 3 5 4 2 2" xfId="45883" xr:uid="{00000000-0005-0000-0000-0000477B0000}"/>
    <cellStyle name="Normal 6 3 5 4 2 3" xfId="30659" xr:uid="{00000000-0005-0000-0000-0000487B0000}"/>
    <cellStyle name="Normal 6 3 5 4 3" xfId="10541" xr:uid="{00000000-0005-0000-0000-0000497B0000}"/>
    <cellStyle name="Normal 6 3 5 4 3 2" xfId="40866" xr:uid="{00000000-0005-0000-0000-00004A7B0000}"/>
    <cellStyle name="Normal 6 3 5 4 3 3" xfId="25642" xr:uid="{00000000-0005-0000-0000-00004B7B0000}"/>
    <cellStyle name="Normal 6 3 5 4 4" xfId="35853" xr:uid="{00000000-0005-0000-0000-00004C7B0000}"/>
    <cellStyle name="Normal 6 3 5 4 5" xfId="20629" xr:uid="{00000000-0005-0000-0000-00004D7B0000}"/>
    <cellStyle name="Normal 6 3 5 5" xfId="12219" xr:uid="{00000000-0005-0000-0000-00004E7B0000}"/>
    <cellStyle name="Normal 6 3 5 5 2" xfId="42541" xr:uid="{00000000-0005-0000-0000-00004F7B0000}"/>
    <cellStyle name="Normal 6 3 5 5 3" xfId="27317" xr:uid="{00000000-0005-0000-0000-0000507B0000}"/>
    <cellStyle name="Normal 6 3 5 6" xfId="7198" xr:uid="{00000000-0005-0000-0000-0000517B0000}"/>
    <cellStyle name="Normal 6 3 5 6 2" xfId="37524" xr:uid="{00000000-0005-0000-0000-0000527B0000}"/>
    <cellStyle name="Normal 6 3 5 6 3" xfId="22300" xr:uid="{00000000-0005-0000-0000-0000537B0000}"/>
    <cellStyle name="Normal 6 3 5 7" xfId="32512" xr:uid="{00000000-0005-0000-0000-0000547B0000}"/>
    <cellStyle name="Normal 6 3 5 8" xfId="17287" xr:uid="{00000000-0005-0000-0000-0000557B0000}"/>
    <cellStyle name="Normal 6 3 6" xfId="2543" xr:uid="{00000000-0005-0000-0000-0000567B0000}"/>
    <cellStyle name="Normal 6 3 6 2" xfId="4235" xr:uid="{00000000-0005-0000-0000-0000577B0000}"/>
    <cellStyle name="Normal 6 3 6 2 2" xfId="14308" xr:uid="{00000000-0005-0000-0000-0000587B0000}"/>
    <cellStyle name="Normal 6 3 6 2 2 2" xfId="44630" xr:uid="{00000000-0005-0000-0000-0000597B0000}"/>
    <cellStyle name="Normal 6 3 6 2 2 3" xfId="29406" xr:uid="{00000000-0005-0000-0000-00005A7B0000}"/>
    <cellStyle name="Normal 6 3 6 2 3" xfId="9288" xr:uid="{00000000-0005-0000-0000-00005B7B0000}"/>
    <cellStyle name="Normal 6 3 6 2 3 2" xfId="39613" xr:uid="{00000000-0005-0000-0000-00005C7B0000}"/>
    <cellStyle name="Normal 6 3 6 2 3 3" xfId="24389" xr:uid="{00000000-0005-0000-0000-00005D7B0000}"/>
    <cellStyle name="Normal 6 3 6 2 4" xfId="34600" xr:uid="{00000000-0005-0000-0000-00005E7B0000}"/>
    <cellStyle name="Normal 6 3 6 2 5" xfId="19376" xr:uid="{00000000-0005-0000-0000-00005F7B0000}"/>
    <cellStyle name="Normal 6 3 6 3" xfId="5927" xr:uid="{00000000-0005-0000-0000-0000607B0000}"/>
    <cellStyle name="Normal 6 3 6 3 2" xfId="15979" xr:uid="{00000000-0005-0000-0000-0000617B0000}"/>
    <cellStyle name="Normal 6 3 6 3 2 2" xfId="46301" xr:uid="{00000000-0005-0000-0000-0000627B0000}"/>
    <cellStyle name="Normal 6 3 6 3 2 3" xfId="31077" xr:uid="{00000000-0005-0000-0000-0000637B0000}"/>
    <cellStyle name="Normal 6 3 6 3 3" xfId="10959" xr:uid="{00000000-0005-0000-0000-0000647B0000}"/>
    <cellStyle name="Normal 6 3 6 3 3 2" xfId="41284" xr:uid="{00000000-0005-0000-0000-0000657B0000}"/>
    <cellStyle name="Normal 6 3 6 3 3 3" xfId="26060" xr:uid="{00000000-0005-0000-0000-0000667B0000}"/>
    <cellStyle name="Normal 6 3 6 3 4" xfId="36271" xr:uid="{00000000-0005-0000-0000-0000677B0000}"/>
    <cellStyle name="Normal 6 3 6 3 5" xfId="21047" xr:uid="{00000000-0005-0000-0000-0000687B0000}"/>
    <cellStyle name="Normal 6 3 6 4" xfId="12637" xr:uid="{00000000-0005-0000-0000-0000697B0000}"/>
    <cellStyle name="Normal 6 3 6 4 2" xfId="42959" xr:uid="{00000000-0005-0000-0000-00006A7B0000}"/>
    <cellStyle name="Normal 6 3 6 4 3" xfId="27735" xr:uid="{00000000-0005-0000-0000-00006B7B0000}"/>
    <cellStyle name="Normal 6 3 6 5" xfId="7616" xr:uid="{00000000-0005-0000-0000-00006C7B0000}"/>
    <cellStyle name="Normal 6 3 6 5 2" xfId="37942" xr:uid="{00000000-0005-0000-0000-00006D7B0000}"/>
    <cellStyle name="Normal 6 3 6 5 3" xfId="22718" xr:uid="{00000000-0005-0000-0000-00006E7B0000}"/>
    <cellStyle name="Normal 6 3 6 6" xfId="32930" xr:uid="{00000000-0005-0000-0000-00006F7B0000}"/>
    <cellStyle name="Normal 6 3 6 7" xfId="17705" xr:uid="{00000000-0005-0000-0000-0000707B0000}"/>
    <cellStyle name="Normal 6 3 7" xfId="3394" xr:uid="{00000000-0005-0000-0000-0000717B0000}"/>
    <cellStyle name="Normal 6 3 7 2" xfId="13472" xr:uid="{00000000-0005-0000-0000-0000727B0000}"/>
    <cellStyle name="Normal 6 3 7 2 2" xfId="43794" xr:uid="{00000000-0005-0000-0000-0000737B0000}"/>
    <cellStyle name="Normal 6 3 7 2 3" xfId="28570" xr:uid="{00000000-0005-0000-0000-0000747B0000}"/>
    <cellStyle name="Normal 6 3 7 3" xfId="8452" xr:uid="{00000000-0005-0000-0000-0000757B0000}"/>
    <cellStyle name="Normal 6 3 7 3 2" xfId="38777" xr:uid="{00000000-0005-0000-0000-0000767B0000}"/>
    <cellStyle name="Normal 6 3 7 3 3" xfId="23553" xr:uid="{00000000-0005-0000-0000-0000777B0000}"/>
    <cellStyle name="Normal 6 3 7 4" xfId="33764" xr:uid="{00000000-0005-0000-0000-0000787B0000}"/>
    <cellStyle name="Normal 6 3 7 5" xfId="18540" xr:uid="{00000000-0005-0000-0000-0000797B0000}"/>
    <cellStyle name="Normal 6 3 8" xfId="5088" xr:uid="{00000000-0005-0000-0000-00007A7B0000}"/>
    <cellStyle name="Normal 6 3 8 2" xfId="15143" xr:uid="{00000000-0005-0000-0000-00007B7B0000}"/>
    <cellStyle name="Normal 6 3 8 2 2" xfId="45465" xr:uid="{00000000-0005-0000-0000-00007C7B0000}"/>
    <cellStyle name="Normal 6 3 8 2 3" xfId="30241" xr:uid="{00000000-0005-0000-0000-00007D7B0000}"/>
    <cellStyle name="Normal 6 3 8 3" xfId="10123" xr:uid="{00000000-0005-0000-0000-00007E7B0000}"/>
    <cellStyle name="Normal 6 3 8 3 2" xfId="40448" xr:uid="{00000000-0005-0000-0000-00007F7B0000}"/>
    <cellStyle name="Normal 6 3 8 3 3" xfId="25224" xr:uid="{00000000-0005-0000-0000-0000807B0000}"/>
    <cellStyle name="Normal 6 3 8 4" xfId="35435" xr:uid="{00000000-0005-0000-0000-0000817B0000}"/>
    <cellStyle name="Normal 6 3 8 5" xfId="20211" xr:uid="{00000000-0005-0000-0000-0000827B0000}"/>
    <cellStyle name="Normal 6 3 9" xfId="11799" xr:uid="{00000000-0005-0000-0000-0000837B0000}"/>
    <cellStyle name="Normal 6 3 9 2" xfId="42123" xr:uid="{00000000-0005-0000-0000-0000847B0000}"/>
    <cellStyle name="Normal 6 3 9 3" xfId="26899" xr:uid="{00000000-0005-0000-0000-0000857B0000}"/>
    <cellStyle name="Normal 6 4" xfId="708" xr:uid="{00000000-0005-0000-0000-0000867B0000}"/>
    <cellStyle name="Normal 6 4 2" xfId="729" xr:uid="{00000000-0005-0000-0000-0000877B0000}"/>
    <cellStyle name="Normal 6 4 2 2" xfId="32097" xr:uid="{00000000-0005-0000-0000-0000887B0000}"/>
    <cellStyle name="Normal 6 4 3" xfId="750" xr:uid="{00000000-0005-0000-0000-0000897B0000}"/>
    <cellStyle name="Normal 6 4 3 2" xfId="31926" xr:uid="{00000000-0005-0000-0000-00008A7B0000}"/>
    <cellStyle name="Normal 6 4 4" xfId="1466" xr:uid="{00000000-0005-0000-0000-00008B7B0000}"/>
    <cellStyle name="Normal 6 5" xfId="720" xr:uid="{00000000-0005-0000-0000-00008C7B0000}"/>
    <cellStyle name="Normal 6 5 2" xfId="1467" xr:uid="{00000000-0005-0000-0000-00008D7B0000}"/>
    <cellStyle name="Normal 6 6" xfId="741" xr:uid="{00000000-0005-0000-0000-00008E7B0000}"/>
    <cellStyle name="Normal 6 6 2" xfId="1468" xr:uid="{00000000-0005-0000-0000-00008F7B0000}"/>
    <cellStyle name="Normal 6 7" xfId="781" xr:uid="{00000000-0005-0000-0000-0000907B0000}"/>
    <cellStyle name="Normal 6 8" xfId="591" xr:uid="{00000000-0005-0000-0000-0000917B0000}"/>
    <cellStyle name="Normal 6 8 10" xfId="6743" xr:uid="{00000000-0005-0000-0000-0000927B0000}"/>
    <cellStyle name="Normal 6 8 10 2" xfId="37072" xr:uid="{00000000-0005-0000-0000-0000937B0000}"/>
    <cellStyle name="Normal 6 8 10 3" xfId="21848" xr:uid="{00000000-0005-0000-0000-0000947B0000}"/>
    <cellStyle name="Normal 6 8 11" xfId="32063" xr:uid="{00000000-0005-0000-0000-0000957B0000}"/>
    <cellStyle name="Normal 6 8 12" xfId="16833" xr:uid="{00000000-0005-0000-0000-0000967B0000}"/>
    <cellStyle name="Normal 6 8 13" xfId="1154" xr:uid="{00000000-0005-0000-0000-0000977B0000}"/>
    <cellStyle name="Normal 6 8 2" xfId="1707" xr:uid="{00000000-0005-0000-0000-0000987B0000}"/>
    <cellStyle name="Normal 6 8 2 10" xfId="32116" xr:uid="{00000000-0005-0000-0000-0000997B0000}"/>
    <cellStyle name="Normal 6 8 2 11" xfId="16887" xr:uid="{00000000-0005-0000-0000-00009A7B0000}"/>
    <cellStyle name="Normal 6 8 2 2" xfId="1816" xr:uid="{00000000-0005-0000-0000-00009B7B0000}"/>
    <cellStyle name="Normal 6 8 2 2 10" xfId="16991" xr:uid="{00000000-0005-0000-0000-00009C7B0000}"/>
    <cellStyle name="Normal 6 8 2 2 2" xfId="2033" xr:uid="{00000000-0005-0000-0000-00009D7B0000}"/>
    <cellStyle name="Normal 6 8 2 2 2 2" xfId="2454" xr:uid="{00000000-0005-0000-0000-00009E7B0000}"/>
    <cellStyle name="Normal 6 8 2 2 2 2 2" xfId="3293" xr:uid="{00000000-0005-0000-0000-00009F7B0000}"/>
    <cellStyle name="Normal 6 8 2 2 2 2 2 2" xfId="4983" xr:uid="{00000000-0005-0000-0000-0000A07B0000}"/>
    <cellStyle name="Normal 6 8 2 2 2 2 2 2 2" xfId="15056" xr:uid="{00000000-0005-0000-0000-0000A17B0000}"/>
    <cellStyle name="Normal 6 8 2 2 2 2 2 2 2 2" xfId="45378" xr:uid="{00000000-0005-0000-0000-0000A27B0000}"/>
    <cellStyle name="Normal 6 8 2 2 2 2 2 2 2 3" xfId="30154" xr:uid="{00000000-0005-0000-0000-0000A37B0000}"/>
    <cellStyle name="Normal 6 8 2 2 2 2 2 2 3" xfId="10036" xr:uid="{00000000-0005-0000-0000-0000A47B0000}"/>
    <cellStyle name="Normal 6 8 2 2 2 2 2 2 3 2" xfId="40361" xr:uid="{00000000-0005-0000-0000-0000A57B0000}"/>
    <cellStyle name="Normal 6 8 2 2 2 2 2 2 3 3" xfId="25137" xr:uid="{00000000-0005-0000-0000-0000A67B0000}"/>
    <cellStyle name="Normal 6 8 2 2 2 2 2 2 4" xfId="35348" xr:uid="{00000000-0005-0000-0000-0000A77B0000}"/>
    <cellStyle name="Normal 6 8 2 2 2 2 2 2 5" xfId="20124" xr:uid="{00000000-0005-0000-0000-0000A87B0000}"/>
    <cellStyle name="Normal 6 8 2 2 2 2 2 3" xfId="6675" xr:uid="{00000000-0005-0000-0000-0000A97B0000}"/>
    <cellStyle name="Normal 6 8 2 2 2 2 2 3 2" xfId="16727" xr:uid="{00000000-0005-0000-0000-0000AA7B0000}"/>
    <cellStyle name="Normal 6 8 2 2 2 2 2 3 2 2" xfId="47049" xr:uid="{00000000-0005-0000-0000-0000AB7B0000}"/>
    <cellStyle name="Normal 6 8 2 2 2 2 2 3 2 3" xfId="31825" xr:uid="{00000000-0005-0000-0000-0000AC7B0000}"/>
    <cellStyle name="Normal 6 8 2 2 2 2 2 3 3" xfId="11707" xr:uid="{00000000-0005-0000-0000-0000AD7B0000}"/>
    <cellStyle name="Normal 6 8 2 2 2 2 2 3 3 2" xfId="42032" xr:uid="{00000000-0005-0000-0000-0000AE7B0000}"/>
    <cellStyle name="Normal 6 8 2 2 2 2 2 3 3 3" xfId="26808" xr:uid="{00000000-0005-0000-0000-0000AF7B0000}"/>
    <cellStyle name="Normal 6 8 2 2 2 2 2 3 4" xfId="37019" xr:uid="{00000000-0005-0000-0000-0000B07B0000}"/>
    <cellStyle name="Normal 6 8 2 2 2 2 2 3 5" xfId="21795" xr:uid="{00000000-0005-0000-0000-0000B17B0000}"/>
    <cellStyle name="Normal 6 8 2 2 2 2 2 4" xfId="13385" xr:uid="{00000000-0005-0000-0000-0000B27B0000}"/>
    <cellStyle name="Normal 6 8 2 2 2 2 2 4 2" xfId="43707" xr:uid="{00000000-0005-0000-0000-0000B37B0000}"/>
    <cellStyle name="Normal 6 8 2 2 2 2 2 4 3" xfId="28483" xr:uid="{00000000-0005-0000-0000-0000B47B0000}"/>
    <cellStyle name="Normal 6 8 2 2 2 2 2 5" xfId="8364" xr:uid="{00000000-0005-0000-0000-0000B57B0000}"/>
    <cellStyle name="Normal 6 8 2 2 2 2 2 5 2" xfId="38690" xr:uid="{00000000-0005-0000-0000-0000B67B0000}"/>
    <cellStyle name="Normal 6 8 2 2 2 2 2 5 3" xfId="23466" xr:uid="{00000000-0005-0000-0000-0000B77B0000}"/>
    <cellStyle name="Normal 6 8 2 2 2 2 2 6" xfId="33678" xr:uid="{00000000-0005-0000-0000-0000B87B0000}"/>
    <cellStyle name="Normal 6 8 2 2 2 2 2 7" xfId="18453" xr:uid="{00000000-0005-0000-0000-0000B97B0000}"/>
    <cellStyle name="Normal 6 8 2 2 2 2 3" xfId="4146" xr:uid="{00000000-0005-0000-0000-0000BA7B0000}"/>
    <cellStyle name="Normal 6 8 2 2 2 2 3 2" xfId="14220" xr:uid="{00000000-0005-0000-0000-0000BB7B0000}"/>
    <cellStyle name="Normal 6 8 2 2 2 2 3 2 2" xfId="44542" xr:uid="{00000000-0005-0000-0000-0000BC7B0000}"/>
    <cellStyle name="Normal 6 8 2 2 2 2 3 2 3" xfId="29318" xr:uid="{00000000-0005-0000-0000-0000BD7B0000}"/>
    <cellStyle name="Normal 6 8 2 2 2 2 3 3" xfId="9200" xr:uid="{00000000-0005-0000-0000-0000BE7B0000}"/>
    <cellStyle name="Normal 6 8 2 2 2 2 3 3 2" xfId="39525" xr:uid="{00000000-0005-0000-0000-0000BF7B0000}"/>
    <cellStyle name="Normal 6 8 2 2 2 2 3 3 3" xfId="24301" xr:uid="{00000000-0005-0000-0000-0000C07B0000}"/>
    <cellStyle name="Normal 6 8 2 2 2 2 3 4" xfId="34512" xr:uid="{00000000-0005-0000-0000-0000C17B0000}"/>
    <cellStyle name="Normal 6 8 2 2 2 2 3 5" xfId="19288" xr:uid="{00000000-0005-0000-0000-0000C27B0000}"/>
    <cellStyle name="Normal 6 8 2 2 2 2 4" xfId="5839" xr:uid="{00000000-0005-0000-0000-0000C37B0000}"/>
    <cellStyle name="Normal 6 8 2 2 2 2 4 2" xfId="15891" xr:uid="{00000000-0005-0000-0000-0000C47B0000}"/>
    <cellStyle name="Normal 6 8 2 2 2 2 4 2 2" xfId="46213" xr:uid="{00000000-0005-0000-0000-0000C57B0000}"/>
    <cellStyle name="Normal 6 8 2 2 2 2 4 2 3" xfId="30989" xr:uid="{00000000-0005-0000-0000-0000C67B0000}"/>
    <cellStyle name="Normal 6 8 2 2 2 2 4 3" xfId="10871" xr:uid="{00000000-0005-0000-0000-0000C77B0000}"/>
    <cellStyle name="Normal 6 8 2 2 2 2 4 3 2" xfId="41196" xr:uid="{00000000-0005-0000-0000-0000C87B0000}"/>
    <cellStyle name="Normal 6 8 2 2 2 2 4 3 3" xfId="25972" xr:uid="{00000000-0005-0000-0000-0000C97B0000}"/>
    <cellStyle name="Normal 6 8 2 2 2 2 4 4" xfId="36183" xr:uid="{00000000-0005-0000-0000-0000CA7B0000}"/>
    <cellStyle name="Normal 6 8 2 2 2 2 4 5" xfId="20959" xr:uid="{00000000-0005-0000-0000-0000CB7B0000}"/>
    <cellStyle name="Normal 6 8 2 2 2 2 5" xfId="12549" xr:uid="{00000000-0005-0000-0000-0000CC7B0000}"/>
    <cellStyle name="Normal 6 8 2 2 2 2 5 2" xfId="42871" xr:uid="{00000000-0005-0000-0000-0000CD7B0000}"/>
    <cellStyle name="Normal 6 8 2 2 2 2 5 3" xfId="27647" xr:uid="{00000000-0005-0000-0000-0000CE7B0000}"/>
    <cellStyle name="Normal 6 8 2 2 2 2 6" xfId="7528" xr:uid="{00000000-0005-0000-0000-0000CF7B0000}"/>
    <cellStyle name="Normal 6 8 2 2 2 2 6 2" xfId="37854" xr:uid="{00000000-0005-0000-0000-0000D07B0000}"/>
    <cellStyle name="Normal 6 8 2 2 2 2 6 3" xfId="22630" xr:uid="{00000000-0005-0000-0000-0000D17B0000}"/>
    <cellStyle name="Normal 6 8 2 2 2 2 7" xfId="32842" xr:uid="{00000000-0005-0000-0000-0000D27B0000}"/>
    <cellStyle name="Normal 6 8 2 2 2 2 8" xfId="17617" xr:uid="{00000000-0005-0000-0000-0000D37B0000}"/>
    <cellStyle name="Normal 6 8 2 2 2 3" xfId="2875" xr:uid="{00000000-0005-0000-0000-0000D47B0000}"/>
    <cellStyle name="Normal 6 8 2 2 2 3 2" xfId="4565" xr:uid="{00000000-0005-0000-0000-0000D57B0000}"/>
    <cellStyle name="Normal 6 8 2 2 2 3 2 2" xfId="14638" xr:uid="{00000000-0005-0000-0000-0000D67B0000}"/>
    <cellStyle name="Normal 6 8 2 2 2 3 2 2 2" xfId="44960" xr:uid="{00000000-0005-0000-0000-0000D77B0000}"/>
    <cellStyle name="Normal 6 8 2 2 2 3 2 2 3" xfId="29736" xr:uid="{00000000-0005-0000-0000-0000D87B0000}"/>
    <cellStyle name="Normal 6 8 2 2 2 3 2 3" xfId="9618" xr:uid="{00000000-0005-0000-0000-0000D97B0000}"/>
    <cellStyle name="Normal 6 8 2 2 2 3 2 3 2" xfId="39943" xr:uid="{00000000-0005-0000-0000-0000DA7B0000}"/>
    <cellStyle name="Normal 6 8 2 2 2 3 2 3 3" xfId="24719" xr:uid="{00000000-0005-0000-0000-0000DB7B0000}"/>
    <cellStyle name="Normal 6 8 2 2 2 3 2 4" xfId="34930" xr:uid="{00000000-0005-0000-0000-0000DC7B0000}"/>
    <cellStyle name="Normal 6 8 2 2 2 3 2 5" xfId="19706" xr:uid="{00000000-0005-0000-0000-0000DD7B0000}"/>
    <cellStyle name="Normal 6 8 2 2 2 3 3" xfId="6257" xr:uid="{00000000-0005-0000-0000-0000DE7B0000}"/>
    <cellStyle name="Normal 6 8 2 2 2 3 3 2" xfId="16309" xr:uid="{00000000-0005-0000-0000-0000DF7B0000}"/>
    <cellStyle name="Normal 6 8 2 2 2 3 3 2 2" xfId="46631" xr:uid="{00000000-0005-0000-0000-0000E07B0000}"/>
    <cellStyle name="Normal 6 8 2 2 2 3 3 2 3" xfId="31407" xr:uid="{00000000-0005-0000-0000-0000E17B0000}"/>
    <cellStyle name="Normal 6 8 2 2 2 3 3 3" xfId="11289" xr:uid="{00000000-0005-0000-0000-0000E27B0000}"/>
    <cellStyle name="Normal 6 8 2 2 2 3 3 3 2" xfId="41614" xr:uid="{00000000-0005-0000-0000-0000E37B0000}"/>
    <cellStyle name="Normal 6 8 2 2 2 3 3 3 3" xfId="26390" xr:uid="{00000000-0005-0000-0000-0000E47B0000}"/>
    <cellStyle name="Normal 6 8 2 2 2 3 3 4" xfId="36601" xr:uid="{00000000-0005-0000-0000-0000E57B0000}"/>
    <cellStyle name="Normal 6 8 2 2 2 3 3 5" xfId="21377" xr:uid="{00000000-0005-0000-0000-0000E67B0000}"/>
    <cellStyle name="Normal 6 8 2 2 2 3 4" xfId="12967" xr:uid="{00000000-0005-0000-0000-0000E77B0000}"/>
    <cellStyle name="Normal 6 8 2 2 2 3 4 2" xfId="43289" xr:uid="{00000000-0005-0000-0000-0000E87B0000}"/>
    <cellStyle name="Normal 6 8 2 2 2 3 4 3" xfId="28065" xr:uid="{00000000-0005-0000-0000-0000E97B0000}"/>
    <cellStyle name="Normal 6 8 2 2 2 3 5" xfId="7946" xr:uid="{00000000-0005-0000-0000-0000EA7B0000}"/>
    <cellStyle name="Normal 6 8 2 2 2 3 5 2" xfId="38272" xr:uid="{00000000-0005-0000-0000-0000EB7B0000}"/>
    <cellStyle name="Normal 6 8 2 2 2 3 5 3" xfId="23048" xr:uid="{00000000-0005-0000-0000-0000EC7B0000}"/>
    <cellStyle name="Normal 6 8 2 2 2 3 6" xfId="33260" xr:uid="{00000000-0005-0000-0000-0000ED7B0000}"/>
    <cellStyle name="Normal 6 8 2 2 2 3 7" xfId="18035" xr:uid="{00000000-0005-0000-0000-0000EE7B0000}"/>
    <cellStyle name="Normal 6 8 2 2 2 4" xfId="3728" xr:uid="{00000000-0005-0000-0000-0000EF7B0000}"/>
    <cellStyle name="Normal 6 8 2 2 2 4 2" xfId="13802" xr:uid="{00000000-0005-0000-0000-0000F07B0000}"/>
    <cellStyle name="Normal 6 8 2 2 2 4 2 2" xfId="44124" xr:uid="{00000000-0005-0000-0000-0000F17B0000}"/>
    <cellStyle name="Normal 6 8 2 2 2 4 2 3" xfId="28900" xr:uid="{00000000-0005-0000-0000-0000F27B0000}"/>
    <cellStyle name="Normal 6 8 2 2 2 4 3" xfId="8782" xr:uid="{00000000-0005-0000-0000-0000F37B0000}"/>
    <cellStyle name="Normal 6 8 2 2 2 4 3 2" xfId="39107" xr:uid="{00000000-0005-0000-0000-0000F47B0000}"/>
    <cellStyle name="Normal 6 8 2 2 2 4 3 3" xfId="23883" xr:uid="{00000000-0005-0000-0000-0000F57B0000}"/>
    <cellStyle name="Normal 6 8 2 2 2 4 4" xfId="34094" xr:uid="{00000000-0005-0000-0000-0000F67B0000}"/>
    <cellStyle name="Normal 6 8 2 2 2 4 5" xfId="18870" xr:uid="{00000000-0005-0000-0000-0000F77B0000}"/>
    <cellStyle name="Normal 6 8 2 2 2 5" xfId="5421" xr:uid="{00000000-0005-0000-0000-0000F87B0000}"/>
    <cellStyle name="Normal 6 8 2 2 2 5 2" xfId="15473" xr:uid="{00000000-0005-0000-0000-0000F97B0000}"/>
    <cellStyle name="Normal 6 8 2 2 2 5 2 2" xfId="45795" xr:uid="{00000000-0005-0000-0000-0000FA7B0000}"/>
    <cellStyle name="Normal 6 8 2 2 2 5 2 3" xfId="30571" xr:uid="{00000000-0005-0000-0000-0000FB7B0000}"/>
    <cellStyle name="Normal 6 8 2 2 2 5 3" xfId="10453" xr:uid="{00000000-0005-0000-0000-0000FC7B0000}"/>
    <cellStyle name="Normal 6 8 2 2 2 5 3 2" xfId="40778" xr:uid="{00000000-0005-0000-0000-0000FD7B0000}"/>
    <cellStyle name="Normal 6 8 2 2 2 5 3 3" xfId="25554" xr:uid="{00000000-0005-0000-0000-0000FE7B0000}"/>
    <cellStyle name="Normal 6 8 2 2 2 5 4" xfId="35765" xr:uid="{00000000-0005-0000-0000-0000FF7B0000}"/>
    <cellStyle name="Normal 6 8 2 2 2 5 5" xfId="20541" xr:uid="{00000000-0005-0000-0000-0000007C0000}"/>
    <cellStyle name="Normal 6 8 2 2 2 6" xfId="12131" xr:uid="{00000000-0005-0000-0000-0000017C0000}"/>
    <cellStyle name="Normal 6 8 2 2 2 6 2" xfId="42453" xr:uid="{00000000-0005-0000-0000-0000027C0000}"/>
    <cellStyle name="Normal 6 8 2 2 2 6 3" xfId="27229" xr:uid="{00000000-0005-0000-0000-0000037C0000}"/>
    <cellStyle name="Normal 6 8 2 2 2 7" xfId="7110" xr:uid="{00000000-0005-0000-0000-0000047C0000}"/>
    <cellStyle name="Normal 6 8 2 2 2 7 2" xfId="37436" xr:uid="{00000000-0005-0000-0000-0000057C0000}"/>
    <cellStyle name="Normal 6 8 2 2 2 7 3" xfId="22212" xr:uid="{00000000-0005-0000-0000-0000067C0000}"/>
    <cellStyle name="Normal 6 8 2 2 2 8" xfId="32424" xr:uid="{00000000-0005-0000-0000-0000077C0000}"/>
    <cellStyle name="Normal 6 8 2 2 2 9" xfId="17199" xr:uid="{00000000-0005-0000-0000-0000087C0000}"/>
    <cellStyle name="Normal 6 8 2 2 3" xfId="2246" xr:uid="{00000000-0005-0000-0000-0000097C0000}"/>
    <cellStyle name="Normal 6 8 2 2 3 2" xfId="3085" xr:uid="{00000000-0005-0000-0000-00000A7C0000}"/>
    <cellStyle name="Normal 6 8 2 2 3 2 2" xfId="4775" xr:uid="{00000000-0005-0000-0000-00000B7C0000}"/>
    <cellStyle name="Normal 6 8 2 2 3 2 2 2" xfId="14848" xr:uid="{00000000-0005-0000-0000-00000C7C0000}"/>
    <cellStyle name="Normal 6 8 2 2 3 2 2 2 2" xfId="45170" xr:uid="{00000000-0005-0000-0000-00000D7C0000}"/>
    <cellStyle name="Normal 6 8 2 2 3 2 2 2 3" xfId="29946" xr:uid="{00000000-0005-0000-0000-00000E7C0000}"/>
    <cellStyle name="Normal 6 8 2 2 3 2 2 3" xfId="9828" xr:uid="{00000000-0005-0000-0000-00000F7C0000}"/>
    <cellStyle name="Normal 6 8 2 2 3 2 2 3 2" xfId="40153" xr:uid="{00000000-0005-0000-0000-0000107C0000}"/>
    <cellStyle name="Normal 6 8 2 2 3 2 2 3 3" xfId="24929" xr:uid="{00000000-0005-0000-0000-0000117C0000}"/>
    <cellStyle name="Normal 6 8 2 2 3 2 2 4" xfId="35140" xr:uid="{00000000-0005-0000-0000-0000127C0000}"/>
    <cellStyle name="Normal 6 8 2 2 3 2 2 5" xfId="19916" xr:uid="{00000000-0005-0000-0000-0000137C0000}"/>
    <cellStyle name="Normal 6 8 2 2 3 2 3" xfId="6467" xr:uid="{00000000-0005-0000-0000-0000147C0000}"/>
    <cellStyle name="Normal 6 8 2 2 3 2 3 2" xfId="16519" xr:uid="{00000000-0005-0000-0000-0000157C0000}"/>
    <cellStyle name="Normal 6 8 2 2 3 2 3 2 2" xfId="46841" xr:uid="{00000000-0005-0000-0000-0000167C0000}"/>
    <cellStyle name="Normal 6 8 2 2 3 2 3 2 3" xfId="31617" xr:uid="{00000000-0005-0000-0000-0000177C0000}"/>
    <cellStyle name="Normal 6 8 2 2 3 2 3 3" xfId="11499" xr:uid="{00000000-0005-0000-0000-0000187C0000}"/>
    <cellStyle name="Normal 6 8 2 2 3 2 3 3 2" xfId="41824" xr:uid="{00000000-0005-0000-0000-0000197C0000}"/>
    <cellStyle name="Normal 6 8 2 2 3 2 3 3 3" xfId="26600" xr:uid="{00000000-0005-0000-0000-00001A7C0000}"/>
    <cellStyle name="Normal 6 8 2 2 3 2 3 4" xfId="36811" xr:uid="{00000000-0005-0000-0000-00001B7C0000}"/>
    <cellStyle name="Normal 6 8 2 2 3 2 3 5" xfId="21587" xr:uid="{00000000-0005-0000-0000-00001C7C0000}"/>
    <cellStyle name="Normal 6 8 2 2 3 2 4" xfId="13177" xr:uid="{00000000-0005-0000-0000-00001D7C0000}"/>
    <cellStyle name="Normal 6 8 2 2 3 2 4 2" xfId="43499" xr:uid="{00000000-0005-0000-0000-00001E7C0000}"/>
    <cellStyle name="Normal 6 8 2 2 3 2 4 3" xfId="28275" xr:uid="{00000000-0005-0000-0000-00001F7C0000}"/>
    <cellStyle name="Normal 6 8 2 2 3 2 5" xfId="8156" xr:uid="{00000000-0005-0000-0000-0000207C0000}"/>
    <cellStyle name="Normal 6 8 2 2 3 2 5 2" xfId="38482" xr:uid="{00000000-0005-0000-0000-0000217C0000}"/>
    <cellStyle name="Normal 6 8 2 2 3 2 5 3" xfId="23258" xr:uid="{00000000-0005-0000-0000-0000227C0000}"/>
    <cellStyle name="Normal 6 8 2 2 3 2 6" xfId="33470" xr:uid="{00000000-0005-0000-0000-0000237C0000}"/>
    <cellStyle name="Normal 6 8 2 2 3 2 7" xfId="18245" xr:uid="{00000000-0005-0000-0000-0000247C0000}"/>
    <cellStyle name="Normal 6 8 2 2 3 3" xfId="3938" xr:uid="{00000000-0005-0000-0000-0000257C0000}"/>
    <cellStyle name="Normal 6 8 2 2 3 3 2" xfId="14012" xr:uid="{00000000-0005-0000-0000-0000267C0000}"/>
    <cellStyle name="Normal 6 8 2 2 3 3 2 2" xfId="44334" xr:uid="{00000000-0005-0000-0000-0000277C0000}"/>
    <cellStyle name="Normal 6 8 2 2 3 3 2 3" xfId="29110" xr:uid="{00000000-0005-0000-0000-0000287C0000}"/>
    <cellStyle name="Normal 6 8 2 2 3 3 3" xfId="8992" xr:uid="{00000000-0005-0000-0000-0000297C0000}"/>
    <cellStyle name="Normal 6 8 2 2 3 3 3 2" xfId="39317" xr:uid="{00000000-0005-0000-0000-00002A7C0000}"/>
    <cellStyle name="Normal 6 8 2 2 3 3 3 3" xfId="24093" xr:uid="{00000000-0005-0000-0000-00002B7C0000}"/>
    <cellStyle name="Normal 6 8 2 2 3 3 4" xfId="34304" xr:uid="{00000000-0005-0000-0000-00002C7C0000}"/>
    <cellStyle name="Normal 6 8 2 2 3 3 5" xfId="19080" xr:uid="{00000000-0005-0000-0000-00002D7C0000}"/>
    <cellStyle name="Normal 6 8 2 2 3 4" xfId="5631" xr:uid="{00000000-0005-0000-0000-00002E7C0000}"/>
    <cellStyle name="Normal 6 8 2 2 3 4 2" xfId="15683" xr:uid="{00000000-0005-0000-0000-00002F7C0000}"/>
    <cellStyle name="Normal 6 8 2 2 3 4 2 2" xfId="46005" xr:uid="{00000000-0005-0000-0000-0000307C0000}"/>
    <cellStyle name="Normal 6 8 2 2 3 4 2 3" xfId="30781" xr:uid="{00000000-0005-0000-0000-0000317C0000}"/>
    <cellStyle name="Normal 6 8 2 2 3 4 3" xfId="10663" xr:uid="{00000000-0005-0000-0000-0000327C0000}"/>
    <cellStyle name="Normal 6 8 2 2 3 4 3 2" xfId="40988" xr:uid="{00000000-0005-0000-0000-0000337C0000}"/>
    <cellStyle name="Normal 6 8 2 2 3 4 3 3" xfId="25764" xr:uid="{00000000-0005-0000-0000-0000347C0000}"/>
    <cellStyle name="Normal 6 8 2 2 3 4 4" xfId="35975" xr:uid="{00000000-0005-0000-0000-0000357C0000}"/>
    <cellStyle name="Normal 6 8 2 2 3 4 5" xfId="20751" xr:uid="{00000000-0005-0000-0000-0000367C0000}"/>
    <cellStyle name="Normal 6 8 2 2 3 5" xfId="12341" xr:uid="{00000000-0005-0000-0000-0000377C0000}"/>
    <cellStyle name="Normal 6 8 2 2 3 5 2" xfId="42663" xr:uid="{00000000-0005-0000-0000-0000387C0000}"/>
    <cellStyle name="Normal 6 8 2 2 3 5 3" xfId="27439" xr:uid="{00000000-0005-0000-0000-0000397C0000}"/>
    <cellStyle name="Normal 6 8 2 2 3 6" xfId="7320" xr:uid="{00000000-0005-0000-0000-00003A7C0000}"/>
    <cellStyle name="Normal 6 8 2 2 3 6 2" xfId="37646" xr:uid="{00000000-0005-0000-0000-00003B7C0000}"/>
    <cellStyle name="Normal 6 8 2 2 3 6 3" xfId="22422" xr:uid="{00000000-0005-0000-0000-00003C7C0000}"/>
    <cellStyle name="Normal 6 8 2 2 3 7" xfId="32634" xr:uid="{00000000-0005-0000-0000-00003D7C0000}"/>
    <cellStyle name="Normal 6 8 2 2 3 8" xfId="17409" xr:uid="{00000000-0005-0000-0000-00003E7C0000}"/>
    <cellStyle name="Normal 6 8 2 2 4" xfId="2667" xr:uid="{00000000-0005-0000-0000-00003F7C0000}"/>
    <cellStyle name="Normal 6 8 2 2 4 2" xfId="4357" xr:uid="{00000000-0005-0000-0000-0000407C0000}"/>
    <cellStyle name="Normal 6 8 2 2 4 2 2" xfId="14430" xr:uid="{00000000-0005-0000-0000-0000417C0000}"/>
    <cellStyle name="Normal 6 8 2 2 4 2 2 2" xfId="44752" xr:uid="{00000000-0005-0000-0000-0000427C0000}"/>
    <cellStyle name="Normal 6 8 2 2 4 2 2 3" xfId="29528" xr:uid="{00000000-0005-0000-0000-0000437C0000}"/>
    <cellStyle name="Normal 6 8 2 2 4 2 3" xfId="9410" xr:uid="{00000000-0005-0000-0000-0000447C0000}"/>
    <cellStyle name="Normal 6 8 2 2 4 2 3 2" xfId="39735" xr:uid="{00000000-0005-0000-0000-0000457C0000}"/>
    <cellStyle name="Normal 6 8 2 2 4 2 3 3" xfId="24511" xr:uid="{00000000-0005-0000-0000-0000467C0000}"/>
    <cellStyle name="Normal 6 8 2 2 4 2 4" xfId="34722" xr:uid="{00000000-0005-0000-0000-0000477C0000}"/>
    <cellStyle name="Normal 6 8 2 2 4 2 5" xfId="19498" xr:uid="{00000000-0005-0000-0000-0000487C0000}"/>
    <cellStyle name="Normal 6 8 2 2 4 3" xfId="6049" xr:uid="{00000000-0005-0000-0000-0000497C0000}"/>
    <cellStyle name="Normal 6 8 2 2 4 3 2" xfId="16101" xr:uid="{00000000-0005-0000-0000-00004A7C0000}"/>
    <cellStyle name="Normal 6 8 2 2 4 3 2 2" xfId="46423" xr:uid="{00000000-0005-0000-0000-00004B7C0000}"/>
    <cellStyle name="Normal 6 8 2 2 4 3 2 3" xfId="31199" xr:uid="{00000000-0005-0000-0000-00004C7C0000}"/>
    <cellStyle name="Normal 6 8 2 2 4 3 3" xfId="11081" xr:uid="{00000000-0005-0000-0000-00004D7C0000}"/>
    <cellStyle name="Normal 6 8 2 2 4 3 3 2" xfId="41406" xr:uid="{00000000-0005-0000-0000-00004E7C0000}"/>
    <cellStyle name="Normal 6 8 2 2 4 3 3 3" xfId="26182" xr:uid="{00000000-0005-0000-0000-00004F7C0000}"/>
    <cellStyle name="Normal 6 8 2 2 4 3 4" xfId="36393" xr:uid="{00000000-0005-0000-0000-0000507C0000}"/>
    <cellStyle name="Normal 6 8 2 2 4 3 5" xfId="21169" xr:uid="{00000000-0005-0000-0000-0000517C0000}"/>
    <cellStyle name="Normal 6 8 2 2 4 4" xfId="12759" xr:uid="{00000000-0005-0000-0000-0000527C0000}"/>
    <cellStyle name="Normal 6 8 2 2 4 4 2" xfId="43081" xr:uid="{00000000-0005-0000-0000-0000537C0000}"/>
    <cellStyle name="Normal 6 8 2 2 4 4 3" xfId="27857" xr:uid="{00000000-0005-0000-0000-0000547C0000}"/>
    <cellStyle name="Normal 6 8 2 2 4 5" xfId="7738" xr:uid="{00000000-0005-0000-0000-0000557C0000}"/>
    <cellStyle name="Normal 6 8 2 2 4 5 2" xfId="38064" xr:uid="{00000000-0005-0000-0000-0000567C0000}"/>
    <cellStyle name="Normal 6 8 2 2 4 5 3" xfId="22840" xr:uid="{00000000-0005-0000-0000-0000577C0000}"/>
    <cellStyle name="Normal 6 8 2 2 4 6" xfId="33052" xr:uid="{00000000-0005-0000-0000-0000587C0000}"/>
    <cellStyle name="Normal 6 8 2 2 4 7" xfId="17827" xr:uid="{00000000-0005-0000-0000-0000597C0000}"/>
    <cellStyle name="Normal 6 8 2 2 5" xfId="3520" xr:uid="{00000000-0005-0000-0000-00005A7C0000}"/>
    <cellStyle name="Normal 6 8 2 2 5 2" xfId="13594" xr:uid="{00000000-0005-0000-0000-00005B7C0000}"/>
    <cellStyle name="Normal 6 8 2 2 5 2 2" xfId="43916" xr:uid="{00000000-0005-0000-0000-00005C7C0000}"/>
    <cellStyle name="Normal 6 8 2 2 5 2 3" xfId="28692" xr:uid="{00000000-0005-0000-0000-00005D7C0000}"/>
    <cellStyle name="Normal 6 8 2 2 5 3" xfId="8574" xr:uid="{00000000-0005-0000-0000-00005E7C0000}"/>
    <cellStyle name="Normal 6 8 2 2 5 3 2" xfId="38899" xr:uid="{00000000-0005-0000-0000-00005F7C0000}"/>
    <cellStyle name="Normal 6 8 2 2 5 3 3" xfId="23675" xr:uid="{00000000-0005-0000-0000-0000607C0000}"/>
    <cellStyle name="Normal 6 8 2 2 5 4" xfId="33886" xr:uid="{00000000-0005-0000-0000-0000617C0000}"/>
    <cellStyle name="Normal 6 8 2 2 5 5" xfId="18662" xr:uid="{00000000-0005-0000-0000-0000627C0000}"/>
    <cellStyle name="Normal 6 8 2 2 6" xfId="5213" xr:uid="{00000000-0005-0000-0000-0000637C0000}"/>
    <cellStyle name="Normal 6 8 2 2 6 2" xfId="15265" xr:uid="{00000000-0005-0000-0000-0000647C0000}"/>
    <cellStyle name="Normal 6 8 2 2 6 2 2" xfId="45587" xr:uid="{00000000-0005-0000-0000-0000657C0000}"/>
    <cellStyle name="Normal 6 8 2 2 6 2 3" xfId="30363" xr:uid="{00000000-0005-0000-0000-0000667C0000}"/>
    <cellStyle name="Normal 6 8 2 2 6 3" xfId="10245" xr:uid="{00000000-0005-0000-0000-0000677C0000}"/>
    <cellStyle name="Normal 6 8 2 2 6 3 2" xfId="40570" xr:uid="{00000000-0005-0000-0000-0000687C0000}"/>
    <cellStyle name="Normal 6 8 2 2 6 3 3" xfId="25346" xr:uid="{00000000-0005-0000-0000-0000697C0000}"/>
    <cellStyle name="Normal 6 8 2 2 6 4" xfId="35557" xr:uid="{00000000-0005-0000-0000-00006A7C0000}"/>
    <cellStyle name="Normal 6 8 2 2 6 5" xfId="20333" xr:uid="{00000000-0005-0000-0000-00006B7C0000}"/>
    <cellStyle name="Normal 6 8 2 2 7" xfId="11923" xr:uid="{00000000-0005-0000-0000-00006C7C0000}"/>
    <cellStyle name="Normal 6 8 2 2 7 2" xfId="42245" xr:uid="{00000000-0005-0000-0000-00006D7C0000}"/>
    <cellStyle name="Normal 6 8 2 2 7 3" xfId="27021" xr:uid="{00000000-0005-0000-0000-00006E7C0000}"/>
    <cellStyle name="Normal 6 8 2 2 8" xfId="6902" xr:uid="{00000000-0005-0000-0000-00006F7C0000}"/>
    <cellStyle name="Normal 6 8 2 2 8 2" xfId="37228" xr:uid="{00000000-0005-0000-0000-0000707C0000}"/>
    <cellStyle name="Normal 6 8 2 2 8 3" xfId="22004" xr:uid="{00000000-0005-0000-0000-0000717C0000}"/>
    <cellStyle name="Normal 6 8 2 2 9" xfId="32217" xr:uid="{00000000-0005-0000-0000-0000727C0000}"/>
    <cellStyle name="Normal 6 8 2 3" xfId="1929" xr:uid="{00000000-0005-0000-0000-0000737C0000}"/>
    <cellStyle name="Normal 6 8 2 3 2" xfId="2350" xr:uid="{00000000-0005-0000-0000-0000747C0000}"/>
    <cellStyle name="Normal 6 8 2 3 2 2" xfId="3189" xr:uid="{00000000-0005-0000-0000-0000757C0000}"/>
    <cellStyle name="Normal 6 8 2 3 2 2 2" xfId="4879" xr:uid="{00000000-0005-0000-0000-0000767C0000}"/>
    <cellStyle name="Normal 6 8 2 3 2 2 2 2" xfId="14952" xr:uid="{00000000-0005-0000-0000-0000777C0000}"/>
    <cellStyle name="Normal 6 8 2 3 2 2 2 2 2" xfId="45274" xr:uid="{00000000-0005-0000-0000-0000787C0000}"/>
    <cellStyle name="Normal 6 8 2 3 2 2 2 2 3" xfId="30050" xr:uid="{00000000-0005-0000-0000-0000797C0000}"/>
    <cellStyle name="Normal 6 8 2 3 2 2 2 3" xfId="9932" xr:uid="{00000000-0005-0000-0000-00007A7C0000}"/>
    <cellStyle name="Normal 6 8 2 3 2 2 2 3 2" xfId="40257" xr:uid="{00000000-0005-0000-0000-00007B7C0000}"/>
    <cellStyle name="Normal 6 8 2 3 2 2 2 3 3" xfId="25033" xr:uid="{00000000-0005-0000-0000-00007C7C0000}"/>
    <cellStyle name="Normal 6 8 2 3 2 2 2 4" xfId="35244" xr:uid="{00000000-0005-0000-0000-00007D7C0000}"/>
    <cellStyle name="Normal 6 8 2 3 2 2 2 5" xfId="20020" xr:uid="{00000000-0005-0000-0000-00007E7C0000}"/>
    <cellStyle name="Normal 6 8 2 3 2 2 3" xfId="6571" xr:uid="{00000000-0005-0000-0000-00007F7C0000}"/>
    <cellStyle name="Normal 6 8 2 3 2 2 3 2" xfId="16623" xr:uid="{00000000-0005-0000-0000-0000807C0000}"/>
    <cellStyle name="Normal 6 8 2 3 2 2 3 2 2" xfId="46945" xr:uid="{00000000-0005-0000-0000-0000817C0000}"/>
    <cellStyle name="Normal 6 8 2 3 2 2 3 2 3" xfId="31721" xr:uid="{00000000-0005-0000-0000-0000827C0000}"/>
    <cellStyle name="Normal 6 8 2 3 2 2 3 3" xfId="11603" xr:uid="{00000000-0005-0000-0000-0000837C0000}"/>
    <cellStyle name="Normal 6 8 2 3 2 2 3 3 2" xfId="41928" xr:uid="{00000000-0005-0000-0000-0000847C0000}"/>
    <cellStyle name="Normal 6 8 2 3 2 2 3 3 3" xfId="26704" xr:uid="{00000000-0005-0000-0000-0000857C0000}"/>
    <cellStyle name="Normal 6 8 2 3 2 2 3 4" xfId="36915" xr:uid="{00000000-0005-0000-0000-0000867C0000}"/>
    <cellStyle name="Normal 6 8 2 3 2 2 3 5" xfId="21691" xr:uid="{00000000-0005-0000-0000-0000877C0000}"/>
    <cellStyle name="Normal 6 8 2 3 2 2 4" xfId="13281" xr:uid="{00000000-0005-0000-0000-0000887C0000}"/>
    <cellStyle name="Normal 6 8 2 3 2 2 4 2" xfId="43603" xr:uid="{00000000-0005-0000-0000-0000897C0000}"/>
    <cellStyle name="Normal 6 8 2 3 2 2 4 3" xfId="28379" xr:uid="{00000000-0005-0000-0000-00008A7C0000}"/>
    <cellStyle name="Normal 6 8 2 3 2 2 5" xfId="8260" xr:uid="{00000000-0005-0000-0000-00008B7C0000}"/>
    <cellStyle name="Normal 6 8 2 3 2 2 5 2" xfId="38586" xr:uid="{00000000-0005-0000-0000-00008C7C0000}"/>
    <cellStyle name="Normal 6 8 2 3 2 2 5 3" xfId="23362" xr:uid="{00000000-0005-0000-0000-00008D7C0000}"/>
    <cellStyle name="Normal 6 8 2 3 2 2 6" xfId="33574" xr:uid="{00000000-0005-0000-0000-00008E7C0000}"/>
    <cellStyle name="Normal 6 8 2 3 2 2 7" xfId="18349" xr:uid="{00000000-0005-0000-0000-00008F7C0000}"/>
    <cellStyle name="Normal 6 8 2 3 2 3" xfId="4042" xr:uid="{00000000-0005-0000-0000-0000907C0000}"/>
    <cellStyle name="Normal 6 8 2 3 2 3 2" xfId="14116" xr:uid="{00000000-0005-0000-0000-0000917C0000}"/>
    <cellStyle name="Normal 6 8 2 3 2 3 2 2" xfId="44438" xr:uid="{00000000-0005-0000-0000-0000927C0000}"/>
    <cellStyle name="Normal 6 8 2 3 2 3 2 3" xfId="29214" xr:uid="{00000000-0005-0000-0000-0000937C0000}"/>
    <cellStyle name="Normal 6 8 2 3 2 3 3" xfId="9096" xr:uid="{00000000-0005-0000-0000-0000947C0000}"/>
    <cellStyle name="Normal 6 8 2 3 2 3 3 2" xfId="39421" xr:uid="{00000000-0005-0000-0000-0000957C0000}"/>
    <cellStyle name="Normal 6 8 2 3 2 3 3 3" xfId="24197" xr:uid="{00000000-0005-0000-0000-0000967C0000}"/>
    <cellStyle name="Normal 6 8 2 3 2 3 4" xfId="34408" xr:uid="{00000000-0005-0000-0000-0000977C0000}"/>
    <cellStyle name="Normal 6 8 2 3 2 3 5" xfId="19184" xr:uid="{00000000-0005-0000-0000-0000987C0000}"/>
    <cellStyle name="Normal 6 8 2 3 2 4" xfId="5735" xr:uid="{00000000-0005-0000-0000-0000997C0000}"/>
    <cellStyle name="Normal 6 8 2 3 2 4 2" xfId="15787" xr:uid="{00000000-0005-0000-0000-00009A7C0000}"/>
    <cellStyle name="Normal 6 8 2 3 2 4 2 2" xfId="46109" xr:uid="{00000000-0005-0000-0000-00009B7C0000}"/>
    <cellStyle name="Normal 6 8 2 3 2 4 2 3" xfId="30885" xr:uid="{00000000-0005-0000-0000-00009C7C0000}"/>
    <cellStyle name="Normal 6 8 2 3 2 4 3" xfId="10767" xr:uid="{00000000-0005-0000-0000-00009D7C0000}"/>
    <cellStyle name="Normal 6 8 2 3 2 4 3 2" xfId="41092" xr:uid="{00000000-0005-0000-0000-00009E7C0000}"/>
    <cellStyle name="Normal 6 8 2 3 2 4 3 3" xfId="25868" xr:uid="{00000000-0005-0000-0000-00009F7C0000}"/>
    <cellStyle name="Normal 6 8 2 3 2 4 4" xfId="36079" xr:uid="{00000000-0005-0000-0000-0000A07C0000}"/>
    <cellStyle name="Normal 6 8 2 3 2 4 5" xfId="20855" xr:uid="{00000000-0005-0000-0000-0000A17C0000}"/>
    <cellStyle name="Normal 6 8 2 3 2 5" xfId="12445" xr:uid="{00000000-0005-0000-0000-0000A27C0000}"/>
    <cellStyle name="Normal 6 8 2 3 2 5 2" xfId="42767" xr:uid="{00000000-0005-0000-0000-0000A37C0000}"/>
    <cellStyle name="Normal 6 8 2 3 2 5 3" xfId="27543" xr:uid="{00000000-0005-0000-0000-0000A47C0000}"/>
    <cellStyle name="Normal 6 8 2 3 2 6" xfId="7424" xr:uid="{00000000-0005-0000-0000-0000A57C0000}"/>
    <cellStyle name="Normal 6 8 2 3 2 6 2" xfId="37750" xr:uid="{00000000-0005-0000-0000-0000A67C0000}"/>
    <cellStyle name="Normal 6 8 2 3 2 6 3" xfId="22526" xr:uid="{00000000-0005-0000-0000-0000A77C0000}"/>
    <cellStyle name="Normal 6 8 2 3 2 7" xfId="32738" xr:uid="{00000000-0005-0000-0000-0000A87C0000}"/>
    <cellStyle name="Normal 6 8 2 3 2 8" xfId="17513" xr:uid="{00000000-0005-0000-0000-0000A97C0000}"/>
    <cellStyle name="Normal 6 8 2 3 3" xfId="2771" xr:uid="{00000000-0005-0000-0000-0000AA7C0000}"/>
    <cellStyle name="Normal 6 8 2 3 3 2" xfId="4461" xr:uid="{00000000-0005-0000-0000-0000AB7C0000}"/>
    <cellStyle name="Normal 6 8 2 3 3 2 2" xfId="14534" xr:uid="{00000000-0005-0000-0000-0000AC7C0000}"/>
    <cellStyle name="Normal 6 8 2 3 3 2 2 2" xfId="44856" xr:uid="{00000000-0005-0000-0000-0000AD7C0000}"/>
    <cellStyle name="Normal 6 8 2 3 3 2 2 3" xfId="29632" xr:uid="{00000000-0005-0000-0000-0000AE7C0000}"/>
    <cellStyle name="Normal 6 8 2 3 3 2 3" xfId="9514" xr:uid="{00000000-0005-0000-0000-0000AF7C0000}"/>
    <cellStyle name="Normal 6 8 2 3 3 2 3 2" xfId="39839" xr:uid="{00000000-0005-0000-0000-0000B07C0000}"/>
    <cellStyle name="Normal 6 8 2 3 3 2 3 3" xfId="24615" xr:uid="{00000000-0005-0000-0000-0000B17C0000}"/>
    <cellStyle name="Normal 6 8 2 3 3 2 4" xfId="34826" xr:uid="{00000000-0005-0000-0000-0000B27C0000}"/>
    <cellStyle name="Normal 6 8 2 3 3 2 5" xfId="19602" xr:uid="{00000000-0005-0000-0000-0000B37C0000}"/>
    <cellStyle name="Normal 6 8 2 3 3 3" xfId="6153" xr:uid="{00000000-0005-0000-0000-0000B47C0000}"/>
    <cellStyle name="Normal 6 8 2 3 3 3 2" xfId="16205" xr:uid="{00000000-0005-0000-0000-0000B57C0000}"/>
    <cellStyle name="Normal 6 8 2 3 3 3 2 2" xfId="46527" xr:uid="{00000000-0005-0000-0000-0000B67C0000}"/>
    <cellStyle name="Normal 6 8 2 3 3 3 2 3" xfId="31303" xr:uid="{00000000-0005-0000-0000-0000B77C0000}"/>
    <cellStyle name="Normal 6 8 2 3 3 3 3" xfId="11185" xr:uid="{00000000-0005-0000-0000-0000B87C0000}"/>
    <cellStyle name="Normal 6 8 2 3 3 3 3 2" xfId="41510" xr:uid="{00000000-0005-0000-0000-0000B97C0000}"/>
    <cellStyle name="Normal 6 8 2 3 3 3 3 3" xfId="26286" xr:uid="{00000000-0005-0000-0000-0000BA7C0000}"/>
    <cellStyle name="Normal 6 8 2 3 3 3 4" xfId="36497" xr:uid="{00000000-0005-0000-0000-0000BB7C0000}"/>
    <cellStyle name="Normal 6 8 2 3 3 3 5" xfId="21273" xr:uid="{00000000-0005-0000-0000-0000BC7C0000}"/>
    <cellStyle name="Normal 6 8 2 3 3 4" xfId="12863" xr:uid="{00000000-0005-0000-0000-0000BD7C0000}"/>
    <cellStyle name="Normal 6 8 2 3 3 4 2" xfId="43185" xr:uid="{00000000-0005-0000-0000-0000BE7C0000}"/>
    <cellStyle name="Normal 6 8 2 3 3 4 3" xfId="27961" xr:uid="{00000000-0005-0000-0000-0000BF7C0000}"/>
    <cellStyle name="Normal 6 8 2 3 3 5" xfId="7842" xr:uid="{00000000-0005-0000-0000-0000C07C0000}"/>
    <cellStyle name="Normal 6 8 2 3 3 5 2" xfId="38168" xr:uid="{00000000-0005-0000-0000-0000C17C0000}"/>
    <cellStyle name="Normal 6 8 2 3 3 5 3" xfId="22944" xr:uid="{00000000-0005-0000-0000-0000C27C0000}"/>
    <cellStyle name="Normal 6 8 2 3 3 6" xfId="33156" xr:uid="{00000000-0005-0000-0000-0000C37C0000}"/>
    <cellStyle name="Normal 6 8 2 3 3 7" xfId="17931" xr:uid="{00000000-0005-0000-0000-0000C47C0000}"/>
    <cellStyle name="Normal 6 8 2 3 4" xfId="3624" xr:uid="{00000000-0005-0000-0000-0000C57C0000}"/>
    <cellStyle name="Normal 6 8 2 3 4 2" xfId="13698" xr:uid="{00000000-0005-0000-0000-0000C67C0000}"/>
    <cellStyle name="Normal 6 8 2 3 4 2 2" xfId="44020" xr:uid="{00000000-0005-0000-0000-0000C77C0000}"/>
    <cellStyle name="Normal 6 8 2 3 4 2 3" xfId="28796" xr:uid="{00000000-0005-0000-0000-0000C87C0000}"/>
    <cellStyle name="Normal 6 8 2 3 4 3" xfId="8678" xr:uid="{00000000-0005-0000-0000-0000C97C0000}"/>
    <cellStyle name="Normal 6 8 2 3 4 3 2" xfId="39003" xr:uid="{00000000-0005-0000-0000-0000CA7C0000}"/>
    <cellStyle name="Normal 6 8 2 3 4 3 3" xfId="23779" xr:uid="{00000000-0005-0000-0000-0000CB7C0000}"/>
    <cellStyle name="Normal 6 8 2 3 4 4" xfId="33990" xr:uid="{00000000-0005-0000-0000-0000CC7C0000}"/>
    <cellStyle name="Normal 6 8 2 3 4 5" xfId="18766" xr:uid="{00000000-0005-0000-0000-0000CD7C0000}"/>
    <cellStyle name="Normal 6 8 2 3 5" xfId="5317" xr:uid="{00000000-0005-0000-0000-0000CE7C0000}"/>
    <cellStyle name="Normal 6 8 2 3 5 2" xfId="15369" xr:uid="{00000000-0005-0000-0000-0000CF7C0000}"/>
    <cellStyle name="Normal 6 8 2 3 5 2 2" xfId="45691" xr:uid="{00000000-0005-0000-0000-0000D07C0000}"/>
    <cellStyle name="Normal 6 8 2 3 5 2 3" xfId="30467" xr:uid="{00000000-0005-0000-0000-0000D17C0000}"/>
    <cellStyle name="Normal 6 8 2 3 5 3" xfId="10349" xr:uid="{00000000-0005-0000-0000-0000D27C0000}"/>
    <cellStyle name="Normal 6 8 2 3 5 3 2" xfId="40674" xr:uid="{00000000-0005-0000-0000-0000D37C0000}"/>
    <cellStyle name="Normal 6 8 2 3 5 3 3" xfId="25450" xr:uid="{00000000-0005-0000-0000-0000D47C0000}"/>
    <cellStyle name="Normal 6 8 2 3 5 4" xfId="35661" xr:uid="{00000000-0005-0000-0000-0000D57C0000}"/>
    <cellStyle name="Normal 6 8 2 3 5 5" xfId="20437" xr:uid="{00000000-0005-0000-0000-0000D67C0000}"/>
    <cellStyle name="Normal 6 8 2 3 6" xfId="12027" xr:uid="{00000000-0005-0000-0000-0000D77C0000}"/>
    <cellStyle name="Normal 6 8 2 3 6 2" xfId="42349" xr:uid="{00000000-0005-0000-0000-0000D87C0000}"/>
    <cellStyle name="Normal 6 8 2 3 6 3" xfId="27125" xr:uid="{00000000-0005-0000-0000-0000D97C0000}"/>
    <cellStyle name="Normal 6 8 2 3 7" xfId="7006" xr:uid="{00000000-0005-0000-0000-0000DA7C0000}"/>
    <cellStyle name="Normal 6 8 2 3 7 2" xfId="37332" xr:uid="{00000000-0005-0000-0000-0000DB7C0000}"/>
    <cellStyle name="Normal 6 8 2 3 7 3" xfId="22108" xr:uid="{00000000-0005-0000-0000-0000DC7C0000}"/>
    <cellStyle name="Normal 6 8 2 3 8" xfId="32320" xr:uid="{00000000-0005-0000-0000-0000DD7C0000}"/>
    <cellStyle name="Normal 6 8 2 3 9" xfId="17095" xr:uid="{00000000-0005-0000-0000-0000DE7C0000}"/>
    <cellStyle name="Normal 6 8 2 4" xfId="2142" xr:uid="{00000000-0005-0000-0000-0000DF7C0000}"/>
    <cellStyle name="Normal 6 8 2 4 2" xfId="2981" xr:uid="{00000000-0005-0000-0000-0000E07C0000}"/>
    <cellStyle name="Normal 6 8 2 4 2 2" xfId="4671" xr:uid="{00000000-0005-0000-0000-0000E17C0000}"/>
    <cellStyle name="Normal 6 8 2 4 2 2 2" xfId="14744" xr:uid="{00000000-0005-0000-0000-0000E27C0000}"/>
    <cellStyle name="Normal 6 8 2 4 2 2 2 2" xfId="45066" xr:uid="{00000000-0005-0000-0000-0000E37C0000}"/>
    <cellStyle name="Normal 6 8 2 4 2 2 2 3" xfId="29842" xr:uid="{00000000-0005-0000-0000-0000E47C0000}"/>
    <cellStyle name="Normal 6 8 2 4 2 2 3" xfId="9724" xr:uid="{00000000-0005-0000-0000-0000E57C0000}"/>
    <cellStyle name="Normal 6 8 2 4 2 2 3 2" xfId="40049" xr:uid="{00000000-0005-0000-0000-0000E67C0000}"/>
    <cellStyle name="Normal 6 8 2 4 2 2 3 3" xfId="24825" xr:uid="{00000000-0005-0000-0000-0000E77C0000}"/>
    <cellStyle name="Normal 6 8 2 4 2 2 4" xfId="35036" xr:uid="{00000000-0005-0000-0000-0000E87C0000}"/>
    <cellStyle name="Normal 6 8 2 4 2 2 5" xfId="19812" xr:uid="{00000000-0005-0000-0000-0000E97C0000}"/>
    <cellStyle name="Normal 6 8 2 4 2 3" xfId="6363" xr:uid="{00000000-0005-0000-0000-0000EA7C0000}"/>
    <cellStyle name="Normal 6 8 2 4 2 3 2" xfId="16415" xr:uid="{00000000-0005-0000-0000-0000EB7C0000}"/>
    <cellStyle name="Normal 6 8 2 4 2 3 2 2" xfId="46737" xr:uid="{00000000-0005-0000-0000-0000EC7C0000}"/>
    <cellStyle name="Normal 6 8 2 4 2 3 2 3" xfId="31513" xr:uid="{00000000-0005-0000-0000-0000ED7C0000}"/>
    <cellStyle name="Normal 6 8 2 4 2 3 3" xfId="11395" xr:uid="{00000000-0005-0000-0000-0000EE7C0000}"/>
    <cellStyle name="Normal 6 8 2 4 2 3 3 2" xfId="41720" xr:uid="{00000000-0005-0000-0000-0000EF7C0000}"/>
    <cellStyle name="Normal 6 8 2 4 2 3 3 3" xfId="26496" xr:uid="{00000000-0005-0000-0000-0000F07C0000}"/>
    <cellStyle name="Normal 6 8 2 4 2 3 4" xfId="36707" xr:uid="{00000000-0005-0000-0000-0000F17C0000}"/>
    <cellStyle name="Normal 6 8 2 4 2 3 5" xfId="21483" xr:uid="{00000000-0005-0000-0000-0000F27C0000}"/>
    <cellStyle name="Normal 6 8 2 4 2 4" xfId="13073" xr:uid="{00000000-0005-0000-0000-0000F37C0000}"/>
    <cellStyle name="Normal 6 8 2 4 2 4 2" xfId="43395" xr:uid="{00000000-0005-0000-0000-0000F47C0000}"/>
    <cellStyle name="Normal 6 8 2 4 2 4 3" xfId="28171" xr:uid="{00000000-0005-0000-0000-0000F57C0000}"/>
    <cellStyle name="Normal 6 8 2 4 2 5" xfId="8052" xr:uid="{00000000-0005-0000-0000-0000F67C0000}"/>
    <cellStyle name="Normal 6 8 2 4 2 5 2" xfId="38378" xr:uid="{00000000-0005-0000-0000-0000F77C0000}"/>
    <cellStyle name="Normal 6 8 2 4 2 5 3" xfId="23154" xr:uid="{00000000-0005-0000-0000-0000F87C0000}"/>
    <cellStyle name="Normal 6 8 2 4 2 6" xfId="33366" xr:uid="{00000000-0005-0000-0000-0000F97C0000}"/>
    <cellStyle name="Normal 6 8 2 4 2 7" xfId="18141" xr:uid="{00000000-0005-0000-0000-0000FA7C0000}"/>
    <cellStyle name="Normal 6 8 2 4 3" xfId="3834" xr:uid="{00000000-0005-0000-0000-0000FB7C0000}"/>
    <cellStyle name="Normal 6 8 2 4 3 2" xfId="13908" xr:uid="{00000000-0005-0000-0000-0000FC7C0000}"/>
    <cellStyle name="Normal 6 8 2 4 3 2 2" xfId="44230" xr:uid="{00000000-0005-0000-0000-0000FD7C0000}"/>
    <cellStyle name="Normal 6 8 2 4 3 2 3" xfId="29006" xr:uid="{00000000-0005-0000-0000-0000FE7C0000}"/>
    <cellStyle name="Normal 6 8 2 4 3 3" xfId="8888" xr:uid="{00000000-0005-0000-0000-0000FF7C0000}"/>
    <cellStyle name="Normal 6 8 2 4 3 3 2" xfId="39213" xr:uid="{00000000-0005-0000-0000-0000007D0000}"/>
    <cellStyle name="Normal 6 8 2 4 3 3 3" xfId="23989" xr:uid="{00000000-0005-0000-0000-0000017D0000}"/>
    <cellStyle name="Normal 6 8 2 4 3 4" xfId="34200" xr:uid="{00000000-0005-0000-0000-0000027D0000}"/>
    <cellStyle name="Normal 6 8 2 4 3 5" xfId="18976" xr:uid="{00000000-0005-0000-0000-0000037D0000}"/>
    <cellStyle name="Normal 6 8 2 4 4" xfId="5527" xr:uid="{00000000-0005-0000-0000-0000047D0000}"/>
    <cellStyle name="Normal 6 8 2 4 4 2" xfId="15579" xr:uid="{00000000-0005-0000-0000-0000057D0000}"/>
    <cellStyle name="Normal 6 8 2 4 4 2 2" xfId="45901" xr:uid="{00000000-0005-0000-0000-0000067D0000}"/>
    <cellStyle name="Normal 6 8 2 4 4 2 3" xfId="30677" xr:uid="{00000000-0005-0000-0000-0000077D0000}"/>
    <cellStyle name="Normal 6 8 2 4 4 3" xfId="10559" xr:uid="{00000000-0005-0000-0000-0000087D0000}"/>
    <cellStyle name="Normal 6 8 2 4 4 3 2" xfId="40884" xr:uid="{00000000-0005-0000-0000-0000097D0000}"/>
    <cellStyle name="Normal 6 8 2 4 4 3 3" xfId="25660" xr:uid="{00000000-0005-0000-0000-00000A7D0000}"/>
    <cellStyle name="Normal 6 8 2 4 4 4" xfId="35871" xr:uid="{00000000-0005-0000-0000-00000B7D0000}"/>
    <cellStyle name="Normal 6 8 2 4 4 5" xfId="20647" xr:uid="{00000000-0005-0000-0000-00000C7D0000}"/>
    <cellStyle name="Normal 6 8 2 4 5" xfId="12237" xr:uid="{00000000-0005-0000-0000-00000D7D0000}"/>
    <cellStyle name="Normal 6 8 2 4 5 2" xfId="42559" xr:uid="{00000000-0005-0000-0000-00000E7D0000}"/>
    <cellStyle name="Normal 6 8 2 4 5 3" xfId="27335" xr:uid="{00000000-0005-0000-0000-00000F7D0000}"/>
    <cellStyle name="Normal 6 8 2 4 6" xfId="7216" xr:uid="{00000000-0005-0000-0000-0000107D0000}"/>
    <cellStyle name="Normal 6 8 2 4 6 2" xfId="37542" xr:uid="{00000000-0005-0000-0000-0000117D0000}"/>
    <cellStyle name="Normal 6 8 2 4 6 3" xfId="22318" xr:uid="{00000000-0005-0000-0000-0000127D0000}"/>
    <cellStyle name="Normal 6 8 2 4 7" xfId="32530" xr:uid="{00000000-0005-0000-0000-0000137D0000}"/>
    <cellStyle name="Normal 6 8 2 4 8" xfId="17305" xr:uid="{00000000-0005-0000-0000-0000147D0000}"/>
    <cellStyle name="Normal 6 8 2 5" xfId="2563" xr:uid="{00000000-0005-0000-0000-0000157D0000}"/>
    <cellStyle name="Normal 6 8 2 5 2" xfId="4253" xr:uid="{00000000-0005-0000-0000-0000167D0000}"/>
    <cellStyle name="Normal 6 8 2 5 2 2" xfId="14326" xr:uid="{00000000-0005-0000-0000-0000177D0000}"/>
    <cellStyle name="Normal 6 8 2 5 2 2 2" xfId="44648" xr:uid="{00000000-0005-0000-0000-0000187D0000}"/>
    <cellStyle name="Normal 6 8 2 5 2 2 3" xfId="29424" xr:uid="{00000000-0005-0000-0000-0000197D0000}"/>
    <cellStyle name="Normal 6 8 2 5 2 3" xfId="9306" xr:uid="{00000000-0005-0000-0000-00001A7D0000}"/>
    <cellStyle name="Normal 6 8 2 5 2 3 2" xfId="39631" xr:uid="{00000000-0005-0000-0000-00001B7D0000}"/>
    <cellStyle name="Normal 6 8 2 5 2 3 3" xfId="24407" xr:uid="{00000000-0005-0000-0000-00001C7D0000}"/>
    <cellStyle name="Normal 6 8 2 5 2 4" xfId="34618" xr:uid="{00000000-0005-0000-0000-00001D7D0000}"/>
    <cellStyle name="Normal 6 8 2 5 2 5" xfId="19394" xr:uid="{00000000-0005-0000-0000-00001E7D0000}"/>
    <cellStyle name="Normal 6 8 2 5 3" xfId="5945" xr:uid="{00000000-0005-0000-0000-00001F7D0000}"/>
    <cellStyle name="Normal 6 8 2 5 3 2" xfId="15997" xr:uid="{00000000-0005-0000-0000-0000207D0000}"/>
    <cellStyle name="Normal 6 8 2 5 3 2 2" xfId="46319" xr:uid="{00000000-0005-0000-0000-0000217D0000}"/>
    <cellStyle name="Normal 6 8 2 5 3 2 3" xfId="31095" xr:uid="{00000000-0005-0000-0000-0000227D0000}"/>
    <cellStyle name="Normal 6 8 2 5 3 3" xfId="10977" xr:uid="{00000000-0005-0000-0000-0000237D0000}"/>
    <cellStyle name="Normal 6 8 2 5 3 3 2" xfId="41302" xr:uid="{00000000-0005-0000-0000-0000247D0000}"/>
    <cellStyle name="Normal 6 8 2 5 3 3 3" xfId="26078" xr:uid="{00000000-0005-0000-0000-0000257D0000}"/>
    <cellStyle name="Normal 6 8 2 5 3 4" xfId="36289" xr:uid="{00000000-0005-0000-0000-0000267D0000}"/>
    <cellStyle name="Normal 6 8 2 5 3 5" xfId="21065" xr:uid="{00000000-0005-0000-0000-0000277D0000}"/>
    <cellStyle name="Normal 6 8 2 5 4" xfId="12655" xr:uid="{00000000-0005-0000-0000-0000287D0000}"/>
    <cellStyle name="Normal 6 8 2 5 4 2" xfId="42977" xr:uid="{00000000-0005-0000-0000-0000297D0000}"/>
    <cellStyle name="Normal 6 8 2 5 4 3" xfId="27753" xr:uid="{00000000-0005-0000-0000-00002A7D0000}"/>
    <cellStyle name="Normal 6 8 2 5 5" xfId="7634" xr:uid="{00000000-0005-0000-0000-00002B7D0000}"/>
    <cellStyle name="Normal 6 8 2 5 5 2" xfId="37960" xr:uid="{00000000-0005-0000-0000-00002C7D0000}"/>
    <cellStyle name="Normal 6 8 2 5 5 3" xfId="22736" xr:uid="{00000000-0005-0000-0000-00002D7D0000}"/>
    <cellStyle name="Normal 6 8 2 5 6" xfId="32948" xr:uid="{00000000-0005-0000-0000-00002E7D0000}"/>
    <cellStyle name="Normal 6 8 2 5 7" xfId="17723" xr:uid="{00000000-0005-0000-0000-00002F7D0000}"/>
    <cellStyle name="Normal 6 8 2 6" xfId="3416" xr:uid="{00000000-0005-0000-0000-0000307D0000}"/>
    <cellStyle name="Normal 6 8 2 6 2" xfId="13490" xr:uid="{00000000-0005-0000-0000-0000317D0000}"/>
    <cellStyle name="Normal 6 8 2 6 2 2" xfId="43812" xr:uid="{00000000-0005-0000-0000-0000327D0000}"/>
    <cellStyle name="Normal 6 8 2 6 2 3" xfId="28588" xr:uid="{00000000-0005-0000-0000-0000337D0000}"/>
    <cellStyle name="Normal 6 8 2 6 3" xfId="8470" xr:uid="{00000000-0005-0000-0000-0000347D0000}"/>
    <cellStyle name="Normal 6 8 2 6 3 2" xfId="38795" xr:uid="{00000000-0005-0000-0000-0000357D0000}"/>
    <cellStyle name="Normal 6 8 2 6 3 3" xfId="23571" xr:uid="{00000000-0005-0000-0000-0000367D0000}"/>
    <cellStyle name="Normal 6 8 2 6 4" xfId="33782" xr:uid="{00000000-0005-0000-0000-0000377D0000}"/>
    <cellStyle name="Normal 6 8 2 6 5" xfId="18558" xr:uid="{00000000-0005-0000-0000-0000387D0000}"/>
    <cellStyle name="Normal 6 8 2 7" xfId="5109" xr:uid="{00000000-0005-0000-0000-0000397D0000}"/>
    <cellStyle name="Normal 6 8 2 7 2" xfId="15161" xr:uid="{00000000-0005-0000-0000-00003A7D0000}"/>
    <cellStyle name="Normal 6 8 2 7 2 2" xfId="45483" xr:uid="{00000000-0005-0000-0000-00003B7D0000}"/>
    <cellStyle name="Normal 6 8 2 7 2 3" xfId="30259" xr:uid="{00000000-0005-0000-0000-00003C7D0000}"/>
    <cellStyle name="Normal 6 8 2 7 3" xfId="10141" xr:uid="{00000000-0005-0000-0000-00003D7D0000}"/>
    <cellStyle name="Normal 6 8 2 7 3 2" xfId="40466" xr:uid="{00000000-0005-0000-0000-00003E7D0000}"/>
    <cellStyle name="Normal 6 8 2 7 3 3" xfId="25242" xr:uid="{00000000-0005-0000-0000-00003F7D0000}"/>
    <cellStyle name="Normal 6 8 2 7 4" xfId="35453" xr:uid="{00000000-0005-0000-0000-0000407D0000}"/>
    <cellStyle name="Normal 6 8 2 7 5" xfId="20229" xr:uid="{00000000-0005-0000-0000-0000417D0000}"/>
    <cellStyle name="Normal 6 8 2 8" xfId="11819" xr:uid="{00000000-0005-0000-0000-0000427D0000}"/>
    <cellStyle name="Normal 6 8 2 8 2" xfId="42141" xr:uid="{00000000-0005-0000-0000-0000437D0000}"/>
    <cellStyle name="Normal 6 8 2 8 3" xfId="26917" xr:uid="{00000000-0005-0000-0000-0000447D0000}"/>
    <cellStyle name="Normal 6 8 2 9" xfId="6798" xr:uid="{00000000-0005-0000-0000-0000457D0000}"/>
    <cellStyle name="Normal 6 8 2 9 2" xfId="37124" xr:uid="{00000000-0005-0000-0000-0000467D0000}"/>
    <cellStyle name="Normal 6 8 2 9 3" xfId="21900" xr:uid="{00000000-0005-0000-0000-0000477D0000}"/>
    <cellStyle name="Normal 6 8 3" xfId="1762" xr:uid="{00000000-0005-0000-0000-0000487D0000}"/>
    <cellStyle name="Normal 6 8 3 10" xfId="16939" xr:uid="{00000000-0005-0000-0000-0000497D0000}"/>
    <cellStyle name="Normal 6 8 3 2" xfId="1981" xr:uid="{00000000-0005-0000-0000-00004A7D0000}"/>
    <cellStyle name="Normal 6 8 3 2 2" xfId="2402" xr:uid="{00000000-0005-0000-0000-00004B7D0000}"/>
    <cellStyle name="Normal 6 8 3 2 2 2" xfId="3241" xr:uid="{00000000-0005-0000-0000-00004C7D0000}"/>
    <cellStyle name="Normal 6 8 3 2 2 2 2" xfId="4931" xr:uid="{00000000-0005-0000-0000-00004D7D0000}"/>
    <cellStyle name="Normal 6 8 3 2 2 2 2 2" xfId="15004" xr:uid="{00000000-0005-0000-0000-00004E7D0000}"/>
    <cellStyle name="Normal 6 8 3 2 2 2 2 2 2" xfId="45326" xr:uid="{00000000-0005-0000-0000-00004F7D0000}"/>
    <cellStyle name="Normal 6 8 3 2 2 2 2 2 3" xfId="30102" xr:uid="{00000000-0005-0000-0000-0000507D0000}"/>
    <cellStyle name="Normal 6 8 3 2 2 2 2 3" xfId="9984" xr:uid="{00000000-0005-0000-0000-0000517D0000}"/>
    <cellStyle name="Normal 6 8 3 2 2 2 2 3 2" xfId="40309" xr:uid="{00000000-0005-0000-0000-0000527D0000}"/>
    <cellStyle name="Normal 6 8 3 2 2 2 2 3 3" xfId="25085" xr:uid="{00000000-0005-0000-0000-0000537D0000}"/>
    <cellStyle name="Normal 6 8 3 2 2 2 2 4" xfId="35296" xr:uid="{00000000-0005-0000-0000-0000547D0000}"/>
    <cellStyle name="Normal 6 8 3 2 2 2 2 5" xfId="20072" xr:uid="{00000000-0005-0000-0000-0000557D0000}"/>
    <cellStyle name="Normal 6 8 3 2 2 2 3" xfId="6623" xr:uid="{00000000-0005-0000-0000-0000567D0000}"/>
    <cellStyle name="Normal 6 8 3 2 2 2 3 2" xfId="16675" xr:uid="{00000000-0005-0000-0000-0000577D0000}"/>
    <cellStyle name="Normal 6 8 3 2 2 2 3 2 2" xfId="46997" xr:uid="{00000000-0005-0000-0000-0000587D0000}"/>
    <cellStyle name="Normal 6 8 3 2 2 2 3 2 3" xfId="31773" xr:uid="{00000000-0005-0000-0000-0000597D0000}"/>
    <cellStyle name="Normal 6 8 3 2 2 2 3 3" xfId="11655" xr:uid="{00000000-0005-0000-0000-00005A7D0000}"/>
    <cellStyle name="Normal 6 8 3 2 2 2 3 3 2" xfId="41980" xr:uid="{00000000-0005-0000-0000-00005B7D0000}"/>
    <cellStyle name="Normal 6 8 3 2 2 2 3 3 3" xfId="26756" xr:uid="{00000000-0005-0000-0000-00005C7D0000}"/>
    <cellStyle name="Normal 6 8 3 2 2 2 3 4" xfId="36967" xr:uid="{00000000-0005-0000-0000-00005D7D0000}"/>
    <cellStyle name="Normal 6 8 3 2 2 2 3 5" xfId="21743" xr:uid="{00000000-0005-0000-0000-00005E7D0000}"/>
    <cellStyle name="Normal 6 8 3 2 2 2 4" xfId="13333" xr:uid="{00000000-0005-0000-0000-00005F7D0000}"/>
    <cellStyle name="Normal 6 8 3 2 2 2 4 2" xfId="43655" xr:uid="{00000000-0005-0000-0000-0000607D0000}"/>
    <cellStyle name="Normal 6 8 3 2 2 2 4 3" xfId="28431" xr:uid="{00000000-0005-0000-0000-0000617D0000}"/>
    <cellStyle name="Normal 6 8 3 2 2 2 5" xfId="8312" xr:uid="{00000000-0005-0000-0000-0000627D0000}"/>
    <cellStyle name="Normal 6 8 3 2 2 2 5 2" xfId="38638" xr:uid="{00000000-0005-0000-0000-0000637D0000}"/>
    <cellStyle name="Normal 6 8 3 2 2 2 5 3" xfId="23414" xr:uid="{00000000-0005-0000-0000-0000647D0000}"/>
    <cellStyle name="Normal 6 8 3 2 2 2 6" xfId="33626" xr:uid="{00000000-0005-0000-0000-0000657D0000}"/>
    <cellStyle name="Normal 6 8 3 2 2 2 7" xfId="18401" xr:uid="{00000000-0005-0000-0000-0000667D0000}"/>
    <cellStyle name="Normal 6 8 3 2 2 3" xfId="4094" xr:uid="{00000000-0005-0000-0000-0000677D0000}"/>
    <cellStyle name="Normal 6 8 3 2 2 3 2" xfId="14168" xr:uid="{00000000-0005-0000-0000-0000687D0000}"/>
    <cellStyle name="Normal 6 8 3 2 2 3 2 2" xfId="44490" xr:uid="{00000000-0005-0000-0000-0000697D0000}"/>
    <cellStyle name="Normal 6 8 3 2 2 3 2 3" xfId="29266" xr:uid="{00000000-0005-0000-0000-00006A7D0000}"/>
    <cellStyle name="Normal 6 8 3 2 2 3 3" xfId="9148" xr:uid="{00000000-0005-0000-0000-00006B7D0000}"/>
    <cellStyle name="Normal 6 8 3 2 2 3 3 2" xfId="39473" xr:uid="{00000000-0005-0000-0000-00006C7D0000}"/>
    <cellStyle name="Normal 6 8 3 2 2 3 3 3" xfId="24249" xr:uid="{00000000-0005-0000-0000-00006D7D0000}"/>
    <cellStyle name="Normal 6 8 3 2 2 3 4" xfId="34460" xr:uid="{00000000-0005-0000-0000-00006E7D0000}"/>
    <cellStyle name="Normal 6 8 3 2 2 3 5" xfId="19236" xr:uid="{00000000-0005-0000-0000-00006F7D0000}"/>
    <cellStyle name="Normal 6 8 3 2 2 4" xfId="5787" xr:uid="{00000000-0005-0000-0000-0000707D0000}"/>
    <cellStyle name="Normal 6 8 3 2 2 4 2" xfId="15839" xr:uid="{00000000-0005-0000-0000-0000717D0000}"/>
    <cellStyle name="Normal 6 8 3 2 2 4 2 2" xfId="46161" xr:uid="{00000000-0005-0000-0000-0000727D0000}"/>
    <cellStyle name="Normal 6 8 3 2 2 4 2 3" xfId="30937" xr:uid="{00000000-0005-0000-0000-0000737D0000}"/>
    <cellStyle name="Normal 6 8 3 2 2 4 3" xfId="10819" xr:uid="{00000000-0005-0000-0000-0000747D0000}"/>
    <cellStyle name="Normal 6 8 3 2 2 4 3 2" xfId="41144" xr:uid="{00000000-0005-0000-0000-0000757D0000}"/>
    <cellStyle name="Normal 6 8 3 2 2 4 3 3" xfId="25920" xr:uid="{00000000-0005-0000-0000-0000767D0000}"/>
    <cellStyle name="Normal 6 8 3 2 2 4 4" xfId="36131" xr:uid="{00000000-0005-0000-0000-0000777D0000}"/>
    <cellStyle name="Normal 6 8 3 2 2 4 5" xfId="20907" xr:uid="{00000000-0005-0000-0000-0000787D0000}"/>
    <cellStyle name="Normal 6 8 3 2 2 5" xfId="12497" xr:uid="{00000000-0005-0000-0000-0000797D0000}"/>
    <cellStyle name="Normal 6 8 3 2 2 5 2" xfId="42819" xr:uid="{00000000-0005-0000-0000-00007A7D0000}"/>
    <cellStyle name="Normal 6 8 3 2 2 5 3" xfId="27595" xr:uid="{00000000-0005-0000-0000-00007B7D0000}"/>
    <cellStyle name="Normal 6 8 3 2 2 6" xfId="7476" xr:uid="{00000000-0005-0000-0000-00007C7D0000}"/>
    <cellStyle name="Normal 6 8 3 2 2 6 2" xfId="37802" xr:uid="{00000000-0005-0000-0000-00007D7D0000}"/>
    <cellStyle name="Normal 6 8 3 2 2 6 3" xfId="22578" xr:uid="{00000000-0005-0000-0000-00007E7D0000}"/>
    <cellStyle name="Normal 6 8 3 2 2 7" xfId="32790" xr:uid="{00000000-0005-0000-0000-00007F7D0000}"/>
    <cellStyle name="Normal 6 8 3 2 2 8" xfId="17565" xr:uid="{00000000-0005-0000-0000-0000807D0000}"/>
    <cellStyle name="Normal 6 8 3 2 3" xfId="2823" xr:uid="{00000000-0005-0000-0000-0000817D0000}"/>
    <cellStyle name="Normal 6 8 3 2 3 2" xfId="4513" xr:uid="{00000000-0005-0000-0000-0000827D0000}"/>
    <cellStyle name="Normal 6 8 3 2 3 2 2" xfId="14586" xr:uid="{00000000-0005-0000-0000-0000837D0000}"/>
    <cellStyle name="Normal 6 8 3 2 3 2 2 2" xfId="44908" xr:uid="{00000000-0005-0000-0000-0000847D0000}"/>
    <cellStyle name="Normal 6 8 3 2 3 2 2 3" xfId="29684" xr:uid="{00000000-0005-0000-0000-0000857D0000}"/>
    <cellStyle name="Normal 6 8 3 2 3 2 3" xfId="9566" xr:uid="{00000000-0005-0000-0000-0000867D0000}"/>
    <cellStyle name="Normal 6 8 3 2 3 2 3 2" xfId="39891" xr:uid="{00000000-0005-0000-0000-0000877D0000}"/>
    <cellStyle name="Normal 6 8 3 2 3 2 3 3" xfId="24667" xr:uid="{00000000-0005-0000-0000-0000887D0000}"/>
    <cellStyle name="Normal 6 8 3 2 3 2 4" xfId="34878" xr:uid="{00000000-0005-0000-0000-0000897D0000}"/>
    <cellStyle name="Normal 6 8 3 2 3 2 5" xfId="19654" xr:uid="{00000000-0005-0000-0000-00008A7D0000}"/>
    <cellStyle name="Normal 6 8 3 2 3 3" xfId="6205" xr:uid="{00000000-0005-0000-0000-00008B7D0000}"/>
    <cellStyle name="Normal 6 8 3 2 3 3 2" xfId="16257" xr:uid="{00000000-0005-0000-0000-00008C7D0000}"/>
    <cellStyle name="Normal 6 8 3 2 3 3 2 2" xfId="46579" xr:uid="{00000000-0005-0000-0000-00008D7D0000}"/>
    <cellStyle name="Normal 6 8 3 2 3 3 2 3" xfId="31355" xr:uid="{00000000-0005-0000-0000-00008E7D0000}"/>
    <cellStyle name="Normal 6 8 3 2 3 3 3" xfId="11237" xr:uid="{00000000-0005-0000-0000-00008F7D0000}"/>
    <cellStyle name="Normal 6 8 3 2 3 3 3 2" xfId="41562" xr:uid="{00000000-0005-0000-0000-0000907D0000}"/>
    <cellStyle name="Normal 6 8 3 2 3 3 3 3" xfId="26338" xr:uid="{00000000-0005-0000-0000-0000917D0000}"/>
    <cellStyle name="Normal 6 8 3 2 3 3 4" xfId="36549" xr:uid="{00000000-0005-0000-0000-0000927D0000}"/>
    <cellStyle name="Normal 6 8 3 2 3 3 5" xfId="21325" xr:uid="{00000000-0005-0000-0000-0000937D0000}"/>
    <cellStyle name="Normal 6 8 3 2 3 4" xfId="12915" xr:uid="{00000000-0005-0000-0000-0000947D0000}"/>
    <cellStyle name="Normal 6 8 3 2 3 4 2" xfId="43237" xr:uid="{00000000-0005-0000-0000-0000957D0000}"/>
    <cellStyle name="Normal 6 8 3 2 3 4 3" xfId="28013" xr:uid="{00000000-0005-0000-0000-0000967D0000}"/>
    <cellStyle name="Normal 6 8 3 2 3 5" xfId="7894" xr:uid="{00000000-0005-0000-0000-0000977D0000}"/>
    <cellStyle name="Normal 6 8 3 2 3 5 2" xfId="38220" xr:uid="{00000000-0005-0000-0000-0000987D0000}"/>
    <cellStyle name="Normal 6 8 3 2 3 5 3" xfId="22996" xr:uid="{00000000-0005-0000-0000-0000997D0000}"/>
    <cellStyle name="Normal 6 8 3 2 3 6" xfId="33208" xr:uid="{00000000-0005-0000-0000-00009A7D0000}"/>
    <cellStyle name="Normal 6 8 3 2 3 7" xfId="17983" xr:uid="{00000000-0005-0000-0000-00009B7D0000}"/>
    <cellStyle name="Normal 6 8 3 2 4" xfId="3676" xr:uid="{00000000-0005-0000-0000-00009C7D0000}"/>
    <cellStyle name="Normal 6 8 3 2 4 2" xfId="13750" xr:uid="{00000000-0005-0000-0000-00009D7D0000}"/>
    <cellStyle name="Normal 6 8 3 2 4 2 2" xfId="44072" xr:uid="{00000000-0005-0000-0000-00009E7D0000}"/>
    <cellStyle name="Normal 6 8 3 2 4 2 3" xfId="28848" xr:uid="{00000000-0005-0000-0000-00009F7D0000}"/>
    <cellStyle name="Normal 6 8 3 2 4 3" xfId="8730" xr:uid="{00000000-0005-0000-0000-0000A07D0000}"/>
    <cellStyle name="Normal 6 8 3 2 4 3 2" xfId="39055" xr:uid="{00000000-0005-0000-0000-0000A17D0000}"/>
    <cellStyle name="Normal 6 8 3 2 4 3 3" xfId="23831" xr:uid="{00000000-0005-0000-0000-0000A27D0000}"/>
    <cellStyle name="Normal 6 8 3 2 4 4" xfId="34042" xr:uid="{00000000-0005-0000-0000-0000A37D0000}"/>
    <cellStyle name="Normal 6 8 3 2 4 5" xfId="18818" xr:uid="{00000000-0005-0000-0000-0000A47D0000}"/>
    <cellStyle name="Normal 6 8 3 2 5" xfId="5369" xr:uid="{00000000-0005-0000-0000-0000A57D0000}"/>
    <cellStyle name="Normal 6 8 3 2 5 2" xfId="15421" xr:uid="{00000000-0005-0000-0000-0000A67D0000}"/>
    <cellStyle name="Normal 6 8 3 2 5 2 2" xfId="45743" xr:uid="{00000000-0005-0000-0000-0000A77D0000}"/>
    <cellStyle name="Normal 6 8 3 2 5 2 3" xfId="30519" xr:uid="{00000000-0005-0000-0000-0000A87D0000}"/>
    <cellStyle name="Normal 6 8 3 2 5 3" xfId="10401" xr:uid="{00000000-0005-0000-0000-0000A97D0000}"/>
    <cellStyle name="Normal 6 8 3 2 5 3 2" xfId="40726" xr:uid="{00000000-0005-0000-0000-0000AA7D0000}"/>
    <cellStyle name="Normal 6 8 3 2 5 3 3" xfId="25502" xr:uid="{00000000-0005-0000-0000-0000AB7D0000}"/>
    <cellStyle name="Normal 6 8 3 2 5 4" xfId="35713" xr:uid="{00000000-0005-0000-0000-0000AC7D0000}"/>
    <cellStyle name="Normal 6 8 3 2 5 5" xfId="20489" xr:uid="{00000000-0005-0000-0000-0000AD7D0000}"/>
    <cellStyle name="Normal 6 8 3 2 6" xfId="12079" xr:uid="{00000000-0005-0000-0000-0000AE7D0000}"/>
    <cellStyle name="Normal 6 8 3 2 6 2" xfId="42401" xr:uid="{00000000-0005-0000-0000-0000AF7D0000}"/>
    <cellStyle name="Normal 6 8 3 2 6 3" xfId="27177" xr:uid="{00000000-0005-0000-0000-0000B07D0000}"/>
    <cellStyle name="Normal 6 8 3 2 7" xfId="7058" xr:uid="{00000000-0005-0000-0000-0000B17D0000}"/>
    <cellStyle name="Normal 6 8 3 2 7 2" xfId="37384" xr:uid="{00000000-0005-0000-0000-0000B27D0000}"/>
    <cellStyle name="Normal 6 8 3 2 7 3" xfId="22160" xr:uid="{00000000-0005-0000-0000-0000B37D0000}"/>
    <cellStyle name="Normal 6 8 3 2 8" xfId="32372" xr:uid="{00000000-0005-0000-0000-0000B47D0000}"/>
    <cellStyle name="Normal 6 8 3 2 9" xfId="17147" xr:uid="{00000000-0005-0000-0000-0000B57D0000}"/>
    <cellStyle name="Normal 6 8 3 3" xfId="2194" xr:uid="{00000000-0005-0000-0000-0000B67D0000}"/>
    <cellStyle name="Normal 6 8 3 3 2" xfId="3033" xr:uid="{00000000-0005-0000-0000-0000B77D0000}"/>
    <cellStyle name="Normal 6 8 3 3 2 2" xfId="4723" xr:uid="{00000000-0005-0000-0000-0000B87D0000}"/>
    <cellStyle name="Normal 6 8 3 3 2 2 2" xfId="14796" xr:uid="{00000000-0005-0000-0000-0000B97D0000}"/>
    <cellStyle name="Normal 6 8 3 3 2 2 2 2" xfId="45118" xr:uid="{00000000-0005-0000-0000-0000BA7D0000}"/>
    <cellStyle name="Normal 6 8 3 3 2 2 2 3" xfId="29894" xr:uid="{00000000-0005-0000-0000-0000BB7D0000}"/>
    <cellStyle name="Normal 6 8 3 3 2 2 3" xfId="9776" xr:uid="{00000000-0005-0000-0000-0000BC7D0000}"/>
    <cellStyle name="Normal 6 8 3 3 2 2 3 2" xfId="40101" xr:uid="{00000000-0005-0000-0000-0000BD7D0000}"/>
    <cellStyle name="Normal 6 8 3 3 2 2 3 3" xfId="24877" xr:uid="{00000000-0005-0000-0000-0000BE7D0000}"/>
    <cellStyle name="Normal 6 8 3 3 2 2 4" xfId="35088" xr:uid="{00000000-0005-0000-0000-0000BF7D0000}"/>
    <cellStyle name="Normal 6 8 3 3 2 2 5" xfId="19864" xr:uid="{00000000-0005-0000-0000-0000C07D0000}"/>
    <cellStyle name="Normal 6 8 3 3 2 3" xfId="6415" xr:uid="{00000000-0005-0000-0000-0000C17D0000}"/>
    <cellStyle name="Normal 6 8 3 3 2 3 2" xfId="16467" xr:uid="{00000000-0005-0000-0000-0000C27D0000}"/>
    <cellStyle name="Normal 6 8 3 3 2 3 2 2" xfId="46789" xr:uid="{00000000-0005-0000-0000-0000C37D0000}"/>
    <cellStyle name="Normal 6 8 3 3 2 3 2 3" xfId="31565" xr:uid="{00000000-0005-0000-0000-0000C47D0000}"/>
    <cellStyle name="Normal 6 8 3 3 2 3 3" xfId="11447" xr:uid="{00000000-0005-0000-0000-0000C57D0000}"/>
    <cellStyle name="Normal 6 8 3 3 2 3 3 2" xfId="41772" xr:uid="{00000000-0005-0000-0000-0000C67D0000}"/>
    <cellStyle name="Normal 6 8 3 3 2 3 3 3" xfId="26548" xr:uid="{00000000-0005-0000-0000-0000C77D0000}"/>
    <cellStyle name="Normal 6 8 3 3 2 3 4" xfId="36759" xr:uid="{00000000-0005-0000-0000-0000C87D0000}"/>
    <cellStyle name="Normal 6 8 3 3 2 3 5" xfId="21535" xr:uid="{00000000-0005-0000-0000-0000C97D0000}"/>
    <cellStyle name="Normal 6 8 3 3 2 4" xfId="13125" xr:uid="{00000000-0005-0000-0000-0000CA7D0000}"/>
    <cellStyle name="Normal 6 8 3 3 2 4 2" xfId="43447" xr:uid="{00000000-0005-0000-0000-0000CB7D0000}"/>
    <cellStyle name="Normal 6 8 3 3 2 4 3" xfId="28223" xr:uid="{00000000-0005-0000-0000-0000CC7D0000}"/>
    <cellStyle name="Normal 6 8 3 3 2 5" xfId="8104" xr:uid="{00000000-0005-0000-0000-0000CD7D0000}"/>
    <cellStyle name="Normal 6 8 3 3 2 5 2" xfId="38430" xr:uid="{00000000-0005-0000-0000-0000CE7D0000}"/>
    <cellStyle name="Normal 6 8 3 3 2 5 3" xfId="23206" xr:uid="{00000000-0005-0000-0000-0000CF7D0000}"/>
    <cellStyle name="Normal 6 8 3 3 2 6" xfId="33418" xr:uid="{00000000-0005-0000-0000-0000D07D0000}"/>
    <cellStyle name="Normal 6 8 3 3 2 7" xfId="18193" xr:uid="{00000000-0005-0000-0000-0000D17D0000}"/>
    <cellStyle name="Normal 6 8 3 3 3" xfId="3886" xr:uid="{00000000-0005-0000-0000-0000D27D0000}"/>
    <cellStyle name="Normal 6 8 3 3 3 2" xfId="13960" xr:uid="{00000000-0005-0000-0000-0000D37D0000}"/>
    <cellStyle name="Normal 6 8 3 3 3 2 2" xfId="44282" xr:uid="{00000000-0005-0000-0000-0000D47D0000}"/>
    <cellStyle name="Normal 6 8 3 3 3 2 3" xfId="29058" xr:uid="{00000000-0005-0000-0000-0000D57D0000}"/>
    <cellStyle name="Normal 6 8 3 3 3 3" xfId="8940" xr:uid="{00000000-0005-0000-0000-0000D67D0000}"/>
    <cellStyle name="Normal 6 8 3 3 3 3 2" xfId="39265" xr:uid="{00000000-0005-0000-0000-0000D77D0000}"/>
    <cellStyle name="Normal 6 8 3 3 3 3 3" xfId="24041" xr:uid="{00000000-0005-0000-0000-0000D87D0000}"/>
    <cellStyle name="Normal 6 8 3 3 3 4" xfId="34252" xr:uid="{00000000-0005-0000-0000-0000D97D0000}"/>
    <cellStyle name="Normal 6 8 3 3 3 5" xfId="19028" xr:uid="{00000000-0005-0000-0000-0000DA7D0000}"/>
    <cellStyle name="Normal 6 8 3 3 4" xfId="5579" xr:uid="{00000000-0005-0000-0000-0000DB7D0000}"/>
    <cellStyle name="Normal 6 8 3 3 4 2" xfId="15631" xr:uid="{00000000-0005-0000-0000-0000DC7D0000}"/>
    <cellStyle name="Normal 6 8 3 3 4 2 2" xfId="45953" xr:uid="{00000000-0005-0000-0000-0000DD7D0000}"/>
    <cellStyle name="Normal 6 8 3 3 4 2 3" xfId="30729" xr:uid="{00000000-0005-0000-0000-0000DE7D0000}"/>
    <cellStyle name="Normal 6 8 3 3 4 3" xfId="10611" xr:uid="{00000000-0005-0000-0000-0000DF7D0000}"/>
    <cellStyle name="Normal 6 8 3 3 4 3 2" xfId="40936" xr:uid="{00000000-0005-0000-0000-0000E07D0000}"/>
    <cellStyle name="Normal 6 8 3 3 4 3 3" xfId="25712" xr:uid="{00000000-0005-0000-0000-0000E17D0000}"/>
    <cellStyle name="Normal 6 8 3 3 4 4" xfId="35923" xr:uid="{00000000-0005-0000-0000-0000E27D0000}"/>
    <cellStyle name="Normal 6 8 3 3 4 5" xfId="20699" xr:uid="{00000000-0005-0000-0000-0000E37D0000}"/>
    <cellStyle name="Normal 6 8 3 3 5" xfId="12289" xr:uid="{00000000-0005-0000-0000-0000E47D0000}"/>
    <cellStyle name="Normal 6 8 3 3 5 2" xfId="42611" xr:uid="{00000000-0005-0000-0000-0000E57D0000}"/>
    <cellStyle name="Normal 6 8 3 3 5 3" xfId="27387" xr:uid="{00000000-0005-0000-0000-0000E67D0000}"/>
    <cellStyle name="Normal 6 8 3 3 6" xfId="7268" xr:uid="{00000000-0005-0000-0000-0000E77D0000}"/>
    <cellStyle name="Normal 6 8 3 3 6 2" xfId="37594" xr:uid="{00000000-0005-0000-0000-0000E87D0000}"/>
    <cellStyle name="Normal 6 8 3 3 6 3" xfId="22370" xr:uid="{00000000-0005-0000-0000-0000E97D0000}"/>
    <cellStyle name="Normal 6 8 3 3 7" xfId="32582" xr:uid="{00000000-0005-0000-0000-0000EA7D0000}"/>
    <cellStyle name="Normal 6 8 3 3 8" xfId="17357" xr:uid="{00000000-0005-0000-0000-0000EB7D0000}"/>
    <cellStyle name="Normal 6 8 3 4" xfId="2615" xr:uid="{00000000-0005-0000-0000-0000EC7D0000}"/>
    <cellStyle name="Normal 6 8 3 4 2" xfId="4305" xr:uid="{00000000-0005-0000-0000-0000ED7D0000}"/>
    <cellStyle name="Normal 6 8 3 4 2 2" xfId="14378" xr:uid="{00000000-0005-0000-0000-0000EE7D0000}"/>
    <cellStyle name="Normal 6 8 3 4 2 2 2" xfId="44700" xr:uid="{00000000-0005-0000-0000-0000EF7D0000}"/>
    <cellStyle name="Normal 6 8 3 4 2 2 3" xfId="29476" xr:uid="{00000000-0005-0000-0000-0000F07D0000}"/>
    <cellStyle name="Normal 6 8 3 4 2 3" xfId="9358" xr:uid="{00000000-0005-0000-0000-0000F17D0000}"/>
    <cellStyle name="Normal 6 8 3 4 2 3 2" xfId="39683" xr:uid="{00000000-0005-0000-0000-0000F27D0000}"/>
    <cellStyle name="Normal 6 8 3 4 2 3 3" xfId="24459" xr:uid="{00000000-0005-0000-0000-0000F37D0000}"/>
    <cellStyle name="Normal 6 8 3 4 2 4" xfId="34670" xr:uid="{00000000-0005-0000-0000-0000F47D0000}"/>
    <cellStyle name="Normal 6 8 3 4 2 5" xfId="19446" xr:uid="{00000000-0005-0000-0000-0000F57D0000}"/>
    <cellStyle name="Normal 6 8 3 4 3" xfId="5997" xr:uid="{00000000-0005-0000-0000-0000F67D0000}"/>
    <cellStyle name="Normal 6 8 3 4 3 2" xfId="16049" xr:uid="{00000000-0005-0000-0000-0000F77D0000}"/>
    <cellStyle name="Normal 6 8 3 4 3 2 2" xfId="46371" xr:uid="{00000000-0005-0000-0000-0000F87D0000}"/>
    <cellStyle name="Normal 6 8 3 4 3 2 3" xfId="31147" xr:uid="{00000000-0005-0000-0000-0000F97D0000}"/>
    <cellStyle name="Normal 6 8 3 4 3 3" xfId="11029" xr:uid="{00000000-0005-0000-0000-0000FA7D0000}"/>
    <cellStyle name="Normal 6 8 3 4 3 3 2" xfId="41354" xr:uid="{00000000-0005-0000-0000-0000FB7D0000}"/>
    <cellStyle name="Normal 6 8 3 4 3 3 3" xfId="26130" xr:uid="{00000000-0005-0000-0000-0000FC7D0000}"/>
    <cellStyle name="Normal 6 8 3 4 3 4" xfId="36341" xr:uid="{00000000-0005-0000-0000-0000FD7D0000}"/>
    <cellStyle name="Normal 6 8 3 4 3 5" xfId="21117" xr:uid="{00000000-0005-0000-0000-0000FE7D0000}"/>
    <cellStyle name="Normal 6 8 3 4 4" xfId="12707" xr:uid="{00000000-0005-0000-0000-0000FF7D0000}"/>
    <cellStyle name="Normal 6 8 3 4 4 2" xfId="43029" xr:uid="{00000000-0005-0000-0000-0000007E0000}"/>
    <cellStyle name="Normal 6 8 3 4 4 3" xfId="27805" xr:uid="{00000000-0005-0000-0000-0000017E0000}"/>
    <cellStyle name="Normal 6 8 3 4 5" xfId="7686" xr:uid="{00000000-0005-0000-0000-0000027E0000}"/>
    <cellStyle name="Normal 6 8 3 4 5 2" xfId="38012" xr:uid="{00000000-0005-0000-0000-0000037E0000}"/>
    <cellStyle name="Normal 6 8 3 4 5 3" xfId="22788" xr:uid="{00000000-0005-0000-0000-0000047E0000}"/>
    <cellStyle name="Normal 6 8 3 4 6" xfId="33000" xr:uid="{00000000-0005-0000-0000-0000057E0000}"/>
    <cellStyle name="Normal 6 8 3 4 7" xfId="17775" xr:uid="{00000000-0005-0000-0000-0000067E0000}"/>
    <cellStyle name="Normal 6 8 3 5" xfId="3468" xr:uid="{00000000-0005-0000-0000-0000077E0000}"/>
    <cellStyle name="Normal 6 8 3 5 2" xfId="13542" xr:uid="{00000000-0005-0000-0000-0000087E0000}"/>
    <cellStyle name="Normal 6 8 3 5 2 2" xfId="43864" xr:uid="{00000000-0005-0000-0000-0000097E0000}"/>
    <cellStyle name="Normal 6 8 3 5 2 3" xfId="28640" xr:uid="{00000000-0005-0000-0000-00000A7E0000}"/>
    <cellStyle name="Normal 6 8 3 5 3" xfId="8522" xr:uid="{00000000-0005-0000-0000-00000B7E0000}"/>
    <cellStyle name="Normal 6 8 3 5 3 2" xfId="38847" xr:uid="{00000000-0005-0000-0000-00000C7E0000}"/>
    <cellStyle name="Normal 6 8 3 5 3 3" xfId="23623" xr:uid="{00000000-0005-0000-0000-00000D7E0000}"/>
    <cellStyle name="Normal 6 8 3 5 4" xfId="33834" xr:uid="{00000000-0005-0000-0000-00000E7E0000}"/>
    <cellStyle name="Normal 6 8 3 5 5" xfId="18610" xr:uid="{00000000-0005-0000-0000-00000F7E0000}"/>
    <cellStyle name="Normal 6 8 3 6" xfId="5161" xr:uid="{00000000-0005-0000-0000-0000107E0000}"/>
    <cellStyle name="Normal 6 8 3 6 2" xfId="15213" xr:uid="{00000000-0005-0000-0000-0000117E0000}"/>
    <cellStyle name="Normal 6 8 3 6 2 2" xfId="45535" xr:uid="{00000000-0005-0000-0000-0000127E0000}"/>
    <cellStyle name="Normal 6 8 3 6 2 3" xfId="30311" xr:uid="{00000000-0005-0000-0000-0000137E0000}"/>
    <cellStyle name="Normal 6 8 3 6 3" xfId="10193" xr:uid="{00000000-0005-0000-0000-0000147E0000}"/>
    <cellStyle name="Normal 6 8 3 6 3 2" xfId="40518" xr:uid="{00000000-0005-0000-0000-0000157E0000}"/>
    <cellStyle name="Normal 6 8 3 6 3 3" xfId="25294" xr:uid="{00000000-0005-0000-0000-0000167E0000}"/>
    <cellStyle name="Normal 6 8 3 6 4" xfId="35505" xr:uid="{00000000-0005-0000-0000-0000177E0000}"/>
    <cellStyle name="Normal 6 8 3 6 5" xfId="20281" xr:uid="{00000000-0005-0000-0000-0000187E0000}"/>
    <cellStyle name="Normal 6 8 3 7" xfId="11871" xr:uid="{00000000-0005-0000-0000-0000197E0000}"/>
    <cellStyle name="Normal 6 8 3 7 2" xfId="42193" xr:uid="{00000000-0005-0000-0000-00001A7E0000}"/>
    <cellStyle name="Normal 6 8 3 7 3" xfId="26969" xr:uid="{00000000-0005-0000-0000-00001B7E0000}"/>
    <cellStyle name="Normal 6 8 3 8" xfId="6850" xr:uid="{00000000-0005-0000-0000-00001C7E0000}"/>
    <cellStyle name="Normal 6 8 3 8 2" xfId="37176" xr:uid="{00000000-0005-0000-0000-00001D7E0000}"/>
    <cellStyle name="Normal 6 8 3 8 3" xfId="21952" xr:uid="{00000000-0005-0000-0000-00001E7E0000}"/>
    <cellStyle name="Normal 6 8 3 9" xfId="32166" xr:uid="{00000000-0005-0000-0000-00001F7E0000}"/>
    <cellStyle name="Normal 6 8 4" xfId="1875" xr:uid="{00000000-0005-0000-0000-0000207E0000}"/>
    <cellStyle name="Normal 6 8 4 2" xfId="2298" xr:uid="{00000000-0005-0000-0000-0000217E0000}"/>
    <cellStyle name="Normal 6 8 4 2 2" xfId="3137" xr:uid="{00000000-0005-0000-0000-0000227E0000}"/>
    <cellStyle name="Normal 6 8 4 2 2 2" xfId="4827" xr:uid="{00000000-0005-0000-0000-0000237E0000}"/>
    <cellStyle name="Normal 6 8 4 2 2 2 2" xfId="14900" xr:uid="{00000000-0005-0000-0000-0000247E0000}"/>
    <cellStyle name="Normal 6 8 4 2 2 2 2 2" xfId="45222" xr:uid="{00000000-0005-0000-0000-0000257E0000}"/>
    <cellStyle name="Normal 6 8 4 2 2 2 2 3" xfId="29998" xr:uid="{00000000-0005-0000-0000-0000267E0000}"/>
    <cellStyle name="Normal 6 8 4 2 2 2 3" xfId="9880" xr:uid="{00000000-0005-0000-0000-0000277E0000}"/>
    <cellStyle name="Normal 6 8 4 2 2 2 3 2" xfId="40205" xr:uid="{00000000-0005-0000-0000-0000287E0000}"/>
    <cellStyle name="Normal 6 8 4 2 2 2 3 3" xfId="24981" xr:uid="{00000000-0005-0000-0000-0000297E0000}"/>
    <cellStyle name="Normal 6 8 4 2 2 2 4" xfId="35192" xr:uid="{00000000-0005-0000-0000-00002A7E0000}"/>
    <cellStyle name="Normal 6 8 4 2 2 2 5" xfId="19968" xr:uid="{00000000-0005-0000-0000-00002B7E0000}"/>
    <cellStyle name="Normal 6 8 4 2 2 3" xfId="6519" xr:uid="{00000000-0005-0000-0000-00002C7E0000}"/>
    <cellStyle name="Normal 6 8 4 2 2 3 2" xfId="16571" xr:uid="{00000000-0005-0000-0000-00002D7E0000}"/>
    <cellStyle name="Normal 6 8 4 2 2 3 2 2" xfId="46893" xr:uid="{00000000-0005-0000-0000-00002E7E0000}"/>
    <cellStyle name="Normal 6 8 4 2 2 3 2 3" xfId="31669" xr:uid="{00000000-0005-0000-0000-00002F7E0000}"/>
    <cellStyle name="Normal 6 8 4 2 2 3 3" xfId="11551" xr:uid="{00000000-0005-0000-0000-0000307E0000}"/>
    <cellStyle name="Normal 6 8 4 2 2 3 3 2" xfId="41876" xr:uid="{00000000-0005-0000-0000-0000317E0000}"/>
    <cellStyle name="Normal 6 8 4 2 2 3 3 3" xfId="26652" xr:uid="{00000000-0005-0000-0000-0000327E0000}"/>
    <cellStyle name="Normal 6 8 4 2 2 3 4" xfId="36863" xr:uid="{00000000-0005-0000-0000-0000337E0000}"/>
    <cellStyle name="Normal 6 8 4 2 2 3 5" xfId="21639" xr:uid="{00000000-0005-0000-0000-0000347E0000}"/>
    <cellStyle name="Normal 6 8 4 2 2 4" xfId="13229" xr:uid="{00000000-0005-0000-0000-0000357E0000}"/>
    <cellStyle name="Normal 6 8 4 2 2 4 2" xfId="43551" xr:uid="{00000000-0005-0000-0000-0000367E0000}"/>
    <cellStyle name="Normal 6 8 4 2 2 4 3" xfId="28327" xr:uid="{00000000-0005-0000-0000-0000377E0000}"/>
    <cellStyle name="Normal 6 8 4 2 2 5" xfId="8208" xr:uid="{00000000-0005-0000-0000-0000387E0000}"/>
    <cellStyle name="Normal 6 8 4 2 2 5 2" xfId="38534" xr:uid="{00000000-0005-0000-0000-0000397E0000}"/>
    <cellStyle name="Normal 6 8 4 2 2 5 3" xfId="23310" xr:uid="{00000000-0005-0000-0000-00003A7E0000}"/>
    <cellStyle name="Normal 6 8 4 2 2 6" xfId="33522" xr:uid="{00000000-0005-0000-0000-00003B7E0000}"/>
    <cellStyle name="Normal 6 8 4 2 2 7" xfId="18297" xr:uid="{00000000-0005-0000-0000-00003C7E0000}"/>
    <cellStyle name="Normal 6 8 4 2 3" xfId="3990" xr:uid="{00000000-0005-0000-0000-00003D7E0000}"/>
    <cellStyle name="Normal 6 8 4 2 3 2" xfId="14064" xr:uid="{00000000-0005-0000-0000-00003E7E0000}"/>
    <cellStyle name="Normal 6 8 4 2 3 2 2" xfId="44386" xr:uid="{00000000-0005-0000-0000-00003F7E0000}"/>
    <cellStyle name="Normal 6 8 4 2 3 2 3" xfId="29162" xr:uid="{00000000-0005-0000-0000-0000407E0000}"/>
    <cellStyle name="Normal 6 8 4 2 3 3" xfId="9044" xr:uid="{00000000-0005-0000-0000-0000417E0000}"/>
    <cellStyle name="Normal 6 8 4 2 3 3 2" xfId="39369" xr:uid="{00000000-0005-0000-0000-0000427E0000}"/>
    <cellStyle name="Normal 6 8 4 2 3 3 3" xfId="24145" xr:uid="{00000000-0005-0000-0000-0000437E0000}"/>
    <cellStyle name="Normal 6 8 4 2 3 4" xfId="34356" xr:uid="{00000000-0005-0000-0000-0000447E0000}"/>
    <cellStyle name="Normal 6 8 4 2 3 5" xfId="19132" xr:uid="{00000000-0005-0000-0000-0000457E0000}"/>
    <cellStyle name="Normal 6 8 4 2 4" xfId="5683" xr:uid="{00000000-0005-0000-0000-0000467E0000}"/>
    <cellStyle name="Normal 6 8 4 2 4 2" xfId="15735" xr:uid="{00000000-0005-0000-0000-0000477E0000}"/>
    <cellStyle name="Normal 6 8 4 2 4 2 2" xfId="46057" xr:uid="{00000000-0005-0000-0000-0000487E0000}"/>
    <cellStyle name="Normal 6 8 4 2 4 2 3" xfId="30833" xr:uid="{00000000-0005-0000-0000-0000497E0000}"/>
    <cellStyle name="Normal 6 8 4 2 4 3" xfId="10715" xr:uid="{00000000-0005-0000-0000-00004A7E0000}"/>
    <cellStyle name="Normal 6 8 4 2 4 3 2" xfId="41040" xr:uid="{00000000-0005-0000-0000-00004B7E0000}"/>
    <cellStyle name="Normal 6 8 4 2 4 3 3" xfId="25816" xr:uid="{00000000-0005-0000-0000-00004C7E0000}"/>
    <cellStyle name="Normal 6 8 4 2 4 4" xfId="36027" xr:uid="{00000000-0005-0000-0000-00004D7E0000}"/>
    <cellStyle name="Normal 6 8 4 2 4 5" xfId="20803" xr:uid="{00000000-0005-0000-0000-00004E7E0000}"/>
    <cellStyle name="Normal 6 8 4 2 5" xfId="12393" xr:uid="{00000000-0005-0000-0000-00004F7E0000}"/>
    <cellStyle name="Normal 6 8 4 2 5 2" xfId="42715" xr:uid="{00000000-0005-0000-0000-0000507E0000}"/>
    <cellStyle name="Normal 6 8 4 2 5 3" xfId="27491" xr:uid="{00000000-0005-0000-0000-0000517E0000}"/>
    <cellStyle name="Normal 6 8 4 2 6" xfId="7372" xr:uid="{00000000-0005-0000-0000-0000527E0000}"/>
    <cellStyle name="Normal 6 8 4 2 6 2" xfId="37698" xr:uid="{00000000-0005-0000-0000-0000537E0000}"/>
    <cellStyle name="Normal 6 8 4 2 6 3" xfId="22474" xr:uid="{00000000-0005-0000-0000-0000547E0000}"/>
    <cellStyle name="Normal 6 8 4 2 7" xfId="32686" xr:uid="{00000000-0005-0000-0000-0000557E0000}"/>
    <cellStyle name="Normal 6 8 4 2 8" xfId="17461" xr:uid="{00000000-0005-0000-0000-0000567E0000}"/>
    <cellStyle name="Normal 6 8 4 3" xfId="2719" xr:uid="{00000000-0005-0000-0000-0000577E0000}"/>
    <cellStyle name="Normal 6 8 4 3 2" xfId="4409" xr:uid="{00000000-0005-0000-0000-0000587E0000}"/>
    <cellStyle name="Normal 6 8 4 3 2 2" xfId="14482" xr:uid="{00000000-0005-0000-0000-0000597E0000}"/>
    <cellStyle name="Normal 6 8 4 3 2 2 2" xfId="44804" xr:uid="{00000000-0005-0000-0000-00005A7E0000}"/>
    <cellStyle name="Normal 6 8 4 3 2 2 3" xfId="29580" xr:uid="{00000000-0005-0000-0000-00005B7E0000}"/>
    <cellStyle name="Normal 6 8 4 3 2 3" xfId="9462" xr:uid="{00000000-0005-0000-0000-00005C7E0000}"/>
    <cellStyle name="Normal 6 8 4 3 2 3 2" xfId="39787" xr:uid="{00000000-0005-0000-0000-00005D7E0000}"/>
    <cellStyle name="Normal 6 8 4 3 2 3 3" xfId="24563" xr:uid="{00000000-0005-0000-0000-00005E7E0000}"/>
    <cellStyle name="Normal 6 8 4 3 2 4" xfId="34774" xr:uid="{00000000-0005-0000-0000-00005F7E0000}"/>
    <cellStyle name="Normal 6 8 4 3 2 5" xfId="19550" xr:uid="{00000000-0005-0000-0000-0000607E0000}"/>
    <cellStyle name="Normal 6 8 4 3 3" xfId="6101" xr:uid="{00000000-0005-0000-0000-0000617E0000}"/>
    <cellStyle name="Normal 6 8 4 3 3 2" xfId="16153" xr:uid="{00000000-0005-0000-0000-0000627E0000}"/>
    <cellStyle name="Normal 6 8 4 3 3 2 2" xfId="46475" xr:uid="{00000000-0005-0000-0000-0000637E0000}"/>
    <cellStyle name="Normal 6 8 4 3 3 2 3" xfId="31251" xr:uid="{00000000-0005-0000-0000-0000647E0000}"/>
    <cellStyle name="Normal 6 8 4 3 3 3" xfId="11133" xr:uid="{00000000-0005-0000-0000-0000657E0000}"/>
    <cellStyle name="Normal 6 8 4 3 3 3 2" xfId="41458" xr:uid="{00000000-0005-0000-0000-0000667E0000}"/>
    <cellStyle name="Normal 6 8 4 3 3 3 3" xfId="26234" xr:uid="{00000000-0005-0000-0000-0000677E0000}"/>
    <cellStyle name="Normal 6 8 4 3 3 4" xfId="36445" xr:uid="{00000000-0005-0000-0000-0000687E0000}"/>
    <cellStyle name="Normal 6 8 4 3 3 5" xfId="21221" xr:uid="{00000000-0005-0000-0000-0000697E0000}"/>
    <cellStyle name="Normal 6 8 4 3 4" xfId="12811" xr:uid="{00000000-0005-0000-0000-00006A7E0000}"/>
    <cellStyle name="Normal 6 8 4 3 4 2" xfId="43133" xr:uid="{00000000-0005-0000-0000-00006B7E0000}"/>
    <cellStyle name="Normal 6 8 4 3 4 3" xfId="27909" xr:uid="{00000000-0005-0000-0000-00006C7E0000}"/>
    <cellStyle name="Normal 6 8 4 3 5" xfId="7790" xr:uid="{00000000-0005-0000-0000-00006D7E0000}"/>
    <cellStyle name="Normal 6 8 4 3 5 2" xfId="38116" xr:uid="{00000000-0005-0000-0000-00006E7E0000}"/>
    <cellStyle name="Normal 6 8 4 3 5 3" xfId="22892" xr:uid="{00000000-0005-0000-0000-00006F7E0000}"/>
    <cellStyle name="Normal 6 8 4 3 6" xfId="33104" xr:uid="{00000000-0005-0000-0000-0000707E0000}"/>
    <cellStyle name="Normal 6 8 4 3 7" xfId="17879" xr:uid="{00000000-0005-0000-0000-0000717E0000}"/>
    <cellStyle name="Normal 6 8 4 4" xfId="3572" xr:uid="{00000000-0005-0000-0000-0000727E0000}"/>
    <cellStyle name="Normal 6 8 4 4 2" xfId="13646" xr:uid="{00000000-0005-0000-0000-0000737E0000}"/>
    <cellStyle name="Normal 6 8 4 4 2 2" xfId="43968" xr:uid="{00000000-0005-0000-0000-0000747E0000}"/>
    <cellStyle name="Normal 6 8 4 4 2 3" xfId="28744" xr:uid="{00000000-0005-0000-0000-0000757E0000}"/>
    <cellStyle name="Normal 6 8 4 4 3" xfId="8626" xr:uid="{00000000-0005-0000-0000-0000767E0000}"/>
    <cellStyle name="Normal 6 8 4 4 3 2" xfId="38951" xr:uid="{00000000-0005-0000-0000-0000777E0000}"/>
    <cellStyle name="Normal 6 8 4 4 3 3" xfId="23727" xr:uid="{00000000-0005-0000-0000-0000787E0000}"/>
    <cellStyle name="Normal 6 8 4 4 4" xfId="33938" xr:uid="{00000000-0005-0000-0000-0000797E0000}"/>
    <cellStyle name="Normal 6 8 4 4 5" xfId="18714" xr:uid="{00000000-0005-0000-0000-00007A7E0000}"/>
    <cellStyle name="Normal 6 8 4 5" xfId="5265" xr:uid="{00000000-0005-0000-0000-00007B7E0000}"/>
    <cellStyle name="Normal 6 8 4 5 2" xfId="15317" xr:uid="{00000000-0005-0000-0000-00007C7E0000}"/>
    <cellStyle name="Normal 6 8 4 5 2 2" xfId="45639" xr:uid="{00000000-0005-0000-0000-00007D7E0000}"/>
    <cellStyle name="Normal 6 8 4 5 2 3" xfId="30415" xr:uid="{00000000-0005-0000-0000-00007E7E0000}"/>
    <cellStyle name="Normal 6 8 4 5 3" xfId="10297" xr:uid="{00000000-0005-0000-0000-00007F7E0000}"/>
    <cellStyle name="Normal 6 8 4 5 3 2" xfId="40622" xr:uid="{00000000-0005-0000-0000-0000807E0000}"/>
    <cellStyle name="Normal 6 8 4 5 3 3" xfId="25398" xr:uid="{00000000-0005-0000-0000-0000817E0000}"/>
    <cellStyle name="Normal 6 8 4 5 4" xfId="35609" xr:uid="{00000000-0005-0000-0000-0000827E0000}"/>
    <cellStyle name="Normal 6 8 4 5 5" xfId="20385" xr:uid="{00000000-0005-0000-0000-0000837E0000}"/>
    <cellStyle name="Normal 6 8 4 6" xfId="11975" xr:uid="{00000000-0005-0000-0000-0000847E0000}"/>
    <cellStyle name="Normal 6 8 4 6 2" xfId="42297" xr:uid="{00000000-0005-0000-0000-0000857E0000}"/>
    <cellStyle name="Normal 6 8 4 6 3" xfId="27073" xr:uid="{00000000-0005-0000-0000-0000867E0000}"/>
    <cellStyle name="Normal 6 8 4 7" xfId="6954" xr:uid="{00000000-0005-0000-0000-0000877E0000}"/>
    <cellStyle name="Normal 6 8 4 7 2" xfId="37280" xr:uid="{00000000-0005-0000-0000-0000887E0000}"/>
    <cellStyle name="Normal 6 8 4 7 3" xfId="22056" xr:uid="{00000000-0005-0000-0000-0000897E0000}"/>
    <cellStyle name="Normal 6 8 4 8" xfId="32268" xr:uid="{00000000-0005-0000-0000-00008A7E0000}"/>
    <cellStyle name="Normal 6 8 4 9" xfId="17043" xr:uid="{00000000-0005-0000-0000-00008B7E0000}"/>
    <cellStyle name="Normal 6 8 5" xfId="2088" xr:uid="{00000000-0005-0000-0000-00008C7E0000}"/>
    <cellStyle name="Normal 6 8 5 2" xfId="2929" xr:uid="{00000000-0005-0000-0000-00008D7E0000}"/>
    <cellStyle name="Normal 6 8 5 2 2" xfId="4619" xr:uid="{00000000-0005-0000-0000-00008E7E0000}"/>
    <cellStyle name="Normal 6 8 5 2 2 2" xfId="14692" xr:uid="{00000000-0005-0000-0000-00008F7E0000}"/>
    <cellStyle name="Normal 6 8 5 2 2 2 2" xfId="45014" xr:uid="{00000000-0005-0000-0000-0000907E0000}"/>
    <cellStyle name="Normal 6 8 5 2 2 2 3" xfId="29790" xr:uid="{00000000-0005-0000-0000-0000917E0000}"/>
    <cellStyle name="Normal 6 8 5 2 2 3" xfId="9672" xr:uid="{00000000-0005-0000-0000-0000927E0000}"/>
    <cellStyle name="Normal 6 8 5 2 2 3 2" xfId="39997" xr:uid="{00000000-0005-0000-0000-0000937E0000}"/>
    <cellStyle name="Normal 6 8 5 2 2 3 3" xfId="24773" xr:uid="{00000000-0005-0000-0000-0000947E0000}"/>
    <cellStyle name="Normal 6 8 5 2 2 4" xfId="34984" xr:uid="{00000000-0005-0000-0000-0000957E0000}"/>
    <cellStyle name="Normal 6 8 5 2 2 5" xfId="19760" xr:uid="{00000000-0005-0000-0000-0000967E0000}"/>
    <cellStyle name="Normal 6 8 5 2 3" xfId="6311" xr:uid="{00000000-0005-0000-0000-0000977E0000}"/>
    <cellStyle name="Normal 6 8 5 2 3 2" xfId="16363" xr:uid="{00000000-0005-0000-0000-0000987E0000}"/>
    <cellStyle name="Normal 6 8 5 2 3 2 2" xfId="46685" xr:uid="{00000000-0005-0000-0000-0000997E0000}"/>
    <cellStyle name="Normal 6 8 5 2 3 2 3" xfId="31461" xr:uid="{00000000-0005-0000-0000-00009A7E0000}"/>
    <cellStyle name="Normal 6 8 5 2 3 3" xfId="11343" xr:uid="{00000000-0005-0000-0000-00009B7E0000}"/>
    <cellStyle name="Normal 6 8 5 2 3 3 2" xfId="41668" xr:uid="{00000000-0005-0000-0000-00009C7E0000}"/>
    <cellStyle name="Normal 6 8 5 2 3 3 3" xfId="26444" xr:uid="{00000000-0005-0000-0000-00009D7E0000}"/>
    <cellStyle name="Normal 6 8 5 2 3 4" xfId="36655" xr:uid="{00000000-0005-0000-0000-00009E7E0000}"/>
    <cellStyle name="Normal 6 8 5 2 3 5" xfId="21431" xr:uid="{00000000-0005-0000-0000-00009F7E0000}"/>
    <cellStyle name="Normal 6 8 5 2 4" xfId="13021" xr:uid="{00000000-0005-0000-0000-0000A07E0000}"/>
    <cellStyle name="Normal 6 8 5 2 4 2" xfId="43343" xr:uid="{00000000-0005-0000-0000-0000A17E0000}"/>
    <cellStyle name="Normal 6 8 5 2 4 3" xfId="28119" xr:uid="{00000000-0005-0000-0000-0000A27E0000}"/>
    <cellStyle name="Normal 6 8 5 2 5" xfId="8000" xr:uid="{00000000-0005-0000-0000-0000A37E0000}"/>
    <cellStyle name="Normal 6 8 5 2 5 2" xfId="38326" xr:uid="{00000000-0005-0000-0000-0000A47E0000}"/>
    <cellStyle name="Normal 6 8 5 2 5 3" xfId="23102" xr:uid="{00000000-0005-0000-0000-0000A57E0000}"/>
    <cellStyle name="Normal 6 8 5 2 6" xfId="33314" xr:uid="{00000000-0005-0000-0000-0000A67E0000}"/>
    <cellStyle name="Normal 6 8 5 2 7" xfId="18089" xr:uid="{00000000-0005-0000-0000-0000A77E0000}"/>
    <cellStyle name="Normal 6 8 5 3" xfId="3782" xr:uid="{00000000-0005-0000-0000-0000A87E0000}"/>
    <cellStyle name="Normal 6 8 5 3 2" xfId="13856" xr:uid="{00000000-0005-0000-0000-0000A97E0000}"/>
    <cellStyle name="Normal 6 8 5 3 2 2" xfId="44178" xr:uid="{00000000-0005-0000-0000-0000AA7E0000}"/>
    <cellStyle name="Normal 6 8 5 3 2 3" xfId="28954" xr:uid="{00000000-0005-0000-0000-0000AB7E0000}"/>
    <cellStyle name="Normal 6 8 5 3 3" xfId="8836" xr:uid="{00000000-0005-0000-0000-0000AC7E0000}"/>
    <cellStyle name="Normal 6 8 5 3 3 2" xfId="39161" xr:uid="{00000000-0005-0000-0000-0000AD7E0000}"/>
    <cellStyle name="Normal 6 8 5 3 3 3" xfId="23937" xr:uid="{00000000-0005-0000-0000-0000AE7E0000}"/>
    <cellStyle name="Normal 6 8 5 3 4" xfId="34148" xr:uid="{00000000-0005-0000-0000-0000AF7E0000}"/>
    <cellStyle name="Normal 6 8 5 3 5" xfId="18924" xr:uid="{00000000-0005-0000-0000-0000B07E0000}"/>
    <cellStyle name="Normal 6 8 5 4" xfId="5475" xr:uid="{00000000-0005-0000-0000-0000B17E0000}"/>
    <cellStyle name="Normal 6 8 5 4 2" xfId="15527" xr:uid="{00000000-0005-0000-0000-0000B27E0000}"/>
    <cellStyle name="Normal 6 8 5 4 2 2" xfId="45849" xr:uid="{00000000-0005-0000-0000-0000B37E0000}"/>
    <cellStyle name="Normal 6 8 5 4 2 3" xfId="30625" xr:uid="{00000000-0005-0000-0000-0000B47E0000}"/>
    <cellStyle name="Normal 6 8 5 4 3" xfId="10507" xr:uid="{00000000-0005-0000-0000-0000B57E0000}"/>
    <cellStyle name="Normal 6 8 5 4 3 2" xfId="40832" xr:uid="{00000000-0005-0000-0000-0000B67E0000}"/>
    <cellStyle name="Normal 6 8 5 4 3 3" xfId="25608" xr:uid="{00000000-0005-0000-0000-0000B77E0000}"/>
    <cellStyle name="Normal 6 8 5 4 4" xfId="35819" xr:uid="{00000000-0005-0000-0000-0000B87E0000}"/>
    <cellStyle name="Normal 6 8 5 4 5" xfId="20595" xr:uid="{00000000-0005-0000-0000-0000B97E0000}"/>
    <cellStyle name="Normal 6 8 5 5" xfId="12185" xr:uid="{00000000-0005-0000-0000-0000BA7E0000}"/>
    <cellStyle name="Normal 6 8 5 5 2" xfId="42507" xr:uid="{00000000-0005-0000-0000-0000BB7E0000}"/>
    <cellStyle name="Normal 6 8 5 5 3" xfId="27283" xr:uid="{00000000-0005-0000-0000-0000BC7E0000}"/>
    <cellStyle name="Normal 6 8 5 6" xfId="7164" xr:uid="{00000000-0005-0000-0000-0000BD7E0000}"/>
    <cellStyle name="Normal 6 8 5 6 2" xfId="37490" xr:uid="{00000000-0005-0000-0000-0000BE7E0000}"/>
    <cellStyle name="Normal 6 8 5 6 3" xfId="22266" xr:uid="{00000000-0005-0000-0000-0000BF7E0000}"/>
    <cellStyle name="Normal 6 8 5 7" xfId="32478" xr:uid="{00000000-0005-0000-0000-0000C07E0000}"/>
    <cellStyle name="Normal 6 8 5 8" xfId="17253" xr:uid="{00000000-0005-0000-0000-0000C17E0000}"/>
    <cellStyle name="Normal 6 8 6" xfId="2509" xr:uid="{00000000-0005-0000-0000-0000C27E0000}"/>
    <cellStyle name="Normal 6 8 6 2" xfId="4201" xr:uid="{00000000-0005-0000-0000-0000C37E0000}"/>
    <cellStyle name="Normal 6 8 6 2 2" xfId="14274" xr:uid="{00000000-0005-0000-0000-0000C47E0000}"/>
    <cellStyle name="Normal 6 8 6 2 2 2" xfId="44596" xr:uid="{00000000-0005-0000-0000-0000C57E0000}"/>
    <cellStyle name="Normal 6 8 6 2 2 3" xfId="29372" xr:uid="{00000000-0005-0000-0000-0000C67E0000}"/>
    <cellStyle name="Normal 6 8 6 2 3" xfId="9254" xr:uid="{00000000-0005-0000-0000-0000C77E0000}"/>
    <cellStyle name="Normal 6 8 6 2 3 2" xfId="39579" xr:uid="{00000000-0005-0000-0000-0000C87E0000}"/>
    <cellStyle name="Normal 6 8 6 2 3 3" xfId="24355" xr:uid="{00000000-0005-0000-0000-0000C97E0000}"/>
    <cellStyle name="Normal 6 8 6 2 4" xfId="34566" xr:uid="{00000000-0005-0000-0000-0000CA7E0000}"/>
    <cellStyle name="Normal 6 8 6 2 5" xfId="19342" xr:uid="{00000000-0005-0000-0000-0000CB7E0000}"/>
    <cellStyle name="Normal 6 8 6 3" xfId="5893" xr:uid="{00000000-0005-0000-0000-0000CC7E0000}"/>
    <cellStyle name="Normal 6 8 6 3 2" xfId="15945" xr:uid="{00000000-0005-0000-0000-0000CD7E0000}"/>
    <cellStyle name="Normal 6 8 6 3 2 2" xfId="46267" xr:uid="{00000000-0005-0000-0000-0000CE7E0000}"/>
    <cellStyle name="Normal 6 8 6 3 2 3" xfId="31043" xr:uid="{00000000-0005-0000-0000-0000CF7E0000}"/>
    <cellStyle name="Normal 6 8 6 3 3" xfId="10925" xr:uid="{00000000-0005-0000-0000-0000D07E0000}"/>
    <cellStyle name="Normal 6 8 6 3 3 2" xfId="41250" xr:uid="{00000000-0005-0000-0000-0000D17E0000}"/>
    <cellStyle name="Normal 6 8 6 3 3 3" xfId="26026" xr:uid="{00000000-0005-0000-0000-0000D27E0000}"/>
    <cellStyle name="Normal 6 8 6 3 4" xfId="36237" xr:uid="{00000000-0005-0000-0000-0000D37E0000}"/>
    <cellStyle name="Normal 6 8 6 3 5" xfId="21013" xr:uid="{00000000-0005-0000-0000-0000D47E0000}"/>
    <cellStyle name="Normal 6 8 6 4" xfId="12603" xr:uid="{00000000-0005-0000-0000-0000D57E0000}"/>
    <cellStyle name="Normal 6 8 6 4 2" xfId="42925" xr:uid="{00000000-0005-0000-0000-0000D67E0000}"/>
    <cellStyle name="Normal 6 8 6 4 3" xfId="27701" xr:uid="{00000000-0005-0000-0000-0000D77E0000}"/>
    <cellStyle name="Normal 6 8 6 5" xfId="7582" xr:uid="{00000000-0005-0000-0000-0000D87E0000}"/>
    <cellStyle name="Normal 6 8 6 5 2" xfId="37908" xr:uid="{00000000-0005-0000-0000-0000D97E0000}"/>
    <cellStyle name="Normal 6 8 6 5 3" xfId="22684" xr:uid="{00000000-0005-0000-0000-0000DA7E0000}"/>
    <cellStyle name="Normal 6 8 6 6" xfId="32896" xr:uid="{00000000-0005-0000-0000-0000DB7E0000}"/>
    <cellStyle name="Normal 6 8 6 7" xfId="17671" xr:uid="{00000000-0005-0000-0000-0000DC7E0000}"/>
    <cellStyle name="Normal 6 8 7" xfId="3357" xr:uid="{00000000-0005-0000-0000-0000DD7E0000}"/>
    <cellStyle name="Normal 6 8 7 2" xfId="13438" xr:uid="{00000000-0005-0000-0000-0000DE7E0000}"/>
    <cellStyle name="Normal 6 8 7 2 2" xfId="43760" xr:uid="{00000000-0005-0000-0000-0000DF7E0000}"/>
    <cellStyle name="Normal 6 8 7 2 3" xfId="28536" xr:uid="{00000000-0005-0000-0000-0000E07E0000}"/>
    <cellStyle name="Normal 6 8 7 3" xfId="8417" xr:uid="{00000000-0005-0000-0000-0000E17E0000}"/>
    <cellStyle name="Normal 6 8 7 3 2" xfId="38743" xr:uid="{00000000-0005-0000-0000-0000E27E0000}"/>
    <cellStyle name="Normal 6 8 7 3 3" xfId="23519" xr:uid="{00000000-0005-0000-0000-0000E37E0000}"/>
    <cellStyle name="Normal 6 8 7 4" xfId="33730" xr:uid="{00000000-0005-0000-0000-0000E47E0000}"/>
    <cellStyle name="Normal 6 8 7 5" xfId="18506" xr:uid="{00000000-0005-0000-0000-0000E57E0000}"/>
    <cellStyle name="Normal 6 8 8" xfId="5053" xr:uid="{00000000-0005-0000-0000-0000E67E0000}"/>
    <cellStyle name="Normal 6 8 8 2" xfId="15109" xr:uid="{00000000-0005-0000-0000-0000E77E0000}"/>
    <cellStyle name="Normal 6 8 8 2 2" xfId="45431" xr:uid="{00000000-0005-0000-0000-0000E87E0000}"/>
    <cellStyle name="Normal 6 8 8 2 3" xfId="30207" xr:uid="{00000000-0005-0000-0000-0000E97E0000}"/>
    <cellStyle name="Normal 6 8 8 3" xfId="10089" xr:uid="{00000000-0005-0000-0000-0000EA7E0000}"/>
    <cellStyle name="Normal 6 8 8 3 2" xfId="40414" xr:uid="{00000000-0005-0000-0000-0000EB7E0000}"/>
    <cellStyle name="Normal 6 8 8 3 3" xfId="25190" xr:uid="{00000000-0005-0000-0000-0000EC7E0000}"/>
    <cellStyle name="Normal 6 8 8 4" xfId="35401" xr:uid="{00000000-0005-0000-0000-0000ED7E0000}"/>
    <cellStyle name="Normal 6 8 8 5" xfId="20177" xr:uid="{00000000-0005-0000-0000-0000EE7E0000}"/>
    <cellStyle name="Normal 6 8 9" xfId="11765" xr:uid="{00000000-0005-0000-0000-0000EF7E0000}"/>
    <cellStyle name="Normal 6 8 9 2" xfId="42089" xr:uid="{00000000-0005-0000-0000-0000F07E0000}"/>
    <cellStyle name="Normal 6 8 9 3" xfId="26865" xr:uid="{00000000-0005-0000-0000-0000F17E0000}"/>
    <cellStyle name="Normal 6 9" xfId="31958" xr:uid="{00000000-0005-0000-0000-0000F27E0000}"/>
    <cellStyle name="Normal 60" xfId="1469" xr:uid="{00000000-0005-0000-0000-0000F37E0000}"/>
    <cellStyle name="Normal 60 10" xfId="6779" xr:uid="{00000000-0005-0000-0000-0000F47E0000}"/>
    <cellStyle name="Normal 60 10 2" xfId="37107" xr:uid="{00000000-0005-0000-0000-0000F57E0000}"/>
    <cellStyle name="Normal 60 10 3" xfId="21883" xr:uid="{00000000-0005-0000-0000-0000F67E0000}"/>
    <cellStyle name="Normal 60 11" xfId="32098" xr:uid="{00000000-0005-0000-0000-0000F77E0000}"/>
    <cellStyle name="Normal 60 12" xfId="16868" xr:uid="{00000000-0005-0000-0000-0000F87E0000}"/>
    <cellStyle name="Normal 60 13" xfId="47309" xr:uid="{00000000-0005-0000-0000-0000F97E0000}"/>
    <cellStyle name="Normal 60 14" xfId="47479" xr:uid="{00000000-0005-0000-0000-0000FA7E0000}"/>
    <cellStyle name="Normal 60 2" xfId="1743" xr:uid="{00000000-0005-0000-0000-0000FB7E0000}"/>
    <cellStyle name="Normal 60 2 10" xfId="32149" xr:uid="{00000000-0005-0000-0000-0000FC7E0000}"/>
    <cellStyle name="Normal 60 2 11" xfId="16922" xr:uid="{00000000-0005-0000-0000-0000FD7E0000}"/>
    <cellStyle name="Normal 60 2 12" xfId="47571" xr:uid="{00000000-0005-0000-0000-0000FE7E0000}"/>
    <cellStyle name="Normal 60 2 2" xfId="1851" xr:uid="{00000000-0005-0000-0000-0000FF7E0000}"/>
    <cellStyle name="Normal 60 2 2 10" xfId="17026" xr:uid="{00000000-0005-0000-0000-0000007F0000}"/>
    <cellStyle name="Normal 60 2 2 2" xfId="2068" xr:uid="{00000000-0005-0000-0000-0000017F0000}"/>
    <cellStyle name="Normal 60 2 2 2 2" xfId="2489" xr:uid="{00000000-0005-0000-0000-0000027F0000}"/>
    <cellStyle name="Normal 60 2 2 2 2 2" xfId="3328" xr:uid="{00000000-0005-0000-0000-0000037F0000}"/>
    <cellStyle name="Normal 60 2 2 2 2 2 2" xfId="5018" xr:uid="{00000000-0005-0000-0000-0000047F0000}"/>
    <cellStyle name="Normal 60 2 2 2 2 2 2 2" xfId="15091" xr:uid="{00000000-0005-0000-0000-0000057F0000}"/>
    <cellStyle name="Normal 60 2 2 2 2 2 2 2 2" xfId="45413" xr:uid="{00000000-0005-0000-0000-0000067F0000}"/>
    <cellStyle name="Normal 60 2 2 2 2 2 2 2 3" xfId="30189" xr:uid="{00000000-0005-0000-0000-0000077F0000}"/>
    <cellStyle name="Normal 60 2 2 2 2 2 2 3" xfId="10071" xr:uid="{00000000-0005-0000-0000-0000087F0000}"/>
    <cellStyle name="Normal 60 2 2 2 2 2 2 3 2" xfId="40396" xr:uid="{00000000-0005-0000-0000-0000097F0000}"/>
    <cellStyle name="Normal 60 2 2 2 2 2 2 3 3" xfId="25172" xr:uid="{00000000-0005-0000-0000-00000A7F0000}"/>
    <cellStyle name="Normal 60 2 2 2 2 2 2 4" xfId="35383" xr:uid="{00000000-0005-0000-0000-00000B7F0000}"/>
    <cellStyle name="Normal 60 2 2 2 2 2 2 5" xfId="20159" xr:uid="{00000000-0005-0000-0000-00000C7F0000}"/>
    <cellStyle name="Normal 60 2 2 2 2 2 3" xfId="6710" xr:uid="{00000000-0005-0000-0000-00000D7F0000}"/>
    <cellStyle name="Normal 60 2 2 2 2 2 3 2" xfId="16762" xr:uid="{00000000-0005-0000-0000-00000E7F0000}"/>
    <cellStyle name="Normal 60 2 2 2 2 2 3 2 2" xfId="47084" xr:uid="{00000000-0005-0000-0000-00000F7F0000}"/>
    <cellStyle name="Normal 60 2 2 2 2 2 3 2 3" xfId="31860" xr:uid="{00000000-0005-0000-0000-0000107F0000}"/>
    <cellStyle name="Normal 60 2 2 2 2 2 3 3" xfId="11742" xr:uid="{00000000-0005-0000-0000-0000117F0000}"/>
    <cellStyle name="Normal 60 2 2 2 2 2 3 3 2" xfId="42067" xr:uid="{00000000-0005-0000-0000-0000127F0000}"/>
    <cellStyle name="Normal 60 2 2 2 2 2 3 3 3" xfId="26843" xr:uid="{00000000-0005-0000-0000-0000137F0000}"/>
    <cellStyle name="Normal 60 2 2 2 2 2 3 4" xfId="37054" xr:uid="{00000000-0005-0000-0000-0000147F0000}"/>
    <cellStyle name="Normal 60 2 2 2 2 2 3 5" xfId="21830" xr:uid="{00000000-0005-0000-0000-0000157F0000}"/>
    <cellStyle name="Normal 60 2 2 2 2 2 4" xfId="13420" xr:uid="{00000000-0005-0000-0000-0000167F0000}"/>
    <cellStyle name="Normal 60 2 2 2 2 2 4 2" xfId="43742" xr:uid="{00000000-0005-0000-0000-0000177F0000}"/>
    <cellStyle name="Normal 60 2 2 2 2 2 4 3" xfId="28518" xr:uid="{00000000-0005-0000-0000-0000187F0000}"/>
    <cellStyle name="Normal 60 2 2 2 2 2 5" xfId="8399" xr:uid="{00000000-0005-0000-0000-0000197F0000}"/>
    <cellStyle name="Normal 60 2 2 2 2 2 5 2" xfId="38725" xr:uid="{00000000-0005-0000-0000-00001A7F0000}"/>
    <cellStyle name="Normal 60 2 2 2 2 2 5 3" xfId="23501" xr:uid="{00000000-0005-0000-0000-00001B7F0000}"/>
    <cellStyle name="Normal 60 2 2 2 2 2 6" xfId="33713" xr:uid="{00000000-0005-0000-0000-00001C7F0000}"/>
    <cellStyle name="Normal 60 2 2 2 2 2 7" xfId="18488" xr:uid="{00000000-0005-0000-0000-00001D7F0000}"/>
    <cellStyle name="Normal 60 2 2 2 2 3" xfId="4181" xr:uid="{00000000-0005-0000-0000-00001E7F0000}"/>
    <cellStyle name="Normal 60 2 2 2 2 3 2" xfId="14255" xr:uid="{00000000-0005-0000-0000-00001F7F0000}"/>
    <cellStyle name="Normal 60 2 2 2 2 3 2 2" xfId="44577" xr:uid="{00000000-0005-0000-0000-0000207F0000}"/>
    <cellStyle name="Normal 60 2 2 2 2 3 2 3" xfId="29353" xr:uid="{00000000-0005-0000-0000-0000217F0000}"/>
    <cellStyle name="Normal 60 2 2 2 2 3 3" xfId="9235" xr:uid="{00000000-0005-0000-0000-0000227F0000}"/>
    <cellStyle name="Normal 60 2 2 2 2 3 3 2" xfId="39560" xr:uid="{00000000-0005-0000-0000-0000237F0000}"/>
    <cellStyle name="Normal 60 2 2 2 2 3 3 3" xfId="24336" xr:uid="{00000000-0005-0000-0000-0000247F0000}"/>
    <cellStyle name="Normal 60 2 2 2 2 3 4" xfId="34547" xr:uid="{00000000-0005-0000-0000-0000257F0000}"/>
    <cellStyle name="Normal 60 2 2 2 2 3 5" xfId="19323" xr:uid="{00000000-0005-0000-0000-0000267F0000}"/>
    <cellStyle name="Normal 60 2 2 2 2 4" xfId="5874" xr:uid="{00000000-0005-0000-0000-0000277F0000}"/>
    <cellStyle name="Normal 60 2 2 2 2 4 2" xfId="15926" xr:uid="{00000000-0005-0000-0000-0000287F0000}"/>
    <cellStyle name="Normal 60 2 2 2 2 4 2 2" xfId="46248" xr:uid="{00000000-0005-0000-0000-0000297F0000}"/>
    <cellStyle name="Normal 60 2 2 2 2 4 2 3" xfId="31024" xr:uid="{00000000-0005-0000-0000-00002A7F0000}"/>
    <cellStyle name="Normal 60 2 2 2 2 4 3" xfId="10906" xr:uid="{00000000-0005-0000-0000-00002B7F0000}"/>
    <cellStyle name="Normal 60 2 2 2 2 4 3 2" xfId="41231" xr:uid="{00000000-0005-0000-0000-00002C7F0000}"/>
    <cellStyle name="Normal 60 2 2 2 2 4 3 3" xfId="26007" xr:uid="{00000000-0005-0000-0000-00002D7F0000}"/>
    <cellStyle name="Normal 60 2 2 2 2 4 4" xfId="36218" xr:uid="{00000000-0005-0000-0000-00002E7F0000}"/>
    <cellStyle name="Normal 60 2 2 2 2 4 5" xfId="20994" xr:uid="{00000000-0005-0000-0000-00002F7F0000}"/>
    <cellStyle name="Normal 60 2 2 2 2 5" xfId="12584" xr:uid="{00000000-0005-0000-0000-0000307F0000}"/>
    <cellStyle name="Normal 60 2 2 2 2 5 2" xfId="42906" xr:uid="{00000000-0005-0000-0000-0000317F0000}"/>
    <cellStyle name="Normal 60 2 2 2 2 5 3" xfId="27682" xr:uid="{00000000-0005-0000-0000-0000327F0000}"/>
    <cellStyle name="Normal 60 2 2 2 2 6" xfId="7563" xr:uid="{00000000-0005-0000-0000-0000337F0000}"/>
    <cellStyle name="Normal 60 2 2 2 2 6 2" xfId="37889" xr:uid="{00000000-0005-0000-0000-0000347F0000}"/>
    <cellStyle name="Normal 60 2 2 2 2 6 3" xfId="22665" xr:uid="{00000000-0005-0000-0000-0000357F0000}"/>
    <cellStyle name="Normal 60 2 2 2 2 7" xfId="32877" xr:uid="{00000000-0005-0000-0000-0000367F0000}"/>
    <cellStyle name="Normal 60 2 2 2 2 8" xfId="17652" xr:uid="{00000000-0005-0000-0000-0000377F0000}"/>
    <cellStyle name="Normal 60 2 2 2 3" xfId="2910" xr:uid="{00000000-0005-0000-0000-0000387F0000}"/>
    <cellStyle name="Normal 60 2 2 2 3 2" xfId="4600" xr:uid="{00000000-0005-0000-0000-0000397F0000}"/>
    <cellStyle name="Normal 60 2 2 2 3 2 2" xfId="14673" xr:uid="{00000000-0005-0000-0000-00003A7F0000}"/>
    <cellStyle name="Normal 60 2 2 2 3 2 2 2" xfId="44995" xr:uid="{00000000-0005-0000-0000-00003B7F0000}"/>
    <cellStyle name="Normal 60 2 2 2 3 2 2 3" xfId="29771" xr:uid="{00000000-0005-0000-0000-00003C7F0000}"/>
    <cellStyle name="Normal 60 2 2 2 3 2 3" xfId="9653" xr:uid="{00000000-0005-0000-0000-00003D7F0000}"/>
    <cellStyle name="Normal 60 2 2 2 3 2 3 2" xfId="39978" xr:uid="{00000000-0005-0000-0000-00003E7F0000}"/>
    <cellStyle name="Normal 60 2 2 2 3 2 3 3" xfId="24754" xr:uid="{00000000-0005-0000-0000-00003F7F0000}"/>
    <cellStyle name="Normal 60 2 2 2 3 2 4" xfId="34965" xr:uid="{00000000-0005-0000-0000-0000407F0000}"/>
    <cellStyle name="Normal 60 2 2 2 3 2 5" xfId="19741" xr:uid="{00000000-0005-0000-0000-0000417F0000}"/>
    <cellStyle name="Normal 60 2 2 2 3 3" xfId="6292" xr:uid="{00000000-0005-0000-0000-0000427F0000}"/>
    <cellStyle name="Normal 60 2 2 2 3 3 2" xfId="16344" xr:uid="{00000000-0005-0000-0000-0000437F0000}"/>
    <cellStyle name="Normal 60 2 2 2 3 3 2 2" xfId="46666" xr:uid="{00000000-0005-0000-0000-0000447F0000}"/>
    <cellStyle name="Normal 60 2 2 2 3 3 2 3" xfId="31442" xr:uid="{00000000-0005-0000-0000-0000457F0000}"/>
    <cellStyle name="Normal 60 2 2 2 3 3 3" xfId="11324" xr:uid="{00000000-0005-0000-0000-0000467F0000}"/>
    <cellStyle name="Normal 60 2 2 2 3 3 3 2" xfId="41649" xr:uid="{00000000-0005-0000-0000-0000477F0000}"/>
    <cellStyle name="Normal 60 2 2 2 3 3 3 3" xfId="26425" xr:uid="{00000000-0005-0000-0000-0000487F0000}"/>
    <cellStyle name="Normal 60 2 2 2 3 3 4" xfId="36636" xr:uid="{00000000-0005-0000-0000-0000497F0000}"/>
    <cellStyle name="Normal 60 2 2 2 3 3 5" xfId="21412" xr:uid="{00000000-0005-0000-0000-00004A7F0000}"/>
    <cellStyle name="Normal 60 2 2 2 3 4" xfId="13002" xr:uid="{00000000-0005-0000-0000-00004B7F0000}"/>
    <cellStyle name="Normal 60 2 2 2 3 4 2" xfId="43324" xr:uid="{00000000-0005-0000-0000-00004C7F0000}"/>
    <cellStyle name="Normal 60 2 2 2 3 4 3" xfId="28100" xr:uid="{00000000-0005-0000-0000-00004D7F0000}"/>
    <cellStyle name="Normal 60 2 2 2 3 5" xfId="7981" xr:uid="{00000000-0005-0000-0000-00004E7F0000}"/>
    <cellStyle name="Normal 60 2 2 2 3 5 2" xfId="38307" xr:uid="{00000000-0005-0000-0000-00004F7F0000}"/>
    <cellStyle name="Normal 60 2 2 2 3 5 3" xfId="23083" xr:uid="{00000000-0005-0000-0000-0000507F0000}"/>
    <cellStyle name="Normal 60 2 2 2 3 6" xfId="33295" xr:uid="{00000000-0005-0000-0000-0000517F0000}"/>
    <cellStyle name="Normal 60 2 2 2 3 7" xfId="18070" xr:uid="{00000000-0005-0000-0000-0000527F0000}"/>
    <cellStyle name="Normal 60 2 2 2 4" xfId="3763" xr:uid="{00000000-0005-0000-0000-0000537F0000}"/>
    <cellStyle name="Normal 60 2 2 2 4 2" xfId="13837" xr:uid="{00000000-0005-0000-0000-0000547F0000}"/>
    <cellStyle name="Normal 60 2 2 2 4 2 2" xfId="44159" xr:uid="{00000000-0005-0000-0000-0000557F0000}"/>
    <cellStyle name="Normal 60 2 2 2 4 2 3" xfId="28935" xr:uid="{00000000-0005-0000-0000-0000567F0000}"/>
    <cellStyle name="Normal 60 2 2 2 4 3" xfId="8817" xr:uid="{00000000-0005-0000-0000-0000577F0000}"/>
    <cellStyle name="Normal 60 2 2 2 4 3 2" xfId="39142" xr:uid="{00000000-0005-0000-0000-0000587F0000}"/>
    <cellStyle name="Normal 60 2 2 2 4 3 3" xfId="23918" xr:uid="{00000000-0005-0000-0000-0000597F0000}"/>
    <cellStyle name="Normal 60 2 2 2 4 4" xfId="34129" xr:uid="{00000000-0005-0000-0000-00005A7F0000}"/>
    <cellStyle name="Normal 60 2 2 2 4 5" xfId="18905" xr:uid="{00000000-0005-0000-0000-00005B7F0000}"/>
    <cellStyle name="Normal 60 2 2 2 5" xfId="5456" xr:uid="{00000000-0005-0000-0000-00005C7F0000}"/>
    <cellStyle name="Normal 60 2 2 2 5 2" xfId="15508" xr:uid="{00000000-0005-0000-0000-00005D7F0000}"/>
    <cellStyle name="Normal 60 2 2 2 5 2 2" xfId="45830" xr:uid="{00000000-0005-0000-0000-00005E7F0000}"/>
    <cellStyle name="Normal 60 2 2 2 5 2 3" xfId="30606" xr:uid="{00000000-0005-0000-0000-00005F7F0000}"/>
    <cellStyle name="Normal 60 2 2 2 5 3" xfId="10488" xr:uid="{00000000-0005-0000-0000-0000607F0000}"/>
    <cellStyle name="Normal 60 2 2 2 5 3 2" xfId="40813" xr:uid="{00000000-0005-0000-0000-0000617F0000}"/>
    <cellStyle name="Normal 60 2 2 2 5 3 3" xfId="25589" xr:uid="{00000000-0005-0000-0000-0000627F0000}"/>
    <cellStyle name="Normal 60 2 2 2 5 4" xfId="35800" xr:uid="{00000000-0005-0000-0000-0000637F0000}"/>
    <cellStyle name="Normal 60 2 2 2 5 5" xfId="20576" xr:uid="{00000000-0005-0000-0000-0000647F0000}"/>
    <cellStyle name="Normal 60 2 2 2 6" xfId="12166" xr:uid="{00000000-0005-0000-0000-0000657F0000}"/>
    <cellStyle name="Normal 60 2 2 2 6 2" xfId="42488" xr:uid="{00000000-0005-0000-0000-0000667F0000}"/>
    <cellStyle name="Normal 60 2 2 2 6 3" xfId="27264" xr:uid="{00000000-0005-0000-0000-0000677F0000}"/>
    <cellStyle name="Normal 60 2 2 2 7" xfId="7145" xr:uid="{00000000-0005-0000-0000-0000687F0000}"/>
    <cellStyle name="Normal 60 2 2 2 7 2" xfId="37471" xr:uid="{00000000-0005-0000-0000-0000697F0000}"/>
    <cellStyle name="Normal 60 2 2 2 7 3" xfId="22247" xr:uid="{00000000-0005-0000-0000-00006A7F0000}"/>
    <cellStyle name="Normal 60 2 2 2 8" xfId="32459" xr:uid="{00000000-0005-0000-0000-00006B7F0000}"/>
    <cellStyle name="Normal 60 2 2 2 9" xfId="17234" xr:uid="{00000000-0005-0000-0000-00006C7F0000}"/>
    <cellStyle name="Normal 60 2 2 3" xfId="2281" xr:uid="{00000000-0005-0000-0000-00006D7F0000}"/>
    <cellStyle name="Normal 60 2 2 3 2" xfId="3120" xr:uid="{00000000-0005-0000-0000-00006E7F0000}"/>
    <cellStyle name="Normal 60 2 2 3 2 2" xfId="4810" xr:uid="{00000000-0005-0000-0000-00006F7F0000}"/>
    <cellStyle name="Normal 60 2 2 3 2 2 2" xfId="14883" xr:uid="{00000000-0005-0000-0000-0000707F0000}"/>
    <cellStyle name="Normal 60 2 2 3 2 2 2 2" xfId="45205" xr:uid="{00000000-0005-0000-0000-0000717F0000}"/>
    <cellStyle name="Normal 60 2 2 3 2 2 2 3" xfId="29981" xr:uid="{00000000-0005-0000-0000-0000727F0000}"/>
    <cellStyle name="Normal 60 2 2 3 2 2 3" xfId="9863" xr:uid="{00000000-0005-0000-0000-0000737F0000}"/>
    <cellStyle name="Normal 60 2 2 3 2 2 3 2" xfId="40188" xr:uid="{00000000-0005-0000-0000-0000747F0000}"/>
    <cellStyle name="Normal 60 2 2 3 2 2 3 3" xfId="24964" xr:uid="{00000000-0005-0000-0000-0000757F0000}"/>
    <cellStyle name="Normal 60 2 2 3 2 2 4" xfId="35175" xr:uid="{00000000-0005-0000-0000-0000767F0000}"/>
    <cellStyle name="Normal 60 2 2 3 2 2 5" xfId="19951" xr:uid="{00000000-0005-0000-0000-0000777F0000}"/>
    <cellStyle name="Normal 60 2 2 3 2 3" xfId="6502" xr:uid="{00000000-0005-0000-0000-0000787F0000}"/>
    <cellStyle name="Normal 60 2 2 3 2 3 2" xfId="16554" xr:uid="{00000000-0005-0000-0000-0000797F0000}"/>
    <cellStyle name="Normal 60 2 2 3 2 3 2 2" xfId="46876" xr:uid="{00000000-0005-0000-0000-00007A7F0000}"/>
    <cellStyle name="Normal 60 2 2 3 2 3 2 3" xfId="31652" xr:uid="{00000000-0005-0000-0000-00007B7F0000}"/>
    <cellStyle name="Normal 60 2 2 3 2 3 3" xfId="11534" xr:uid="{00000000-0005-0000-0000-00007C7F0000}"/>
    <cellStyle name="Normal 60 2 2 3 2 3 3 2" xfId="41859" xr:uid="{00000000-0005-0000-0000-00007D7F0000}"/>
    <cellStyle name="Normal 60 2 2 3 2 3 3 3" xfId="26635" xr:uid="{00000000-0005-0000-0000-00007E7F0000}"/>
    <cellStyle name="Normal 60 2 2 3 2 3 4" xfId="36846" xr:uid="{00000000-0005-0000-0000-00007F7F0000}"/>
    <cellStyle name="Normal 60 2 2 3 2 3 5" xfId="21622" xr:uid="{00000000-0005-0000-0000-0000807F0000}"/>
    <cellStyle name="Normal 60 2 2 3 2 4" xfId="13212" xr:uid="{00000000-0005-0000-0000-0000817F0000}"/>
    <cellStyle name="Normal 60 2 2 3 2 4 2" xfId="43534" xr:uid="{00000000-0005-0000-0000-0000827F0000}"/>
    <cellStyle name="Normal 60 2 2 3 2 4 3" xfId="28310" xr:uid="{00000000-0005-0000-0000-0000837F0000}"/>
    <cellStyle name="Normal 60 2 2 3 2 5" xfId="8191" xr:uid="{00000000-0005-0000-0000-0000847F0000}"/>
    <cellStyle name="Normal 60 2 2 3 2 5 2" xfId="38517" xr:uid="{00000000-0005-0000-0000-0000857F0000}"/>
    <cellStyle name="Normal 60 2 2 3 2 5 3" xfId="23293" xr:uid="{00000000-0005-0000-0000-0000867F0000}"/>
    <cellStyle name="Normal 60 2 2 3 2 6" xfId="33505" xr:uid="{00000000-0005-0000-0000-0000877F0000}"/>
    <cellStyle name="Normal 60 2 2 3 2 7" xfId="18280" xr:uid="{00000000-0005-0000-0000-0000887F0000}"/>
    <cellStyle name="Normal 60 2 2 3 3" xfId="3973" xr:uid="{00000000-0005-0000-0000-0000897F0000}"/>
    <cellStyle name="Normal 60 2 2 3 3 2" xfId="14047" xr:uid="{00000000-0005-0000-0000-00008A7F0000}"/>
    <cellStyle name="Normal 60 2 2 3 3 2 2" xfId="44369" xr:uid="{00000000-0005-0000-0000-00008B7F0000}"/>
    <cellStyle name="Normal 60 2 2 3 3 2 3" xfId="29145" xr:uid="{00000000-0005-0000-0000-00008C7F0000}"/>
    <cellStyle name="Normal 60 2 2 3 3 3" xfId="9027" xr:uid="{00000000-0005-0000-0000-00008D7F0000}"/>
    <cellStyle name="Normal 60 2 2 3 3 3 2" xfId="39352" xr:uid="{00000000-0005-0000-0000-00008E7F0000}"/>
    <cellStyle name="Normal 60 2 2 3 3 3 3" xfId="24128" xr:uid="{00000000-0005-0000-0000-00008F7F0000}"/>
    <cellStyle name="Normal 60 2 2 3 3 4" xfId="34339" xr:uid="{00000000-0005-0000-0000-0000907F0000}"/>
    <cellStyle name="Normal 60 2 2 3 3 5" xfId="19115" xr:uid="{00000000-0005-0000-0000-0000917F0000}"/>
    <cellStyle name="Normal 60 2 2 3 4" xfId="5666" xr:uid="{00000000-0005-0000-0000-0000927F0000}"/>
    <cellStyle name="Normal 60 2 2 3 4 2" xfId="15718" xr:uid="{00000000-0005-0000-0000-0000937F0000}"/>
    <cellStyle name="Normal 60 2 2 3 4 2 2" xfId="46040" xr:uid="{00000000-0005-0000-0000-0000947F0000}"/>
    <cellStyle name="Normal 60 2 2 3 4 2 3" xfId="30816" xr:uid="{00000000-0005-0000-0000-0000957F0000}"/>
    <cellStyle name="Normal 60 2 2 3 4 3" xfId="10698" xr:uid="{00000000-0005-0000-0000-0000967F0000}"/>
    <cellStyle name="Normal 60 2 2 3 4 3 2" xfId="41023" xr:uid="{00000000-0005-0000-0000-0000977F0000}"/>
    <cellStyle name="Normal 60 2 2 3 4 3 3" xfId="25799" xr:uid="{00000000-0005-0000-0000-0000987F0000}"/>
    <cellStyle name="Normal 60 2 2 3 4 4" xfId="36010" xr:uid="{00000000-0005-0000-0000-0000997F0000}"/>
    <cellStyle name="Normal 60 2 2 3 4 5" xfId="20786" xr:uid="{00000000-0005-0000-0000-00009A7F0000}"/>
    <cellStyle name="Normal 60 2 2 3 5" xfId="12376" xr:uid="{00000000-0005-0000-0000-00009B7F0000}"/>
    <cellStyle name="Normal 60 2 2 3 5 2" xfId="42698" xr:uid="{00000000-0005-0000-0000-00009C7F0000}"/>
    <cellStyle name="Normal 60 2 2 3 5 3" xfId="27474" xr:uid="{00000000-0005-0000-0000-00009D7F0000}"/>
    <cellStyle name="Normal 60 2 2 3 6" xfId="7355" xr:uid="{00000000-0005-0000-0000-00009E7F0000}"/>
    <cellStyle name="Normal 60 2 2 3 6 2" xfId="37681" xr:uid="{00000000-0005-0000-0000-00009F7F0000}"/>
    <cellStyle name="Normal 60 2 2 3 6 3" xfId="22457" xr:uid="{00000000-0005-0000-0000-0000A07F0000}"/>
    <cellStyle name="Normal 60 2 2 3 7" xfId="32669" xr:uid="{00000000-0005-0000-0000-0000A17F0000}"/>
    <cellStyle name="Normal 60 2 2 3 8" xfId="17444" xr:uid="{00000000-0005-0000-0000-0000A27F0000}"/>
    <cellStyle name="Normal 60 2 2 4" xfId="2702" xr:uid="{00000000-0005-0000-0000-0000A37F0000}"/>
    <cellStyle name="Normal 60 2 2 4 2" xfId="4392" xr:uid="{00000000-0005-0000-0000-0000A47F0000}"/>
    <cellStyle name="Normal 60 2 2 4 2 2" xfId="14465" xr:uid="{00000000-0005-0000-0000-0000A57F0000}"/>
    <cellStyle name="Normal 60 2 2 4 2 2 2" xfId="44787" xr:uid="{00000000-0005-0000-0000-0000A67F0000}"/>
    <cellStyle name="Normal 60 2 2 4 2 2 3" xfId="29563" xr:uid="{00000000-0005-0000-0000-0000A77F0000}"/>
    <cellStyle name="Normal 60 2 2 4 2 3" xfId="9445" xr:uid="{00000000-0005-0000-0000-0000A87F0000}"/>
    <cellStyle name="Normal 60 2 2 4 2 3 2" xfId="39770" xr:uid="{00000000-0005-0000-0000-0000A97F0000}"/>
    <cellStyle name="Normal 60 2 2 4 2 3 3" xfId="24546" xr:uid="{00000000-0005-0000-0000-0000AA7F0000}"/>
    <cellStyle name="Normal 60 2 2 4 2 4" xfId="34757" xr:uid="{00000000-0005-0000-0000-0000AB7F0000}"/>
    <cellStyle name="Normal 60 2 2 4 2 5" xfId="19533" xr:uid="{00000000-0005-0000-0000-0000AC7F0000}"/>
    <cellStyle name="Normal 60 2 2 4 3" xfId="6084" xr:uid="{00000000-0005-0000-0000-0000AD7F0000}"/>
    <cellStyle name="Normal 60 2 2 4 3 2" xfId="16136" xr:uid="{00000000-0005-0000-0000-0000AE7F0000}"/>
    <cellStyle name="Normal 60 2 2 4 3 2 2" xfId="46458" xr:uid="{00000000-0005-0000-0000-0000AF7F0000}"/>
    <cellStyle name="Normal 60 2 2 4 3 2 3" xfId="31234" xr:uid="{00000000-0005-0000-0000-0000B07F0000}"/>
    <cellStyle name="Normal 60 2 2 4 3 3" xfId="11116" xr:uid="{00000000-0005-0000-0000-0000B17F0000}"/>
    <cellStyle name="Normal 60 2 2 4 3 3 2" xfId="41441" xr:uid="{00000000-0005-0000-0000-0000B27F0000}"/>
    <cellStyle name="Normal 60 2 2 4 3 3 3" xfId="26217" xr:uid="{00000000-0005-0000-0000-0000B37F0000}"/>
    <cellStyle name="Normal 60 2 2 4 3 4" xfId="36428" xr:uid="{00000000-0005-0000-0000-0000B47F0000}"/>
    <cellStyle name="Normal 60 2 2 4 3 5" xfId="21204" xr:uid="{00000000-0005-0000-0000-0000B57F0000}"/>
    <cellStyle name="Normal 60 2 2 4 4" xfId="12794" xr:uid="{00000000-0005-0000-0000-0000B67F0000}"/>
    <cellStyle name="Normal 60 2 2 4 4 2" xfId="43116" xr:uid="{00000000-0005-0000-0000-0000B77F0000}"/>
    <cellStyle name="Normal 60 2 2 4 4 3" xfId="27892" xr:uid="{00000000-0005-0000-0000-0000B87F0000}"/>
    <cellStyle name="Normal 60 2 2 4 5" xfId="7773" xr:uid="{00000000-0005-0000-0000-0000B97F0000}"/>
    <cellStyle name="Normal 60 2 2 4 5 2" xfId="38099" xr:uid="{00000000-0005-0000-0000-0000BA7F0000}"/>
    <cellStyle name="Normal 60 2 2 4 5 3" xfId="22875" xr:uid="{00000000-0005-0000-0000-0000BB7F0000}"/>
    <cellStyle name="Normal 60 2 2 4 6" xfId="33087" xr:uid="{00000000-0005-0000-0000-0000BC7F0000}"/>
    <cellStyle name="Normal 60 2 2 4 7" xfId="17862" xr:uid="{00000000-0005-0000-0000-0000BD7F0000}"/>
    <cellStyle name="Normal 60 2 2 5" xfId="3555" xr:uid="{00000000-0005-0000-0000-0000BE7F0000}"/>
    <cellStyle name="Normal 60 2 2 5 2" xfId="13629" xr:uid="{00000000-0005-0000-0000-0000BF7F0000}"/>
    <cellStyle name="Normal 60 2 2 5 2 2" xfId="43951" xr:uid="{00000000-0005-0000-0000-0000C07F0000}"/>
    <cellStyle name="Normal 60 2 2 5 2 3" xfId="28727" xr:uid="{00000000-0005-0000-0000-0000C17F0000}"/>
    <cellStyle name="Normal 60 2 2 5 3" xfId="8609" xr:uid="{00000000-0005-0000-0000-0000C27F0000}"/>
    <cellStyle name="Normal 60 2 2 5 3 2" xfId="38934" xr:uid="{00000000-0005-0000-0000-0000C37F0000}"/>
    <cellStyle name="Normal 60 2 2 5 3 3" xfId="23710" xr:uid="{00000000-0005-0000-0000-0000C47F0000}"/>
    <cellStyle name="Normal 60 2 2 5 4" xfId="33921" xr:uid="{00000000-0005-0000-0000-0000C57F0000}"/>
    <cellStyle name="Normal 60 2 2 5 5" xfId="18697" xr:uid="{00000000-0005-0000-0000-0000C67F0000}"/>
    <cellStyle name="Normal 60 2 2 6" xfId="5248" xr:uid="{00000000-0005-0000-0000-0000C77F0000}"/>
    <cellStyle name="Normal 60 2 2 6 2" xfId="15300" xr:uid="{00000000-0005-0000-0000-0000C87F0000}"/>
    <cellStyle name="Normal 60 2 2 6 2 2" xfId="45622" xr:uid="{00000000-0005-0000-0000-0000C97F0000}"/>
    <cellStyle name="Normal 60 2 2 6 2 3" xfId="30398" xr:uid="{00000000-0005-0000-0000-0000CA7F0000}"/>
    <cellStyle name="Normal 60 2 2 6 3" xfId="10280" xr:uid="{00000000-0005-0000-0000-0000CB7F0000}"/>
    <cellStyle name="Normal 60 2 2 6 3 2" xfId="40605" xr:uid="{00000000-0005-0000-0000-0000CC7F0000}"/>
    <cellStyle name="Normal 60 2 2 6 3 3" xfId="25381" xr:uid="{00000000-0005-0000-0000-0000CD7F0000}"/>
    <cellStyle name="Normal 60 2 2 6 4" xfId="35592" xr:uid="{00000000-0005-0000-0000-0000CE7F0000}"/>
    <cellStyle name="Normal 60 2 2 6 5" xfId="20368" xr:uid="{00000000-0005-0000-0000-0000CF7F0000}"/>
    <cellStyle name="Normal 60 2 2 7" xfId="11958" xr:uid="{00000000-0005-0000-0000-0000D07F0000}"/>
    <cellStyle name="Normal 60 2 2 7 2" xfId="42280" xr:uid="{00000000-0005-0000-0000-0000D17F0000}"/>
    <cellStyle name="Normal 60 2 2 7 3" xfId="27056" xr:uid="{00000000-0005-0000-0000-0000D27F0000}"/>
    <cellStyle name="Normal 60 2 2 8" xfId="6937" xr:uid="{00000000-0005-0000-0000-0000D37F0000}"/>
    <cellStyle name="Normal 60 2 2 8 2" xfId="37263" xr:uid="{00000000-0005-0000-0000-0000D47F0000}"/>
    <cellStyle name="Normal 60 2 2 8 3" xfId="22039" xr:uid="{00000000-0005-0000-0000-0000D57F0000}"/>
    <cellStyle name="Normal 60 2 2 9" xfId="32251" xr:uid="{00000000-0005-0000-0000-0000D67F0000}"/>
    <cellStyle name="Normal 60 2 3" xfId="1964" xr:uid="{00000000-0005-0000-0000-0000D77F0000}"/>
    <cellStyle name="Normal 60 2 3 2" xfId="2385" xr:uid="{00000000-0005-0000-0000-0000D87F0000}"/>
    <cellStyle name="Normal 60 2 3 2 2" xfId="3224" xr:uid="{00000000-0005-0000-0000-0000D97F0000}"/>
    <cellStyle name="Normal 60 2 3 2 2 2" xfId="4914" xr:uid="{00000000-0005-0000-0000-0000DA7F0000}"/>
    <cellStyle name="Normal 60 2 3 2 2 2 2" xfId="14987" xr:uid="{00000000-0005-0000-0000-0000DB7F0000}"/>
    <cellStyle name="Normal 60 2 3 2 2 2 2 2" xfId="45309" xr:uid="{00000000-0005-0000-0000-0000DC7F0000}"/>
    <cellStyle name="Normal 60 2 3 2 2 2 2 3" xfId="30085" xr:uid="{00000000-0005-0000-0000-0000DD7F0000}"/>
    <cellStyle name="Normal 60 2 3 2 2 2 3" xfId="9967" xr:uid="{00000000-0005-0000-0000-0000DE7F0000}"/>
    <cellStyle name="Normal 60 2 3 2 2 2 3 2" xfId="40292" xr:uid="{00000000-0005-0000-0000-0000DF7F0000}"/>
    <cellStyle name="Normal 60 2 3 2 2 2 3 3" xfId="25068" xr:uid="{00000000-0005-0000-0000-0000E07F0000}"/>
    <cellStyle name="Normal 60 2 3 2 2 2 4" xfId="35279" xr:uid="{00000000-0005-0000-0000-0000E17F0000}"/>
    <cellStyle name="Normal 60 2 3 2 2 2 5" xfId="20055" xr:uid="{00000000-0005-0000-0000-0000E27F0000}"/>
    <cellStyle name="Normal 60 2 3 2 2 3" xfId="6606" xr:uid="{00000000-0005-0000-0000-0000E37F0000}"/>
    <cellStyle name="Normal 60 2 3 2 2 3 2" xfId="16658" xr:uid="{00000000-0005-0000-0000-0000E47F0000}"/>
    <cellStyle name="Normal 60 2 3 2 2 3 2 2" xfId="46980" xr:uid="{00000000-0005-0000-0000-0000E57F0000}"/>
    <cellStyle name="Normal 60 2 3 2 2 3 2 3" xfId="31756" xr:uid="{00000000-0005-0000-0000-0000E67F0000}"/>
    <cellStyle name="Normal 60 2 3 2 2 3 3" xfId="11638" xr:uid="{00000000-0005-0000-0000-0000E77F0000}"/>
    <cellStyle name="Normal 60 2 3 2 2 3 3 2" xfId="41963" xr:uid="{00000000-0005-0000-0000-0000E87F0000}"/>
    <cellStyle name="Normal 60 2 3 2 2 3 3 3" xfId="26739" xr:uid="{00000000-0005-0000-0000-0000E97F0000}"/>
    <cellStyle name="Normal 60 2 3 2 2 3 4" xfId="36950" xr:uid="{00000000-0005-0000-0000-0000EA7F0000}"/>
    <cellStyle name="Normal 60 2 3 2 2 3 5" xfId="21726" xr:uid="{00000000-0005-0000-0000-0000EB7F0000}"/>
    <cellStyle name="Normal 60 2 3 2 2 4" xfId="13316" xr:uid="{00000000-0005-0000-0000-0000EC7F0000}"/>
    <cellStyle name="Normal 60 2 3 2 2 4 2" xfId="43638" xr:uid="{00000000-0005-0000-0000-0000ED7F0000}"/>
    <cellStyle name="Normal 60 2 3 2 2 4 3" xfId="28414" xr:uid="{00000000-0005-0000-0000-0000EE7F0000}"/>
    <cellStyle name="Normal 60 2 3 2 2 5" xfId="8295" xr:uid="{00000000-0005-0000-0000-0000EF7F0000}"/>
    <cellStyle name="Normal 60 2 3 2 2 5 2" xfId="38621" xr:uid="{00000000-0005-0000-0000-0000F07F0000}"/>
    <cellStyle name="Normal 60 2 3 2 2 5 3" xfId="23397" xr:uid="{00000000-0005-0000-0000-0000F17F0000}"/>
    <cellStyle name="Normal 60 2 3 2 2 6" xfId="33609" xr:uid="{00000000-0005-0000-0000-0000F27F0000}"/>
    <cellStyle name="Normal 60 2 3 2 2 7" xfId="18384" xr:uid="{00000000-0005-0000-0000-0000F37F0000}"/>
    <cellStyle name="Normal 60 2 3 2 3" xfId="4077" xr:uid="{00000000-0005-0000-0000-0000F47F0000}"/>
    <cellStyle name="Normal 60 2 3 2 3 2" xfId="14151" xr:uid="{00000000-0005-0000-0000-0000F57F0000}"/>
    <cellStyle name="Normal 60 2 3 2 3 2 2" xfId="44473" xr:uid="{00000000-0005-0000-0000-0000F67F0000}"/>
    <cellStyle name="Normal 60 2 3 2 3 2 3" xfId="29249" xr:uid="{00000000-0005-0000-0000-0000F77F0000}"/>
    <cellStyle name="Normal 60 2 3 2 3 3" xfId="9131" xr:uid="{00000000-0005-0000-0000-0000F87F0000}"/>
    <cellStyle name="Normal 60 2 3 2 3 3 2" xfId="39456" xr:uid="{00000000-0005-0000-0000-0000F97F0000}"/>
    <cellStyle name="Normal 60 2 3 2 3 3 3" xfId="24232" xr:uid="{00000000-0005-0000-0000-0000FA7F0000}"/>
    <cellStyle name="Normal 60 2 3 2 3 4" xfId="34443" xr:uid="{00000000-0005-0000-0000-0000FB7F0000}"/>
    <cellStyle name="Normal 60 2 3 2 3 5" xfId="19219" xr:uid="{00000000-0005-0000-0000-0000FC7F0000}"/>
    <cellStyle name="Normal 60 2 3 2 4" xfId="5770" xr:uid="{00000000-0005-0000-0000-0000FD7F0000}"/>
    <cellStyle name="Normal 60 2 3 2 4 2" xfId="15822" xr:uid="{00000000-0005-0000-0000-0000FE7F0000}"/>
    <cellStyle name="Normal 60 2 3 2 4 2 2" xfId="46144" xr:uid="{00000000-0005-0000-0000-0000FF7F0000}"/>
    <cellStyle name="Normal 60 2 3 2 4 2 3" xfId="30920" xr:uid="{00000000-0005-0000-0000-000000800000}"/>
    <cellStyle name="Normal 60 2 3 2 4 3" xfId="10802" xr:uid="{00000000-0005-0000-0000-000001800000}"/>
    <cellStyle name="Normal 60 2 3 2 4 3 2" xfId="41127" xr:uid="{00000000-0005-0000-0000-000002800000}"/>
    <cellStyle name="Normal 60 2 3 2 4 3 3" xfId="25903" xr:uid="{00000000-0005-0000-0000-000003800000}"/>
    <cellStyle name="Normal 60 2 3 2 4 4" xfId="36114" xr:uid="{00000000-0005-0000-0000-000004800000}"/>
    <cellStyle name="Normal 60 2 3 2 4 5" xfId="20890" xr:uid="{00000000-0005-0000-0000-000005800000}"/>
    <cellStyle name="Normal 60 2 3 2 5" xfId="12480" xr:uid="{00000000-0005-0000-0000-000006800000}"/>
    <cellStyle name="Normal 60 2 3 2 5 2" xfId="42802" xr:uid="{00000000-0005-0000-0000-000007800000}"/>
    <cellStyle name="Normal 60 2 3 2 5 3" xfId="27578" xr:uid="{00000000-0005-0000-0000-000008800000}"/>
    <cellStyle name="Normal 60 2 3 2 6" xfId="7459" xr:uid="{00000000-0005-0000-0000-000009800000}"/>
    <cellStyle name="Normal 60 2 3 2 6 2" xfId="37785" xr:uid="{00000000-0005-0000-0000-00000A800000}"/>
    <cellStyle name="Normal 60 2 3 2 6 3" xfId="22561" xr:uid="{00000000-0005-0000-0000-00000B800000}"/>
    <cellStyle name="Normal 60 2 3 2 7" xfId="32773" xr:uid="{00000000-0005-0000-0000-00000C800000}"/>
    <cellStyle name="Normal 60 2 3 2 8" xfId="17548" xr:uid="{00000000-0005-0000-0000-00000D800000}"/>
    <cellStyle name="Normal 60 2 3 3" xfId="2806" xr:uid="{00000000-0005-0000-0000-00000E800000}"/>
    <cellStyle name="Normal 60 2 3 3 2" xfId="4496" xr:uid="{00000000-0005-0000-0000-00000F800000}"/>
    <cellStyle name="Normal 60 2 3 3 2 2" xfId="14569" xr:uid="{00000000-0005-0000-0000-000010800000}"/>
    <cellStyle name="Normal 60 2 3 3 2 2 2" xfId="44891" xr:uid="{00000000-0005-0000-0000-000011800000}"/>
    <cellStyle name="Normal 60 2 3 3 2 2 3" xfId="29667" xr:uid="{00000000-0005-0000-0000-000012800000}"/>
    <cellStyle name="Normal 60 2 3 3 2 3" xfId="9549" xr:uid="{00000000-0005-0000-0000-000013800000}"/>
    <cellStyle name="Normal 60 2 3 3 2 3 2" xfId="39874" xr:uid="{00000000-0005-0000-0000-000014800000}"/>
    <cellStyle name="Normal 60 2 3 3 2 3 3" xfId="24650" xr:uid="{00000000-0005-0000-0000-000015800000}"/>
    <cellStyle name="Normal 60 2 3 3 2 4" xfId="34861" xr:uid="{00000000-0005-0000-0000-000016800000}"/>
    <cellStyle name="Normal 60 2 3 3 2 5" xfId="19637" xr:uid="{00000000-0005-0000-0000-000017800000}"/>
    <cellStyle name="Normal 60 2 3 3 3" xfId="6188" xr:uid="{00000000-0005-0000-0000-000018800000}"/>
    <cellStyle name="Normal 60 2 3 3 3 2" xfId="16240" xr:uid="{00000000-0005-0000-0000-000019800000}"/>
    <cellStyle name="Normal 60 2 3 3 3 2 2" xfId="46562" xr:uid="{00000000-0005-0000-0000-00001A800000}"/>
    <cellStyle name="Normal 60 2 3 3 3 2 3" xfId="31338" xr:uid="{00000000-0005-0000-0000-00001B800000}"/>
    <cellStyle name="Normal 60 2 3 3 3 3" xfId="11220" xr:uid="{00000000-0005-0000-0000-00001C800000}"/>
    <cellStyle name="Normal 60 2 3 3 3 3 2" xfId="41545" xr:uid="{00000000-0005-0000-0000-00001D800000}"/>
    <cellStyle name="Normal 60 2 3 3 3 3 3" xfId="26321" xr:uid="{00000000-0005-0000-0000-00001E800000}"/>
    <cellStyle name="Normal 60 2 3 3 3 4" xfId="36532" xr:uid="{00000000-0005-0000-0000-00001F800000}"/>
    <cellStyle name="Normal 60 2 3 3 3 5" xfId="21308" xr:uid="{00000000-0005-0000-0000-000020800000}"/>
    <cellStyle name="Normal 60 2 3 3 4" xfId="12898" xr:uid="{00000000-0005-0000-0000-000021800000}"/>
    <cellStyle name="Normal 60 2 3 3 4 2" xfId="43220" xr:uid="{00000000-0005-0000-0000-000022800000}"/>
    <cellStyle name="Normal 60 2 3 3 4 3" xfId="27996" xr:uid="{00000000-0005-0000-0000-000023800000}"/>
    <cellStyle name="Normal 60 2 3 3 5" xfId="7877" xr:uid="{00000000-0005-0000-0000-000024800000}"/>
    <cellStyle name="Normal 60 2 3 3 5 2" xfId="38203" xr:uid="{00000000-0005-0000-0000-000025800000}"/>
    <cellStyle name="Normal 60 2 3 3 5 3" xfId="22979" xr:uid="{00000000-0005-0000-0000-000026800000}"/>
    <cellStyle name="Normal 60 2 3 3 6" xfId="33191" xr:uid="{00000000-0005-0000-0000-000027800000}"/>
    <cellStyle name="Normal 60 2 3 3 7" xfId="17966" xr:uid="{00000000-0005-0000-0000-000028800000}"/>
    <cellStyle name="Normal 60 2 3 4" xfId="3659" xr:uid="{00000000-0005-0000-0000-000029800000}"/>
    <cellStyle name="Normal 60 2 3 4 2" xfId="13733" xr:uid="{00000000-0005-0000-0000-00002A800000}"/>
    <cellStyle name="Normal 60 2 3 4 2 2" xfId="44055" xr:uid="{00000000-0005-0000-0000-00002B800000}"/>
    <cellStyle name="Normal 60 2 3 4 2 3" xfId="28831" xr:uid="{00000000-0005-0000-0000-00002C800000}"/>
    <cellStyle name="Normal 60 2 3 4 3" xfId="8713" xr:uid="{00000000-0005-0000-0000-00002D800000}"/>
    <cellStyle name="Normal 60 2 3 4 3 2" xfId="39038" xr:uid="{00000000-0005-0000-0000-00002E800000}"/>
    <cellStyle name="Normal 60 2 3 4 3 3" xfId="23814" xr:uid="{00000000-0005-0000-0000-00002F800000}"/>
    <cellStyle name="Normal 60 2 3 4 4" xfId="34025" xr:uid="{00000000-0005-0000-0000-000030800000}"/>
    <cellStyle name="Normal 60 2 3 4 5" xfId="18801" xr:uid="{00000000-0005-0000-0000-000031800000}"/>
    <cellStyle name="Normal 60 2 3 5" xfId="5352" xr:uid="{00000000-0005-0000-0000-000032800000}"/>
    <cellStyle name="Normal 60 2 3 5 2" xfId="15404" xr:uid="{00000000-0005-0000-0000-000033800000}"/>
    <cellStyle name="Normal 60 2 3 5 2 2" xfId="45726" xr:uid="{00000000-0005-0000-0000-000034800000}"/>
    <cellStyle name="Normal 60 2 3 5 2 3" xfId="30502" xr:uid="{00000000-0005-0000-0000-000035800000}"/>
    <cellStyle name="Normal 60 2 3 5 3" xfId="10384" xr:uid="{00000000-0005-0000-0000-000036800000}"/>
    <cellStyle name="Normal 60 2 3 5 3 2" xfId="40709" xr:uid="{00000000-0005-0000-0000-000037800000}"/>
    <cellStyle name="Normal 60 2 3 5 3 3" xfId="25485" xr:uid="{00000000-0005-0000-0000-000038800000}"/>
    <cellStyle name="Normal 60 2 3 5 4" xfId="35696" xr:uid="{00000000-0005-0000-0000-000039800000}"/>
    <cellStyle name="Normal 60 2 3 5 5" xfId="20472" xr:uid="{00000000-0005-0000-0000-00003A800000}"/>
    <cellStyle name="Normal 60 2 3 6" xfId="12062" xr:uid="{00000000-0005-0000-0000-00003B800000}"/>
    <cellStyle name="Normal 60 2 3 6 2" xfId="42384" xr:uid="{00000000-0005-0000-0000-00003C800000}"/>
    <cellStyle name="Normal 60 2 3 6 3" xfId="27160" xr:uid="{00000000-0005-0000-0000-00003D800000}"/>
    <cellStyle name="Normal 60 2 3 7" xfId="7041" xr:uid="{00000000-0005-0000-0000-00003E800000}"/>
    <cellStyle name="Normal 60 2 3 7 2" xfId="37367" xr:uid="{00000000-0005-0000-0000-00003F800000}"/>
    <cellStyle name="Normal 60 2 3 7 3" xfId="22143" xr:uid="{00000000-0005-0000-0000-000040800000}"/>
    <cellStyle name="Normal 60 2 3 8" xfId="32355" xr:uid="{00000000-0005-0000-0000-000041800000}"/>
    <cellStyle name="Normal 60 2 3 9" xfId="17130" xr:uid="{00000000-0005-0000-0000-000042800000}"/>
    <cellStyle name="Normal 60 2 4" xfId="2177" xr:uid="{00000000-0005-0000-0000-000043800000}"/>
    <cellStyle name="Normal 60 2 4 2" xfId="3016" xr:uid="{00000000-0005-0000-0000-000044800000}"/>
    <cellStyle name="Normal 60 2 4 2 2" xfId="4706" xr:uid="{00000000-0005-0000-0000-000045800000}"/>
    <cellStyle name="Normal 60 2 4 2 2 2" xfId="14779" xr:uid="{00000000-0005-0000-0000-000046800000}"/>
    <cellStyle name="Normal 60 2 4 2 2 2 2" xfId="45101" xr:uid="{00000000-0005-0000-0000-000047800000}"/>
    <cellStyle name="Normal 60 2 4 2 2 2 3" xfId="29877" xr:uid="{00000000-0005-0000-0000-000048800000}"/>
    <cellStyle name="Normal 60 2 4 2 2 3" xfId="9759" xr:uid="{00000000-0005-0000-0000-000049800000}"/>
    <cellStyle name="Normal 60 2 4 2 2 3 2" xfId="40084" xr:uid="{00000000-0005-0000-0000-00004A800000}"/>
    <cellStyle name="Normal 60 2 4 2 2 3 3" xfId="24860" xr:uid="{00000000-0005-0000-0000-00004B800000}"/>
    <cellStyle name="Normal 60 2 4 2 2 4" xfId="35071" xr:uid="{00000000-0005-0000-0000-00004C800000}"/>
    <cellStyle name="Normal 60 2 4 2 2 5" xfId="19847" xr:uid="{00000000-0005-0000-0000-00004D800000}"/>
    <cellStyle name="Normal 60 2 4 2 3" xfId="6398" xr:uid="{00000000-0005-0000-0000-00004E800000}"/>
    <cellStyle name="Normal 60 2 4 2 3 2" xfId="16450" xr:uid="{00000000-0005-0000-0000-00004F800000}"/>
    <cellStyle name="Normal 60 2 4 2 3 2 2" xfId="46772" xr:uid="{00000000-0005-0000-0000-000050800000}"/>
    <cellStyle name="Normal 60 2 4 2 3 2 3" xfId="31548" xr:uid="{00000000-0005-0000-0000-000051800000}"/>
    <cellStyle name="Normal 60 2 4 2 3 3" xfId="11430" xr:uid="{00000000-0005-0000-0000-000052800000}"/>
    <cellStyle name="Normal 60 2 4 2 3 3 2" xfId="41755" xr:uid="{00000000-0005-0000-0000-000053800000}"/>
    <cellStyle name="Normal 60 2 4 2 3 3 3" xfId="26531" xr:uid="{00000000-0005-0000-0000-000054800000}"/>
    <cellStyle name="Normal 60 2 4 2 3 4" xfId="36742" xr:uid="{00000000-0005-0000-0000-000055800000}"/>
    <cellStyle name="Normal 60 2 4 2 3 5" xfId="21518" xr:uid="{00000000-0005-0000-0000-000056800000}"/>
    <cellStyle name="Normal 60 2 4 2 4" xfId="13108" xr:uid="{00000000-0005-0000-0000-000057800000}"/>
    <cellStyle name="Normal 60 2 4 2 4 2" xfId="43430" xr:uid="{00000000-0005-0000-0000-000058800000}"/>
    <cellStyle name="Normal 60 2 4 2 4 3" xfId="28206" xr:uid="{00000000-0005-0000-0000-000059800000}"/>
    <cellStyle name="Normal 60 2 4 2 5" xfId="8087" xr:uid="{00000000-0005-0000-0000-00005A800000}"/>
    <cellStyle name="Normal 60 2 4 2 5 2" xfId="38413" xr:uid="{00000000-0005-0000-0000-00005B800000}"/>
    <cellStyle name="Normal 60 2 4 2 5 3" xfId="23189" xr:uid="{00000000-0005-0000-0000-00005C800000}"/>
    <cellStyle name="Normal 60 2 4 2 6" xfId="33401" xr:uid="{00000000-0005-0000-0000-00005D800000}"/>
    <cellStyle name="Normal 60 2 4 2 7" xfId="18176" xr:uid="{00000000-0005-0000-0000-00005E800000}"/>
    <cellStyle name="Normal 60 2 4 3" xfId="3869" xr:uid="{00000000-0005-0000-0000-00005F800000}"/>
    <cellStyle name="Normal 60 2 4 3 2" xfId="13943" xr:uid="{00000000-0005-0000-0000-000060800000}"/>
    <cellStyle name="Normal 60 2 4 3 2 2" xfId="44265" xr:uid="{00000000-0005-0000-0000-000061800000}"/>
    <cellStyle name="Normal 60 2 4 3 2 3" xfId="29041" xr:uid="{00000000-0005-0000-0000-000062800000}"/>
    <cellStyle name="Normal 60 2 4 3 3" xfId="8923" xr:uid="{00000000-0005-0000-0000-000063800000}"/>
    <cellStyle name="Normal 60 2 4 3 3 2" xfId="39248" xr:uid="{00000000-0005-0000-0000-000064800000}"/>
    <cellStyle name="Normal 60 2 4 3 3 3" xfId="24024" xr:uid="{00000000-0005-0000-0000-000065800000}"/>
    <cellStyle name="Normal 60 2 4 3 4" xfId="34235" xr:uid="{00000000-0005-0000-0000-000066800000}"/>
    <cellStyle name="Normal 60 2 4 3 5" xfId="19011" xr:uid="{00000000-0005-0000-0000-000067800000}"/>
    <cellStyle name="Normal 60 2 4 4" xfId="5562" xr:uid="{00000000-0005-0000-0000-000068800000}"/>
    <cellStyle name="Normal 60 2 4 4 2" xfId="15614" xr:uid="{00000000-0005-0000-0000-000069800000}"/>
    <cellStyle name="Normal 60 2 4 4 2 2" xfId="45936" xr:uid="{00000000-0005-0000-0000-00006A800000}"/>
    <cellStyle name="Normal 60 2 4 4 2 3" xfId="30712" xr:uid="{00000000-0005-0000-0000-00006B800000}"/>
    <cellStyle name="Normal 60 2 4 4 3" xfId="10594" xr:uid="{00000000-0005-0000-0000-00006C800000}"/>
    <cellStyle name="Normal 60 2 4 4 3 2" xfId="40919" xr:uid="{00000000-0005-0000-0000-00006D800000}"/>
    <cellStyle name="Normal 60 2 4 4 3 3" xfId="25695" xr:uid="{00000000-0005-0000-0000-00006E800000}"/>
    <cellStyle name="Normal 60 2 4 4 4" xfId="35906" xr:uid="{00000000-0005-0000-0000-00006F800000}"/>
    <cellStyle name="Normal 60 2 4 4 5" xfId="20682" xr:uid="{00000000-0005-0000-0000-000070800000}"/>
    <cellStyle name="Normal 60 2 4 5" xfId="12272" xr:uid="{00000000-0005-0000-0000-000071800000}"/>
    <cellStyle name="Normal 60 2 4 5 2" xfId="42594" xr:uid="{00000000-0005-0000-0000-000072800000}"/>
    <cellStyle name="Normal 60 2 4 5 3" xfId="27370" xr:uid="{00000000-0005-0000-0000-000073800000}"/>
    <cellStyle name="Normal 60 2 4 6" xfId="7251" xr:uid="{00000000-0005-0000-0000-000074800000}"/>
    <cellStyle name="Normal 60 2 4 6 2" xfId="37577" xr:uid="{00000000-0005-0000-0000-000075800000}"/>
    <cellStyle name="Normal 60 2 4 6 3" xfId="22353" xr:uid="{00000000-0005-0000-0000-000076800000}"/>
    <cellStyle name="Normal 60 2 4 7" xfId="32565" xr:uid="{00000000-0005-0000-0000-000077800000}"/>
    <cellStyle name="Normal 60 2 4 8" xfId="17340" xr:uid="{00000000-0005-0000-0000-000078800000}"/>
    <cellStyle name="Normal 60 2 5" xfId="2598" xr:uid="{00000000-0005-0000-0000-000079800000}"/>
    <cellStyle name="Normal 60 2 5 2" xfId="4288" xr:uid="{00000000-0005-0000-0000-00007A800000}"/>
    <cellStyle name="Normal 60 2 5 2 2" xfId="14361" xr:uid="{00000000-0005-0000-0000-00007B800000}"/>
    <cellStyle name="Normal 60 2 5 2 2 2" xfId="44683" xr:uid="{00000000-0005-0000-0000-00007C800000}"/>
    <cellStyle name="Normal 60 2 5 2 2 3" xfId="29459" xr:uid="{00000000-0005-0000-0000-00007D800000}"/>
    <cellStyle name="Normal 60 2 5 2 3" xfId="9341" xr:uid="{00000000-0005-0000-0000-00007E800000}"/>
    <cellStyle name="Normal 60 2 5 2 3 2" xfId="39666" xr:uid="{00000000-0005-0000-0000-00007F800000}"/>
    <cellStyle name="Normal 60 2 5 2 3 3" xfId="24442" xr:uid="{00000000-0005-0000-0000-000080800000}"/>
    <cellStyle name="Normal 60 2 5 2 4" xfId="34653" xr:uid="{00000000-0005-0000-0000-000081800000}"/>
    <cellStyle name="Normal 60 2 5 2 5" xfId="19429" xr:uid="{00000000-0005-0000-0000-000082800000}"/>
    <cellStyle name="Normal 60 2 5 3" xfId="5980" xr:uid="{00000000-0005-0000-0000-000083800000}"/>
    <cellStyle name="Normal 60 2 5 3 2" xfId="16032" xr:uid="{00000000-0005-0000-0000-000084800000}"/>
    <cellStyle name="Normal 60 2 5 3 2 2" xfId="46354" xr:uid="{00000000-0005-0000-0000-000085800000}"/>
    <cellStyle name="Normal 60 2 5 3 2 3" xfId="31130" xr:uid="{00000000-0005-0000-0000-000086800000}"/>
    <cellStyle name="Normal 60 2 5 3 3" xfId="11012" xr:uid="{00000000-0005-0000-0000-000087800000}"/>
    <cellStyle name="Normal 60 2 5 3 3 2" xfId="41337" xr:uid="{00000000-0005-0000-0000-000088800000}"/>
    <cellStyle name="Normal 60 2 5 3 3 3" xfId="26113" xr:uid="{00000000-0005-0000-0000-000089800000}"/>
    <cellStyle name="Normal 60 2 5 3 4" xfId="36324" xr:uid="{00000000-0005-0000-0000-00008A800000}"/>
    <cellStyle name="Normal 60 2 5 3 5" xfId="21100" xr:uid="{00000000-0005-0000-0000-00008B800000}"/>
    <cellStyle name="Normal 60 2 5 4" xfId="12690" xr:uid="{00000000-0005-0000-0000-00008C800000}"/>
    <cellStyle name="Normal 60 2 5 4 2" xfId="43012" xr:uid="{00000000-0005-0000-0000-00008D800000}"/>
    <cellStyle name="Normal 60 2 5 4 3" xfId="27788" xr:uid="{00000000-0005-0000-0000-00008E800000}"/>
    <cellStyle name="Normal 60 2 5 5" xfId="7669" xr:uid="{00000000-0005-0000-0000-00008F800000}"/>
    <cellStyle name="Normal 60 2 5 5 2" xfId="37995" xr:uid="{00000000-0005-0000-0000-000090800000}"/>
    <cellStyle name="Normal 60 2 5 5 3" xfId="22771" xr:uid="{00000000-0005-0000-0000-000091800000}"/>
    <cellStyle name="Normal 60 2 5 6" xfId="32983" xr:uid="{00000000-0005-0000-0000-000092800000}"/>
    <cellStyle name="Normal 60 2 5 7" xfId="17758" xr:uid="{00000000-0005-0000-0000-000093800000}"/>
    <cellStyle name="Normal 60 2 6" xfId="3451" xr:uid="{00000000-0005-0000-0000-000094800000}"/>
    <cellStyle name="Normal 60 2 6 2" xfId="13525" xr:uid="{00000000-0005-0000-0000-000095800000}"/>
    <cellStyle name="Normal 60 2 6 2 2" xfId="43847" xr:uid="{00000000-0005-0000-0000-000096800000}"/>
    <cellStyle name="Normal 60 2 6 2 3" xfId="28623" xr:uid="{00000000-0005-0000-0000-000097800000}"/>
    <cellStyle name="Normal 60 2 6 3" xfId="8505" xr:uid="{00000000-0005-0000-0000-000098800000}"/>
    <cellStyle name="Normal 60 2 6 3 2" xfId="38830" xr:uid="{00000000-0005-0000-0000-000099800000}"/>
    <cellStyle name="Normal 60 2 6 3 3" xfId="23606" xr:uid="{00000000-0005-0000-0000-00009A800000}"/>
    <cellStyle name="Normal 60 2 6 4" xfId="33817" xr:uid="{00000000-0005-0000-0000-00009B800000}"/>
    <cellStyle name="Normal 60 2 6 5" xfId="18593" xr:uid="{00000000-0005-0000-0000-00009C800000}"/>
    <cellStyle name="Normal 60 2 7" xfId="5144" xr:uid="{00000000-0005-0000-0000-00009D800000}"/>
    <cellStyle name="Normal 60 2 7 2" xfId="15196" xr:uid="{00000000-0005-0000-0000-00009E800000}"/>
    <cellStyle name="Normal 60 2 7 2 2" xfId="45518" xr:uid="{00000000-0005-0000-0000-00009F800000}"/>
    <cellStyle name="Normal 60 2 7 2 3" xfId="30294" xr:uid="{00000000-0005-0000-0000-0000A0800000}"/>
    <cellStyle name="Normal 60 2 7 3" xfId="10176" xr:uid="{00000000-0005-0000-0000-0000A1800000}"/>
    <cellStyle name="Normal 60 2 7 3 2" xfId="40501" xr:uid="{00000000-0005-0000-0000-0000A2800000}"/>
    <cellStyle name="Normal 60 2 7 3 3" xfId="25277" xr:uid="{00000000-0005-0000-0000-0000A3800000}"/>
    <cellStyle name="Normal 60 2 7 4" xfId="35488" xr:uid="{00000000-0005-0000-0000-0000A4800000}"/>
    <cellStyle name="Normal 60 2 7 5" xfId="20264" xr:uid="{00000000-0005-0000-0000-0000A5800000}"/>
    <cellStyle name="Normal 60 2 8" xfId="11854" xr:uid="{00000000-0005-0000-0000-0000A6800000}"/>
    <cellStyle name="Normal 60 2 8 2" xfId="42176" xr:uid="{00000000-0005-0000-0000-0000A7800000}"/>
    <cellStyle name="Normal 60 2 8 3" xfId="26952" xr:uid="{00000000-0005-0000-0000-0000A8800000}"/>
    <cellStyle name="Normal 60 2 9" xfId="6833" xr:uid="{00000000-0005-0000-0000-0000A9800000}"/>
    <cellStyle name="Normal 60 2 9 2" xfId="37159" xr:uid="{00000000-0005-0000-0000-0000AA800000}"/>
    <cellStyle name="Normal 60 2 9 3" xfId="21935" xr:uid="{00000000-0005-0000-0000-0000AB800000}"/>
    <cellStyle name="Normal 60 3" xfId="1797" xr:uid="{00000000-0005-0000-0000-0000AC800000}"/>
    <cellStyle name="Normal 60 3 10" xfId="16974" xr:uid="{00000000-0005-0000-0000-0000AD800000}"/>
    <cellStyle name="Normal 60 3 2" xfId="2016" xr:uid="{00000000-0005-0000-0000-0000AE800000}"/>
    <cellStyle name="Normal 60 3 2 2" xfId="2437" xr:uid="{00000000-0005-0000-0000-0000AF800000}"/>
    <cellStyle name="Normal 60 3 2 2 2" xfId="3276" xr:uid="{00000000-0005-0000-0000-0000B0800000}"/>
    <cellStyle name="Normal 60 3 2 2 2 2" xfId="4966" xr:uid="{00000000-0005-0000-0000-0000B1800000}"/>
    <cellStyle name="Normal 60 3 2 2 2 2 2" xfId="15039" xr:uid="{00000000-0005-0000-0000-0000B2800000}"/>
    <cellStyle name="Normal 60 3 2 2 2 2 2 2" xfId="45361" xr:uid="{00000000-0005-0000-0000-0000B3800000}"/>
    <cellStyle name="Normal 60 3 2 2 2 2 2 3" xfId="30137" xr:uid="{00000000-0005-0000-0000-0000B4800000}"/>
    <cellStyle name="Normal 60 3 2 2 2 2 3" xfId="10019" xr:uid="{00000000-0005-0000-0000-0000B5800000}"/>
    <cellStyle name="Normal 60 3 2 2 2 2 3 2" xfId="40344" xr:uid="{00000000-0005-0000-0000-0000B6800000}"/>
    <cellStyle name="Normal 60 3 2 2 2 2 3 3" xfId="25120" xr:uid="{00000000-0005-0000-0000-0000B7800000}"/>
    <cellStyle name="Normal 60 3 2 2 2 2 4" xfId="35331" xr:uid="{00000000-0005-0000-0000-0000B8800000}"/>
    <cellStyle name="Normal 60 3 2 2 2 2 5" xfId="20107" xr:uid="{00000000-0005-0000-0000-0000B9800000}"/>
    <cellStyle name="Normal 60 3 2 2 2 3" xfId="6658" xr:uid="{00000000-0005-0000-0000-0000BA800000}"/>
    <cellStyle name="Normal 60 3 2 2 2 3 2" xfId="16710" xr:uid="{00000000-0005-0000-0000-0000BB800000}"/>
    <cellStyle name="Normal 60 3 2 2 2 3 2 2" xfId="47032" xr:uid="{00000000-0005-0000-0000-0000BC800000}"/>
    <cellStyle name="Normal 60 3 2 2 2 3 2 3" xfId="31808" xr:uid="{00000000-0005-0000-0000-0000BD800000}"/>
    <cellStyle name="Normal 60 3 2 2 2 3 3" xfId="11690" xr:uid="{00000000-0005-0000-0000-0000BE800000}"/>
    <cellStyle name="Normal 60 3 2 2 2 3 3 2" xfId="42015" xr:uid="{00000000-0005-0000-0000-0000BF800000}"/>
    <cellStyle name="Normal 60 3 2 2 2 3 3 3" xfId="26791" xr:uid="{00000000-0005-0000-0000-0000C0800000}"/>
    <cellStyle name="Normal 60 3 2 2 2 3 4" xfId="37002" xr:uid="{00000000-0005-0000-0000-0000C1800000}"/>
    <cellStyle name="Normal 60 3 2 2 2 3 5" xfId="21778" xr:uid="{00000000-0005-0000-0000-0000C2800000}"/>
    <cellStyle name="Normal 60 3 2 2 2 4" xfId="13368" xr:uid="{00000000-0005-0000-0000-0000C3800000}"/>
    <cellStyle name="Normal 60 3 2 2 2 4 2" xfId="43690" xr:uid="{00000000-0005-0000-0000-0000C4800000}"/>
    <cellStyle name="Normal 60 3 2 2 2 4 3" xfId="28466" xr:uid="{00000000-0005-0000-0000-0000C5800000}"/>
    <cellStyle name="Normal 60 3 2 2 2 5" xfId="8347" xr:uid="{00000000-0005-0000-0000-0000C6800000}"/>
    <cellStyle name="Normal 60 3 2 2 2 5 2" xfId="38673" xr:uid="{00000000-0005-0000-0000-0000C7800000}"/>
    <cellStyle name="Normal 60 3 2 2 2 5 3" xfId="23449" xr:uid="{00000000-0005-0000-0000-0000C8800000}"/>
    <cellStyle name="Normal 60 3 2 2 2 6" xfId="33661" xr:uid="{00000000-0005-0000-0000-0000C9800000}"/>
    <cellStyle name="Normal 60 3 2 2 2 7" xfId="18436" xr:uid="{00000000-0005-0000-0000-0000CA800000}"/>
    <cellStyle name="Normal 60 3 2 2 3" xfId="4129" xr:uid="{00000000-0005-0000-0000-0000CB800000}"/>
    <cellStyle name="Normal 60 3 2 2 3 2" xfId="14203" xr:uid="{00000000-0005-0000-0000-0000CC800000}"/>
    <cellStyle name="Normal 60 3 2 2 3 2 2" xfId="44525" xr:uid="{00000000-0005-0000-0000-0000CD800000}"/>
    <cellStyle name="Normal 60 3 2 2 3 2 3" xfId="29301" xr:uid="{00000000-0005-0000-0000-0000CE800000}"/>
    <cellStyle name="Normal 60 3 2 2 3 3" xfId="9183" xr:uid="{00000000-0005-0000-0000-0000CF800000}"/>
    <cellStyle name="Normal 60 3 2 2 3 3 2" xfId="39508" xr:uid="{00000000-0005-0000-0000-0000D0800000}"/>
    <cellStyle name="Normal 60 3 2 2 3 3 3" xfId="24284" xr:uid="{00000000-0005-0000-0000-0000D1800000}"/>
    <cellStyle name="Normal 60 3 2 2 3 4" xfId="34495" xr:uid="{00000000-0005-0000-0000-0000D2800000}"/>
    <cellStyle name="Normal 60 3 2 2 3 5" xfId="19271" xr:uid="{00000000-0005-0000-0000-0000D3800000}"/>
    <cellStyle name="Normal 60 3 2 2 4" xfId="5822" xr:uid="{00000000-0005-0000-0000-0000D4800000}"/>
    <cellStyle name="Normal 60 3 2 2 4 2" xfId="15874" xr:uid="{00000000-0005-0000-0000-0000D5800000}"/>
    <cellStyle name="Normal 60 3 2 2 4 2 2" xfId="46196" xr:uid="{00000000-0005-0000-0000-0000D6800000}"/>
    <cellStyle name="Normal 60 3 2 2 4 2 3" xfId="30972" xr:uid="{00000000-0005-0000-0000-0000D7800000}"/>
    <cellStyle name="Normal 60 3 2 2 4 3" xfId="10854" xr:uid="{00000000-0005-0000-0000-0000D8800000}"/>
    <cellStyle name="Normal 60 3 2 2 4 3 2" xfId="41179" xr:uid="{00000000-0005-0000-0000-0000D9800000}"/>
    <cellStyle name="Normal 60 3 2 2 4 3 3" xfId="25955" xr:uid="{00000000-0005-0000-0000-0000DA800000}"/>
    <cellStyle name="Normal 60 3 2 2 4 4" xfId="36166" xr:uid="{00000000-0005-0000-0000-0000DB800000}"/>
    <cellStyle name="Normal 60 3 2 2 4 5" xfId="20942" xr:uid="{00000000-0005-0000-0000-0000DC800000}"/>
    <cellStyle name="Normal 60 3 2 2 5" xfId="12532" xr:uid="{00000000-0005-0000-0000-0000DD800000}"/>
    <cellStyle name="Normal 60 3 2 2 5 2" xfId="42854" xr:uid="{00000000-0005-0000-0000-0000DE800000}"/>
    <cellStyle name="Normal 60 3 2 2 5 3" xfId="27630" xr:uid="{00000000-0005-0000-0000-0000DF800000}"/>
    <cellStyle name="Normal 60 3 2 2 6" xfId="7511" xr:uid="{00000000-0005-0000-0000-0000E0800000}"/>
    <cellStyle name="Normal 60 3 2 2 6 2" xfId="37837" xr:uid="{00000000-0005-0000-0000-0000E1800000}"/>
    <cellStyle name="Normal 60 3 2 2 6 3" xfId="22613" xr:uid="{00000000-0005-0000-0000-0000E2800000}"/>
    <cellStyle name="Normal 60 3 2 2 7" xfId="32825" xr:uid="{00000000-0005-0000-0000-0000E3800000}"/>
    <cellStyle name="Normal 60 3 2 2 8" xfId="17600" xr:uid="{00000000-0005-0000-0000-0000E4800000}"/>
    <cellStyle name="Normal 60 3 2 3" xfId="2858" xr:uid="{00000000-0005-0000-0000-0000E5800000}"/>
    <cellStyle name="Normal 60 3 2 3 2" xfId="4548" xr:uid="{00000000-0005-0000-0000-0000E6800000}"/>
    <cellStyle name="Normal 60 3 2 3 2 2" xfId="14621" xr:uid="{00000000-0005-0000-0000-0000E7800000}"/>
    <cellStyle name="Normal 60 3 2 3 2 2 2" xfId="44943" xr:uid="{00000000-0005-0000-0000-0000E8800000}"/>
    <cellStyle name="Normal 60 3 2 3 2 2 3" xfId="29719" xr:uid="{00000000-0005-0000-0000-0000E9800000}"/>
    <cellStyle name="Normal 60 3 2 3 2 3" xfId="9601" xr:uid="{00000000-0005-0000-0000-0000EA800000}"/>
    <cellStyle name="Normal 60 3 2 3 2 3 2" xfId="39926" xr:uid="{00000000-0005-0000-0000-0000EB800000}"/>
    <cellStyle name="Normal 60 3 2 3 2 3 3" xfId="24702" xr:uid="{00000000-0005-0000-0000-0000EC800000}"/>
    <cellStyle name="Normal 60 3 2 3 2 4" xfId="34913" xr:uid="{00000000-0005-0000-0000-0000ED800000}"/>
    <cellStyle name="Normal 60 3 2 3 2 5" xfId="19689" xr:uid="{00000000-0005-0000-0000-0000EE800000}"/>
    <cellStyle name="Normal 60 3 2 3 3" xfId="6240" xr:uid="{00000000-0005-0000-0000-0000EF800000}"/>
    <cellStyle name="Normal 60 3 2 3 3 2" xfId="16292" xr:uid="{00000000-0005-0000-0000-0000F0800000}"/>
    <cellStyle name="Normal 60 3 2 3 3 2 2" xfId="46614" xr:uid="{00000000-0005-0000-0000-0000F1800000}"/>
    <cellStyle name="Normal 60 3 2 3 3 2 3" xfId="31390" xr:uid="{00000000-0005-0000-0000-0000F2800000}"/>
    <cellStyle name="Normal 60 3 2 3 3 3" xfId="11272" xr:uid="{00000000-0005-0000-0000-0000F3800000}"/>
    <cellStyle name="Normal 60 3 2 3 3 3 2" xfId="41597" xr:uid="{00000000-0005-0000-0000-0000F4800000}"/>
    <cellStyle name="Normal 60 3 2 3 3 3 3" xfId="26373" xr:uid="{00000000-0005-0000-0000-0000F5800000}"/>
    <cellStyle name="Normal 60 3 2 3 3 4" xfId="36584" xr:uid="{00000000-0005-0000-0000-0000F6800000}"/>
    <cellStyle name="Normal 60 3 2 3 3 5" xfId="21360" xr:uid="{00000000-0005-0000-0000-0000F7800000}"/>
    <cellStyle name="Normal 60 3 2 3 4" xfId="12950" xr:uid="{00000000-0005-0000-0000-0000F8800000}"/>
    <cellStyle name="Normal 60 3 2 3 4 2" xfId="43272" xr:uid="{00000000-0005-0000-0000-0000F9800000}"/>
    <cellStyle name="Normal 60 3 2 3 4 3" xfId="28048" xr:uid="{00000000-0005-0000-0000-0000FA800000}"/>
    <cellStyle name="Normal 60 3 2 3 5" xfId="7929" xr:uid="{00000000-0005-0000-0000-0000FB800000}"/>
    <cellStyle name="Normal 60 3 2 3 5 2" xfId="38255" xr:uid="{00000000-0005-0000-0000-0000FC800000}"/>
    <cellStyle name="Normal 60 3 2 3 5 3" xfId="23031" xr:uid="{00000000-0005-0000-0000-0000FD800000}"/>
    <cellStyle name="Normal 60 3 2 3 6" xfId="33243" xr:uid="{00000000-0005-0000-0000-0000FE800000}"/>
    <cellStyle name="Normal 60 3 2 3 7" xfId="18018" xr:uid="{00000000-0005-0000-0000-0000FF800000}"/>
    <cellStyle name="Normal 60 3 2 4" xfId="3711" xr:uid="{00000000-0005-0000-0000-000000810000}"/>
    <cellStyle name="Normal 60 3 2 4 2" xfId="13785" xr:uid="{00000000-0005-0000-0000-000001810000}"/>
    <cellStyle name="Normal 60 3 2 4 2 2" xfId="44107" xr:uid="{00000000-0005-0000-0000-000002810000}"/>
    <cellStyle name="Normal 60 3 2 4 2 3" xfId="28883" xr:uid="{00000000-0005-0000-0000-000003810000}"/>
    <cellStyle name="Normal 60 3 2 4 3" xfId="8765" xr:uid="{00000000-0005-0000-0000-000004810000}"/>
    <cellStyle name="Normal 60 3 2 4 3 2" xfId="39090" xr:uid="{00000000-0005-0000-0000-000005810000}"/>
    <cellStyle name="Normal 60 3 2 4 3 3" xfId="23866" xr:uid="{00000000-0005-0000-0000-000006810000}"/>
    <cellStyle name="Normal 60 3 2 4 4" xfId="34077" xr:uid="{00000000-0005-0000-0000-000007810000}"/>
    <cellStyle name="Normal 60 3 2 4 5" xfId="18853" xr:uid="{00000000-0005-0000-0000-000008810000}"/>
    <cellStyle name="Normal 60 3 2 5" xfId="5404" xr:uid="{00000000-0005-0000-0000-000009810000}"/>
    <cellStyle name="Normal 60 3 2 5 2" xfId="15456" xr:uid="{00000000-0005-0000-0000-00000A810000}"/>
    <cellStyle name="Normal 60 3 2 5 2 2" xfId="45778" xr:uid="{00000000-0005-0000-0000-00000B810000}"/>
    <cellStyle name="Normal 60 3 2 5 2 3" xfId="30554" xr:uid="{00000000-0005-0000-0000-00000C810000}"/>
    <cellStyle name="Normal 60 3 2 5 3" xfId="10436" xr:uid="{00000000-0005-0000-0000-00000D810000}"/>
    <cellStyle name="Normal 60 3 2 5 3 2" xfId="40761" xr:uid="{00000000-0005-0000-0000-00000E810000}"/>
    <cellStyle name="Normal 60 3 2 5 3 3" xfId="25537" xr:uid="{00000000-0005-0000-0000-00000F810000}"/>
    <cellStyle name="Normal 60 3 2 5 4" xfId="35748" xr:uid="{00000000-0005-0000-0000-000010810000}"/>
    <cellStyle name="Normal 60 3 2 5 5" xfId="20524" xr:uid="{00000000-0005-0000-0000-000011810000}"/>
    <cellStyle name="Normal 60 3 2 6" xfId="12114" xr:uid="{00000000-0005-0000-0000-000012810000}"/>
    <cellStyle name="Normal 60 3 2 6 2" xfId="42436" xr:uid="{00000000-0005-0000-0000-000013810000}"/>
    <cellStyle name="Normal 60 3 2 6 3" xfId="27212" xr:uid="{00000000-0005-0000-0000-000014810000}"/>
    <cellStyle name="Normal 60 3 2 7" xfId="7093" xr:uid="{00000000-0005-0000-0000-000015810000}"/>
    <cellStyle name="Normal 60 3 2 7 2" xfId="37419" xr:uid="{00000000-0005-0000-0000-000016810000}"/>
    <cellStyle name="Normal 60 3 2 7 3" xfId="22195" xr:uid="{00000000-0005-0000-0000-000017810000}"/>
    <cellStyle name="Normal 60 3 2 8" xfId="32407" xr:uid="{00000000-0005-0000-0000-000018810000}"/>
    <cellStyle name="Normal 60 3 2 9" xfId="17182" xr:uid="{00000000-0005-0000-0000-000019810000}"/>
    <cellStyle name="Normal 60 3 3" xfId="2229" xr:uid="{00000000-0005-0000-0000-00001A810000}"/>
    <cellStyle name="Normal 60 3 3 2" xfId="3068" xr:uid="{00000000-0005-0000-0000-00001B810000}"/>
    <cellStyle name="Normal 60 3 3 2 2" xfId="4758" xr:uid="{00000000-0005-0000-0000-00001C810000}"/>
    <cellStyle name="Normal 60 3 3 2 2 2" xfId="14831" xr:uid="{00000000-0005-0000-0000-00001D810000}"/>
    <cellStyle name="Normal 60 3 3 2 2 2 2" xfId="45153" xr:uid="{00000000-0005-0000-0000-00001E810000}"/>
    <cellStyle name="Normal 60 3 3 2 2 2 3" xfId="29929" xr:uid="{00000000-0005-0000-0000-00001F810000}"/>
    <cellStyle name="Normal 60 3 3 2 2 3" xfId="9811" xr:uid="{00000000-0005-0000-0000-000020810000}"/>
    <cellStyle name="Normal 60 3 3 2 2 3 2" xfId="40136" xr:uid="{00000000-0005-0000-0000-000021810000}"/>
    <cellStyle name="Normal 60 3 3 2 2 3 3" xfId="24912" xr:uid="{00000000-0005-0000-0000-000022810000}"/>
    <cellStyle name="Normal 60 3 3 2 2 4" xfId="35123" xr:uid="{00000000-0005-0000-0000-000023810000}"/>
    <cellStyle name="Normal 60 3 3 2 2 5" xfId="19899" xr:uid="{00000000-0005-0000-0000-000024810000}"/>
    <cellStyle name="Normal 60 3 3 2 3" xfId="6450" xr:uid="{00000000-0005-0000-0000-000025810000}"/>
    <cellStyle name="Normal 60 3 3 2 3 2" xfId="16502" xr:uid="{00000000-0005-0000-0000-000026810000}"/>
    <cellStyle name="Normal 60 3 3 2 3 2 2" xfId="46824" xr:uid="{00000000-0005-0000-0000-000027810000}"/>
    <cellStyle name="Normal 60 3 3 2 3 2 3" xfId="31600" xr:uid="{00000000-0005-0000-0000-000028810000}"/>
    <cellStyle name="Normal 60 3 3 2 3 3" xfId="11482" xr:uid="{00000000-0005-0000-0000-000029810000}"/>
    <cellStyle name="Normal 60 3 3 2 3 3 2" xfId="41807" xr:uid="{00000000-0005-0000-0000-00002A810000}"/>
    <cellStyle name="Normal 60 3 3 2 3 3 3" xfId="26583" xr:uid="{00000000-0005-0000-0000-00002B810000}"/>
    <cellStyle name="Normal 60 3 3 2 3 4" xfId="36794" xr:uid="{00000000-0005-0000-0000-00002C810000}"/>
    <cellStyle name="Normal 60 3 3 2 3 5" xfId="21570" xr:uid="{00000000-0005-0000-0000-00002D810000}"/>
    <cellStyle name="Normal 60 3 3 2 4" xfId="13160" xr:uid="{00000000-0005-0000-0000-00002E810000}"/>
    <cellStyle name="Normal 60 3 3 2 4 2" xfId="43482" xr:uid="{00000000-0005-0000-0000-00002F810000}"/>
    <cellStyle name="Normal 60 3 3 2 4 3" xfId="28258" xr:uid="{00000000-0005-0000-0000-000030810000}"/>
    <cellStyle name="Normal 60 3 3 2 5" xfId="8139" xr:uid="{00000000-0005-0000-0000-000031810000}"/>
    <cellStyle name="Normal 60 3 3 2 5 2" xfId="38465" xr:uid="{00000000-0005-0000-0000-000032810000}"/>
    <cellStyle name="Normal 60 3 3 2 5 3" xfId="23241" xr:uid="{00000000-0005-0000-0000-000033810000}"/>
    <cellStyle name="Normal 60 3 3 2 6" xfId="33453" xr:uid="{00000000-0005-0000-0000-000034810000}"/>
    <cellStyle name="Normal 60 3 3 2 7" xfId="18228" xr:uid="{00000000-0005-0000-0000-000035810000}"/>
    <cellStyle name="Normal 60 3 3 3" xfId="3921" xr:uid="{00000000-0005-0000-0000-000036810000}"/>
    <cellStyle name="Normal 60 3 3 3 2" xfId="13995" xr:uid="{00000000-0005-0000-0000-000037810000}"/>
    <cellStyle name="Normal 60 3 3 3 2 2" xfId="44317" xr:uid="{00000000-0005-0000-0000-000038810000}"/>
    <cellStyle name="Normal 60 3 3 3 2 3" xfId="29093" xr:uid="{00000000-0005-0000-0000-000039810000}"/>
    <cellStyle name="Normal 60 3 3 3 3" xfId="8975" xr:uid="{00000000-0005-0000-0000-00003A810000}"/>
    <cellStyle name="Normal 60 3 3 3 3 2" xfId="39300" xr:uid="{00000000-0005-0000-0000-00003B810000}"/>
    <cellStyle name="Normal 60 3 3 3 3 3" xfId="24076" xr:uid="{00000000-0005-0000-0000-00003C810000}"/>
    <cellStyle name="Normal 60 3 3 3 4" xfId="34287" xr:uid="{00000000-0005-0000-0000-00003D810000}"/>
    <cellStyle name="Normal 60 3 3 3 5" xfId="19063" xr:uid="{00000000-0005-0000-0000-00003E810000}"/>
    <cellStyle name="Normal 60 3 3 4" xfId="5614" xr:uid="{00000000-0005-0000-0000-00003F810000}"/>
    <cellStyle name="Normal 60 3 3 4 2" xfId="15666" xr:uid="{00000000-0005-0000-0000-000040810000}"/>
    <cellStyle name="Normal 60 3 3 4 2 2" xfId="45988" xr:uid="{00000000-0005-0000-0000-000041810000}"/>
    <cellStyle name="Normal 60 3 3 4 2 3" xfId="30764" xr:uid="{00000000-0005-0000-0000-000042810000}"/>
    <cellStyle name="Normal 60 3 3 4 3" xfId="10646" xr:uid="{00000000-0005-0000-0000-000043810000}"/>
    <cellStyle name="Normal 60 3 3 4 3 2" xfId="40971" xr:uid="{00000000-0005-0000-0000-000044810000}"/>
    <cellStyle name="Normal 60 3 3 4 3 3" xfId="25747" xr:uid="{00000000-0005-0000-0000-000045810000}"/>
    <cellStyle name="Normal 60 3 3 4 4" xfId="35958" xr:uid="{00000000-0005-0000-0000-000046810000}"/>
    <cellStyle name="Normal 60 3 3 4 5" xfId="20734" xr:uid="{00000000-0005-0000-0000-000047810000}"/>
    <cellStyle name="Normal 60 3 3 5" xfId="12324" xr:uid="{00000000-0005-0000-0000-000048810000}"/>
    <cellStyle name="Normal 60 3 3 5 2" xfId="42646" xr:uid="{00000000-0005-0000-0000-000049810000}"/>
    <cellStyle name="Normal 60 3 3 5 3" xfId="27422" xr:uid="{00000000-0005-0000-0000-00004A810000}"/>
    <cellStyle name="Normal 60 3 3 6" xfId="7303" xr:uid="{00000000-0005-0000-0000-00004B810000}"/>
    <cellStyle name="Normal 60 3 3 6 2" xfId="37629" xr:uid="{00000000-0005-0000-0000-00004C810000}"/>
    <cellStyle name="Normal 60 3 3 6 3" xfId="22405" xr:uid="{00000000-0005-0000-0000-00004D810000}"/>
    <cellStyle name="Normal 60 3 3 7" xfId="32617" xr:uid="{00000000-0005-0000-0000-00004E810000}"/>
    <cellStyle name="Normal 60 3 3 8" xfId="17392" xr:uid="{00000000-0005-0000-0000-00004F810000}"/>
    <cellStyle name="Normal 60 3 4" xfId="2650" xr:uid="{00000000-0005-0000-0000-000050810000}"/>
    <cellStyle name="Normal 60 3 4 2" xfId="4340" xr:uid="{00000000-0005-0000-0000-000051810000}"/>
    <cellStyle name="Normal 60 3 4 2 2" xfId="14413" xr:uid="{00000000-0005-0000-0000-000052810000}"/>
    <cellStyle name="Normal 60 3 4 2 2 2" xfId="44735" xr:uid="{00000000-0005-0000-0000-000053810000}"/>
    <cellStyle name="Normal 60 3 4 2 2 3" xfId="29511" xr:uid="{00000000-0005-0000-0000-000054810000}"/>
    <cellStyle name="Normal 60 3 4 2 3" xfId="9393" xr:uid="{00000000-0005-0000-0000-000055810000}"/>
    <cellStyle name="Normal 60 3 4 2 3 2" xfId="39718" xr:uid="{00000000-0005-0000-0000-000056810000}"/>
    <cellStyle name="Normal 60 3 4 2 3 3" xfId="24494" xr:uid="{00000000-0005-0000-0000-000057810000}"/>
    <cellStyle name="Normal 60 3 4 2 4" xfId="34705" xr:uid="{00000000-0005-0000-0000-000058810000}"/>
    <cellStyle name="Normal 60 3 4 2 5" xfId="19481" xr:uid="{00000000-0005-0000-0000-000059810000}"/>
    <cellStyle name="Normal 60 3 4 3" xfId="6032" xr:uid="{00000000-0005-0000-0000-00005A810000}"/>
    <cellStyle name="Normal 60 3 4 3 2" xfId="16084" xr:uid="{00000000-0005-0000-0000-00005B810000}"/>
    <cellStyle name="Normal 60 3 4 3 2 2" xfId="46406" xr:uid="{00000000-0005-0000-0000-00005C810000}"/>
    <cellStyle name="Normal 60 3 4 3 2 3" xfId="31182" xr:uid="{00000000-0005-0000-0000-00005D810000}"/>
    <cellStyle name="Normal 60 3 4 3 3" xfId="11064" xr:uid="{00000000-0005-0000-0000-00005E810000}"/>
    <cellStyle name="Normal 60 3 4 3 3 2" xfId="41389" xr:uid="{00000000-0005-0000-0000-00005F810000}"/>
    <cellStyle name="Normal 60 3 4 3 3 3" xfId="26165" xr:uid="{00000000-0005-0000-0000-000060810000}"/>
    <cellStyle name="Normal 60 3 4 3 4" xfId="36376" xr:uid="{00000000-0005-0000-0000-000061810000}"/>
    <cellStyle name="Normal 60 3 4 3 5" xfId="21152" xr:uid="{00000000-0005-0000-0000-000062810000}"/>
    <cellStyle name="Normal 60 3 4 4" xfId="12742" xr:uid="{00000000-0005-0000-0000-000063810000}"/>
    <cellStyle name="Normal 60 3 4 4 2" xfId="43064" xr:uid="{00000000-0005-0000-0000-000064810000}"/>
    <cellStyle name="Normal 60 3 4 4 3" xfId="27840" xr:uid="{00000000-0005-0000-0000-000065810000}"/>
    <cellStyle name="Normal 60 3 4 5" xfId="7721" xr:uid="{00000000-0005-0000-0000-000066810000}"/>
    <cellStyle name="Normal 60 3 4 5 2" xfId="38047" xr:uid="{00000000-0005-0000-0000-000067810000}"/>
    <cellStyle name="Normal 60 3 4 5 3" xfId="22823" xr:uid="{00000000-0005-0000-0000-000068810000}"/>
    <cellStyle name="Normal 60 3 4 6" xfId="33035" xr:uid="{00000000-0005-0000-0000-000069810000}"/>
    <cellStyle name="Normal 60 3 4 7" xfId="17810" xr:uid="{00000000-0005-0000-0000-00006A810000}"/>
    <cellStyle name="Normal 60 3 5" xfId="3503" xr:uid="{00000000-0005-0000-0000-00006B810000}"/>
    <cellStyle name="Normal 60 3 5 2" xfId="13577" xr:uid="{00000000-0005-0000-0000-00006C810000}"/>
    <cellStyle name="Normal 60 3 5 2 2" xfId="43899" xr:uid="{00000000-0005-0000-0000-00006D810000}"/>
    <cellStyle name="Normal 60 3 5 2 3" xfId="28675" xr:uid="{00000000-0005-0000-0000-00006E810000}"/>
    <cellStyle name="Normal 60 3 5 3" xfId="8557" xr:uid="{00000000-0005-0000-0000-00006F810000}"/>
    <cellStyle name="Normal 60 3 5 3 2" xfId="38882" xr:uid="{00000000-0005-0000-0000-000070810000}"/>
    <cellStyle name="Normal 60 3 5 3 3" xfId="23658" xr:uid="{00000000-0005-0000-0000-000071810000}"/>
    <cellStyle name="Normal 60 3 5 4" xfId="33869" xr:uid="{00000000-0005-0000-0000-000072810000}"/>
    <cellStyle name="Normal 60 3 5 5" xfId="18645" xr:uid="{00000000-0005-0000-0000-000073810000}"/>
    <cellStyle name="Normal 60 3 6" xfId="5196" xr:uid="{00000000-0005-0000-0000-000074810000}"/>
    <cellStyle name="Normal 60 3 6 2" xfId="15248" xr:uid="{00000000-0005-0000-0000-000075810000}"/>
    <cellStyle name="Normal 60 3 6 2 2" xfId="45570" xr:uid="{00000000-0005-0000-0000-000076810000}"/>
    <cellStyle name="Normal 60 3 6 2 3" xfId="30346" xr:uid="{00000000-0005-0000-0000-000077810000}"/>
    <cellStyle name="Normal 60 3 6 3" xfId="10228" xr:uid="{00000000-0005-0000-0000-000078810000}"/>
    <cellStyle name="Normal 60 3 6 3 2" xfId="40553" xr:uid="{00000000-0005-0000-0000-000079810000}"/>
    <cellStyle name="Normal 60 3 6 3 3" xfId="25329" xr:uid="{00000000-0005-0000-0000-00007A810000}"/>
    <cellStyle name="Normal 60 3 6 4" xfId="35540" xr:uid="{00000000-0005-0000-0000-00007B810000}"/>
    <cellStyle name="Normal 60 3 6 5" xfId="20316" xr:uid="{00000000-0005-0000-0000-00007C810000}"/>
    <cellStyle name="Normal 60 3 7" xfId="11906" xr:uid="{00000000-0005-0000-0000-00007D810000}"/>
    <cellStyle name="Normal 60 3 7 2" xfId="42228" xr:uid="{00000000-0005-0000-0000-00007E810000}"/>
    <cellStyle name="Normal 60 3 7 3" xfId="27004" xr:uid="{00000000-0005-0000-0000-00007F810000}"/>
    <cellStyle name="Normal 60 3 8" xfId="6885" xr:uid="{00000000-0005-0000-0000-000080810000}"/>
    <cellStyle name="Normal 60 3 8 2" xfId="37211" xr:uid="{00000000-0005-0000-0000-000081810000}"/>
    <cellStyle name="Normal 60 3 8 3" xfId="21987" xr:uid="{00000000-0005-0000-0000-000082810000}"/>
    <cellStyle name="Normal 60 3 9" xfId="32200" xr:uid="{00000000-0005-0000-0000-000083810000}"/>
    <cellStyle name="Normal 60 4" xfId="1910" xr:uid="{00000000-0005-0000-0000-000084810000}"/>
    <cellStyle name="Normal 60 4 2" xfId="2333" xr:uid="{00000000-0005-0000-0000-000085810000}"/>
    <cellStyle name="Normal 60 4 2 2" xfId="3172" xr:uid="{00000000-0005-0000-0000-000086810000}"/>
    <cellStyle name="Normal 60 4 2 2 2" xfId="4862" xr:uid="{00000000-0005-0000-0000-000087810000}"/>
    <cellStyle name="Normal 60 4 2 2 2 2" xfId="14935" xr:uid="{00000000-0005-0000-0000-000088810000}"/>
    <cellStyle name="Normal 60 4 2 2 2 2 2" xfId="45257" xr:uid="{00000000-0005-0000-0000-000089810000}"/>
    <cellStyle name="Normal 60 4 2 2 2 2 3" xfId="30033" xr:uid="{00000000-0005-0000-0000-00008A810000}"/>
    <cellStyle name="Normal 60 4 2 2 2 3" xfId="9915" xr:uid="{00000000-0005-0000-0000-00008B810000}"/>
    <cellStyle name="Normal 60 4 2 2 2 3 2" xfId="40240" xr:uid="{00000000-0005-0000-0000-00008C810000}"/>
    <cellStyle name="Normal 60 4 2 2 2 3 3" xfId="25016" xr:uid="{00000000-0005-0000-0000-00008D810000}"/>
    <cellStyle name="Normal 60 4 2 2 2 4" xfId="35227" xr:uid="{00000000-0005-0000-0000-00008E810000}"/>
    <cellStyle name="Normal 60 4 2 2 2 5" xfId="20003" xr:uid="{00000000-0005-0000-0000-00008F810000}"/>
    <cellStyle name="Normal 60 4 2 2 3" xfId="6554" xr:uid="{00000000-0005-0000-0000-000090810000}"/>
    <cellStyle name="Normal 60 4 2 2 3 2" xfId="16606" xr:uid="{00000000-0005-0000-0000-000091810000}"/>
    <cellStyle name="Normal 60 4 2 2 3 2 2" xfId="46928" xr:uid="{00000000-0005-0000-0000-000092810000}"/>
    <cellStyle name="Normal 60 4 2 2 3 2 3" xfId="31704" xr:uid="{00000000-0005-0000-0000-000093810000}"/>
    <cellStyle name="Normal 60 4 2 2 3 3" xfId="11586" xr:uid="{00000000-0005-0000-0000-000094810000}"/>
    <cellStyle name="Normal 60 4 2 2 3 3 2" xfId="41911" xr:uid="{00000000-0005-0000-0000-000095810000}"/>
    <cellStyle name="Normal 60 4 2 2 3 3 3" xfId="26687" xr:uid="{00000000-0005-0000-0000-000096810000}"/>
    <cellStyle name="Normal 60 4 2 2 3 4" xfId="36898" xr:uid="{00000000-0005-0000-0000-000097810000}"/>
    <cellStyle name="Normal 60 4 2 2 3 5" xfId="21674" xr:uid="{00000000-0005-0000-0000-000098810000}"/>
    <cellStyle name="Normal 60 4 2 2 4" xfId="13264" xr:uid="{00000000-0005-0000-0000-000099810000}"/>
    <cellStyle name="Normal 60 4 2 2 4 2" xfId="43586" xr:uid="{00000000-0005-0000-0000-00009A810000}"/>
    <cellStyle name="Normal 60 4 2 2 4 3" xfId="28362" xr:uid="{00000000-0005-0000-0000-00009B810000}"/>
    <cellStyle name="Normal 60 4 2 2 5" xfId="8243" xr:uid="{00000000-0005-0000-0000-00009C810000}"/>
    <cellStyle name="Normal 60 4 2 2 5 2" xfId="38569" xr:uid="{00000000-0005-0000-0000-00009D810000}"/>
    <cellStyle name="Normal 60 4 2 2 5 3" xfId="23345" xr:uid="{00000000-0005-0000-0000-00009E810000}"/>
    <cellStyle name="Normal 60 4 2 2 6" xfId="33557" xr:uid="{00000000-0005-0000-0000-00009F810000}"/>
    <cellStyle name="Normal 60 4 2 2 7" xfId="18332" xr:uid="{00000000-0005-0000-0000-0000A0810000}"/>
    <cellStyle name="Normal 60 4 2 3" xfId="4025" xr:uid="{00000000-0005-0000-0000-0000A1810000}"/>
    <cellStyle name="Normal 60 4 2 3 2" xfId="14099" xr:uid="{00000000-0005-0000-0000-0000A2810000}"/>
    <cellStyle name="Normal 60 4 2 3 2 2" xfId="44421" xr:uid="{00000000-0005-0000-0000-0000A3810000}"/>
    <cellStyle name="Normal 60 4 2 3 2 3" xfId="29197" xr:uid="{00000000-0005-0000-0000-0000A4810000}"/>
    <cellStyle name="Normal 60 4 2 3 3" xfId="9079" xr:uid="{00000000-0005-0000-0000-0000A5810000}"/>
    <cellStyle name="Normal 60 4 2 3 3 2" xfId="39404" xr:uid="{00000000-0005-0000-0000-0000A6810000}"/>
    <cellStyle name="Normal 60 4 2 3 3 3" xfId="24180" xr:uid="{00000000-0005-0000-0000-0000A7810000}"/>
    <cellStyle name="Normal 60 4 2 3 4" xfId="34391" xr:uid="{00000000-0005-0000-0000-0000A8810000}"/>
    <cellStyle name="Normal 60 4 2 3 5" xfId="19167" xr:uid="{00000000-0005-0000-0000-0000A9810000}"/>
    <cellStyle name="Normal 60 4 2 4" xfId="5718" xr:uid="{00000000-0005-0000-0000-0000AA810000}"/>
    <cellStyle name="Normal 60 4 2 4 2" xfId="15770" xr:uid="{00000000-0005-0000-0000-0000AB810000}"/>
    <cellStyle name="Normal 60 4 2 4 2 2" xfId="46092" xr:uid="{00000000-0005-0000-0000-0000AC810000}"/>
    <cellStyle name="Normal 60 4 2 4 2 3" xfId="30868" xr:uid="{00000000-0005-0000-0000-0000AD810000}"/>
    <cellStyle name="Normal 60 4 2 4 3" xfId="10750" xr:uid="{00000000-0005-0000-0000-0000AE810000}"/>
    <cellStyle name="Normal 60 4 2 4 3 2" xfId="41075" xr:uid="{00000000-0005-0000-0000-0000AF810000}"/>
    <cellStyle name="Normal 60 4 2 4 3 3" xfId="25851" xr:uid="{00000000-0005-0000-0000-0000B0810000}"/>
    <cellStyle name="Normal 60 4 2 4 4" xfId="36062" xr:uid="{00000000-0005-0000-0000-0000B1810000}"/>
    <cellStyle name="Normal 60 4 2 4 5" xfId="20838" xr:uid="{00000000-0005-0000-0000-0000B2810000}"/>
    <cellStyle name="Normal 60 4 2 5" xfId="12428" xr:uid="{00000000-0005-0000-0000-0000B3810000}"/>
    <cellStyle name="Normal 60 4 2 5 2" xfId="42750" xr:uid="{00000000-0005-0000-0000-0000B4810000}"/>
    <cellStyle name="Normal 60 4 2 5 3" xfId="27526" xr:uid="{00000000-0005-0000-0000-0000B5810000}"/>
    <cellStyle name="Normal 60 4 2 6" xfId="7407" xr:uid="{00000000-0005-0000-0000-0000B6810000}"/>
    <cellStyle name="Normal 60 4 2 6 2" xfId="37733" xr:uid="{00000000-0005-0000-0000-0000B7810000}"/>
    <cellStyle name="Normal 60 4 2 6 3" xfId="22509" xr:uid="{00000000-0005-0000-0000-0000B8810000}"/>
    <cellStyle name="Normal 60 4 2 7" xfId="32721" xr:uid="{00000000-0005-0000-0000-0000B9810000}"/>
    <cellStyle name="Normal 60 4 2 8" xfId="17496" xr:uid="{00000000-0005-0000-0000-0000BA810000}"/>
    <cellStyle name="Normal 60 4 3" xfId="2754" xr:uid="{00000000-0005-0000-0000-0000BB810000}"/>
    <cellStyle name="Normal 60 4 3 2" xfId="4444" xr:uid="{00000000-0005-0000-0000-0000BC810000}"/>
    <cellStyle name="Normal 60 4 3 2 2" xfId="14517" xr:uid="{00000000-0005-0000-0000-0000BD810000}"/>
    <cellStyle name="Normal 60 4 3 2 2 2" xfId="44839" xr:uid="{00000000-0005-0000-0000-0000BE810000}"/>
    <cellStyle name="Normal 60 4 3 2 2 3" xfId="29615" xr:uid="{00000000-0005-0000-0000-0000BF810000}"/>
    <cellStyle name="Normal 60 4 3 2 3" xfId="9497" xr:uid="{00000000-0005-0000-0000-0000C0810000}"/>
    <cellStyle name="Normal 60 4 3 2 3 2" xfId="39822" xr:uid="{00000000-0005-0000-0000-0000C1810000}"/>
    <cellStyle name="Normal 60 4 3 2 3 3" xfId="24598" xr:uid="{00000000-0005-0000-0000-0000C2810000}"/>
    <cellStyle name="Normal 60 4 3 2 4" xfId="34809" xr:uid="{00000000-0005-0000-0000-0000C3810000}"/>
    <cellStyle name="Normal 60 4 3 2 5" xfId="19585" xr:uid="{00000000-0005-0000-0000-0000C4810000}"/>
    <cellStyle name="Normal 60 4 3 3" xfId="6136" xr:uid="{00000000-0005-0000-0000-0000C5810000}"/>
    <cellStyle name="Normal 60 4 3 3 2" xfId="16188" xr:uid="{00000000-0005-0000-0000-0000C6810000}"/>
    <cellStyle name="Normal 60 4 3 3 2 2" xfId="46510" xr:uid="{00000000-0005-0000-0000-0000C7810000}"/>
    <cellStyle name="Normal 60 4 3 3 2 3" xfId="31286" xr:uid="{00000000-0005-0000-0000-0000C8810000}"/>
    <cellStyle name="Normal 60 4 3 3 3" xfId="11168" xr:uid="{00000000-0005-0000-0000-0000C9810000}"/>
    <cellStyle name="Normal 60 4 3 3 3 2" xfId="41493" xr:uid="{00000000-0005-0000-0000-0000CA810000}"/>
    <cellStyle name="Normal 60 4 3 3 3 3" xfId="26269" xr:uid="{00000000-0005-0000-0000-0000CB810000}"/>
    <cellStyle name="Normal 60 4 3 3 4" xfId="36480" xr:uid="{00000000-0005-0000-0000-0000CC810000}"/>
    <cellStyle name="Normal 60 4 3 3 5" xfId="21256" xr:uid="{00000000-0005-0000-0000-0000CD810000}"/>
    <cellStyle name="Normal 60 4 3 4" xfId="12846" xr:uid="{00000000-0005-0000-0000-0000CE810000}"/>
    <cellStyle name="Normal 60 4 3 4 2" xfId="43168" xr:uid="{00000000-0005-0000-0000-0000CF810000}"/>
    <cellStyle name="Normal 60 4 3 4 3" xfId="27944" xr:uid="{00000000-0005-0000-0000-0000D0810000}"/>
    <cellStyle name="Normal 60 4 3 5" xfId="7825" xr:uid="{00000000-0005-0000-0000-0000D1810000}"/>
    <cellStyle name="Normal 60 4 3 5 2" xfId="38151" xr:uid="{00000000-0005-0000-0000-0000D2810000}"/>
    <cellStyle name="Normal 60 4 3 5 3" xfId="22927" xr:uid="{00000000-0005-0000-0000-0000D3810000}"/>
    <cellStyle name="Normal 60 4 3 6" xfId="33139" xr:uid="{00000000-0005-0000-0000-0000D4810000}"/>
    <cellStyle name="Normal 60 4 3 7" xfId="17914" xr:uid="{00000000-0005-0000-0000-0000D5810000}"/>
    <cellStyle name="Normal 60 4 4" xfId="3607" xr:uid="{00000000-0005-0000-0000-0000D6810000}"/>
    <cellStyle name="Normal 60 4 4 2" xfId="13681" xr:uid="{00000000-0005-0000-0000-0000D7810000}"/>
    <cellStyle name="Normal 60 4 4 2 2" xfId="44003" xr:uid="{00000000-0005-0000-0000-0000D8810000}"/>
    <cellStyle name="Normal 60 4 4 2 3" xfId="28779" xr:uid="{00000000-0005-0000-0000-0000D9810000}"/>
    <cellStyle name="Normal 60 4 4 3" xfId="8661" xr:uid="{00000000-0005-0000-0000-0000DA810000}"/>
    <cellStyle name="Normal 60 4 4 3 2" xfId="38986" xr:uid="{00000000-0005-0000-0000-0000DB810000}"/>
    <cellStyle name="Normal 60 4 4 3 3" xfId="23762" xr:uid="{00000000-0005-0000-0000-0000DC810000}"/>
    <cellStyle name="Normal 60 4 4 4" xfId="33973" xr:uid="{00000000-0005-0000-0000-0000DD810000}"/>
    <cellStyle name="Normal 60 4 4 5" xfId="18749" xr:uid="{00000000-0005-0000-0000-0000DE810000}"/>
    <cellStyle name="Normal 60 4 5" xfId="5300" xr:uid="{00000000-0005-0000-0000-0000DF810000}"/>
    <cellStyle name="Normal 60 4 5 2" xfId="15352" xr:uid="{00000000-0005-0000-0000-0000E0810000}"/>
    <cellStyle name="Normal 60 4 5 2 2" xfId="45674" xr:uid="{00000000-0005-0000-0000-0000E1810000}"/>
    <cellStyle name="Normal 60 4 5 2 3" xfId="30450" xr:uid="{00000000-0005-0000-0000-0000E2810000}"/>
    <cellStyle name="Normal 60 4 5 3" xfId="10332" xr:uid="{00000000-0005-0000-0000-0000E3810000}"/>
    <cellStyle name="Normal 60 4 5 3 2" xfId="40657" xr:uid="{00000000-0005-0000-0000-0000E4810000}"/>
    <cellStyle name="Normal 60 4 5 3 3" xfId="25433" xr:uid="{00000000-0005-0000-0000-0000E5810000}"/>
    <cellStyle name="Normal 60 4 5 4" xfId="35644" xr:uid="{00000000-0005-0000-0000-0000E6810000}"/>
    <cellStyle name="Normal 60 4 5 5" xfId="20420" xr:uid="{00000000-0005-0000-0000-0000E7810000}"/>
    <cellStyle name="Normal 60 4 6" xfId="12010" xr:uid="{00000000-0005-0000-0000-0000E8810000}"/>
    <cellStyle name="Normal 60 4 6 2" xfId="42332" xr:uid="{00000000-0005-0000-0000-0000E9810000}"/>
    <cellStyle name="Normal 60 4 6 3" xfId="27108" xr:uid="{00000000-0005-0000-0000-0000EA810000}"/>
    <cellStyle name="Normal 60 4 7" xfId="6989" xr:uid="{00000000-0005-0000-0000-0000EB810000}"/>
    <cellStyle name="Normal 60 4 7 2" xfId="37315" xr:uid="{00000000-0005-0000-0000-0000EC810000}"/>
    <cellStyle name="Normal 60 4 7 3" xfId="22091" xr:uid="{00000000-0005-0000-0000-0000ED810000}"/>
    <cellStyle name="Normal 60 4 8" xfId="32303" xr:uid="{00000000-0005-0000-0000-0000EE810000}"/>
    <cellStyle name="Normal 60 4 9" xfId="17078" xr:uid="{00000000-0005-0000-0000-0000EF810000}"/>
    <cellStyle name="Normal 60 5" xfId="2123" xr:uid="{00000000-0005-0000-0000-0000F0810000}"/>
    <cellStyle name="Normal 60 5 2" xfId="2964" xr:uid="{00000000-0005-0000-0000-0000F1810000}"/>
    <cellStyle name="Normal 60 5 2 2" xfId="4654" xr:uid="{00000000-0005-0000-0000-0000F2810000}"/>
    <cellStyle name="Normal 60 5 2 2 2" xfId="14727" xr:uid="{00000000-0005-0000-0000-0000F3810000}"/>
    <cellStyle name="Normal 60 5 2 2 2 2" xfId="45049" xr:uid="{00000000-0005-0000-0000-0000F4810000}"/>
    <cellStyle name="Normal 60 5 2 2 2 3" xfId="29825" xr:uid="{00000000-0005-0000-0000-0000F5810000}"/>
    <cellStyle name="Normal 60 5 2 2 3" xfId="9707" xr:uid="{00000000-0005-0000-0000-0000F6810000}"/>
    <cellStyle name="Normal 60 5 2 2 3 2" xfId="40032" xr:uid="{00000000-0005-0000-0000-0000F7810000}"/>
    <cellStyle name="Normal 60 5 2 2 3 3" xfId="24808" xr:uid="{00000000-0005-0000-0000-0000F8810000}"/>
    <cellStyle name="Normal 60 5 2 2 4" xfId="35019" xr:uid="{00000000-0005-0000-0000-0000F9810000}"/>
    <cellStyle name="Normal 60 5 2 2 5" xfId="19795" xr:uid="{00000000-0005-0000-0000-0000FA810000}"/>
    <cellStyle name="Normal 60 5 2 3" xfId="6346" xr:uid="{00000000-0005-0000-0000-0000FB810000}"/>
    <cellStyle name="Normal 60 5 2 3 2" xfId="16398" xr:uid="{00000000-0005-0000-0000-0000FC810000}"/>
    <cellStyle name="Normal 60 5 2 3 2 2" xfId="46720" xr:uid="{00000000-0005-0000-0000-0000FD810000}"/>
    <cellStyle name="Normal 60 5 2 3 2 3" xfId="31496" xr:uid="{00000000-0005-0000-0000-0000FE810000}"/>
    <cellStyle name="Normal 60 5 2 3 3" xfId="11378" xr:uid="{00000000-0005-0000-0000-0000FF810000}"/>
    <cellStyle name="Normal 60 5 2 3 3 2" xfId="41703" xr:uid="{00000000-0005-0000-0000-000000820000}"/>
    <cellStyle name="Normal 60 5 2 3 3 3" xfId="26479" xr:uid="{00000000-0005-0000-0000-000001820000}"/>
    <cellStyle name="Normal 60 5 2 3 4" xfId="36690" xr:uid="{00000000-0005-0000-0000-000002820000}"/>
    <cellStyle name="Normal 60 5 2 3 5" xfId="21466" xr:uid="{00000000-0005-0000-0000-000003820000}"/>
    <cellStyle name="Normal 60 5 2 4" xfId="13056" xr:uid="{00000000-0005-0000-0000-000004820000}"/>
    <cellStyle name="Normal 60 5 2 4 2" xfId="43378" xr:uid="{00000000-0005-0000-0000-000005820000}"/>
    <cellStyle name="Normal 60 5 2 4 3" xfId="28154" xr:uid="{00000000-0005-0000-0000-000006820000}"/>
    <cellStyle name="Normal 60 5 2 5" xfId="8035" xr:uid="{00000000-0005-0000-0000-000007820000}"/>
    <cellStyle name="Normal 60 5 2 5 2" xfId="38361" xr:uid="{00000000-0005-0000-0000-000008820000}"/>
    <cellStyle name="Normal 60 5 2 5 3" xfId="23137" xr:uid="{00000000-0005-0000-0000-000009820000}"/>
    <cellStyle name="Normal 60 5 2 6" xfId="33349" xr:uid="{00000000-0005-0000-0000-00000A820000}"/>
    <cellStyle name="Normal 60 5 2 7" xfId="18124" xr:uid="{00000000-0005-0000-0000-00000B820000}"/>
    <cellStyle name="Normal 60 5 3" xfId="3817" xr:uid="{00000000-0005-0000-0000-00000C820000}"/>
    <cellStyle name="Normal 60 5 3 2" xfId="13891" xr:uid="{00000000-0005-0000-0000-00000D820000}"/>
    <cellStyle name="Normal 60 5 3 2 2" xfId="44213" xr:uid="{00000000-0005-0000-0000-00000E820000}"/>
    <cellStyle name="Normal 60 5 3 2 3" xfId="28989" xr:uid="{00000000-0005-0000-0000-00000F820000}"/>
    <cellStyle name="Normal 60 5 3 3" xfId="8871" xr:uid="{00000000-0005-0000-0000-000010820000}"/>
    <cellStyle name="Normal 60 5 3 3 2" xfId="39196" xr:uid="{00000000-0005-0000-0000-000011820000}"/>
    <cellStyle name="Normal 60 5 3 3 3" xfId="23972" xr:uid="{00000000-0005-0000-0000-000012820000}"/>
    <cellStyle name="Normal 60 5 3 4" xfId="34183" xr:uid="{00000000-0005-0000-0000-000013820000}"/>
    <cellStyle name="Normal 60 5 3 5" xfId="18959" xr:uid="{00000000-0005-0000-0000-000014820000}"/>
    <cellStyle name="Normal 60 5 4" xfId="5510" xr:uid="{00000000-0005-0000-0000-000015820000}"/>
    <cellStyle name="Normal 60 5 4 2" xfId="15562" xr:uid="{00000000-0005-0000-0000-000016820000}"/>
    <cellStyle name="Normal 60 5 4 2 2" xfId="45884" xr:uid="{00000000-0005-0000-0000-000017820000}"/>
    <cellStyle name="Normal 60 5 4 2 3" xfId="30660" xr:uid="{00000000-0005-0000-0000-000018820000}"/>
    <cellStyle name="Normal 60 5 4 3" xfId="10542" xr:uid="{00000000-0005-0000-0000-000019820000}"/>
    <cellStyle name="Normal 60 5 4 3 2" xfId="40867" xr:uid="{00000000-0005-0000-0000-00001A820000}"/>
    <cellStyle name="Normal 60 5 4 3 3" xfId="25643" xr:uid="{00000000-0005-0000-0000-00001B820000}"/>
    <cellStyle name="Normal 60 5 4 4" xfId="35854" xr:uid="{00000000-0005-0000-0000-00001C820000}"/>
    <cellStyle name="Normal 60 5 4 5" xfId="20630" xr:uid="{00000000-0005-0000-0000-00001D820000}"/>
    <cellStyle name="Normal 60 5 5" xfId="12220" xr:uid="{00000000-0005-0000-0000-00001E820000}"/>
    <cellStyle name="Normal 60 5 5 2" xfId="42542" xr:uid="{00000000-0005-0000-0000-00001F820000}"/>
    <cellStyle name="Normal 60 5 5 3" xfId="27318" xr:uid="{00000000-0005-0000-0000-000020820000}"/>
    <cellStyle name="Normal 60 5 6" xfId="7199" xr:uid="{00000000-0005-0000-0000-000021820000}"/>
    <cellStyle name="Normal 60 5 6 2" xfId="37525" xr:uid="{00000000-0005-0000-0000-000022820000}"/>
    <cellStyle name="Normal 60 5 6 3" xfId="22301" xr:uid="{00000000-0005-0000-0000-000023820000}"/>
    <cellStyle name="Normal 60 5 7" xfId="32513" xr:uid="{00000000-0005-0000-0000-000024820000}"/>
    <cellStyle name="Normal 60 5 8" xfId="17288" xr:uid="{00000000-0005-0000-0000-000025820000}"/>
    <cellStyle name="Normal 60 6" xfId="2544" xr:uid="{00000000-0005-0000-0000-000026820000}"/>
    <cellStyle name="Normal 60 6 2" xfId="4236" xr:uid="{00000000-0005-0000-0000-000027820000}"/>
    <cellStyle name="Normal 60 6 2 2" xfId="14309" xr:uid="{00000000-0005-0000-0000-000028820000}"/>
    <cellStyle name="Normal 60 6 2 2 2" xfId="44631" xr:uid="{00000000-0005-0000-0000-000029820000}"/>
    <cellStyle name="Normal 60 6 2 2 3" xfId="29407" xr:uid="{00000000-0005-0000-0000-00002A820000}"/>
    <cellStyle name="Normal 60 6 2 3" xfId="9289" xr:uid="{00000000-0005-0000-0000-00002B820000}"/>
    <cellStyle name="Normal 60 6 2 3 2" xfId="39614" xr:uid="{00000000-0005-0000-0000-00002C820000}"/>
    <cellStyle name="Normal 60 6 2 3 3" xfId="24390" xr:uid="{00000000-0005-0000-0000-00002D820000}"/>
    <cellStyle name="Normal 60 6 2 4" xfId="34601" xr:uid="{00000000-0005-0000-0000-00002E820000}"/>
    <cellStyle name="Normal 60 6 2 5" xfId="19377" xr:uid="{00000000-0005-0000-0000-00002F820000}"/>
    <cellStyle name="Normal 60 6 3" xfId="5928" xr:uid="{00000000-0005-0000-0000-000030820000}"/>
    <cellStyle name="Normal 60 6 3 2" xfId="15980" xr:uid="{00000000-0005-0000-0000-000031820000}"/>
    <cellStyle name="Normal 60 6 3 2 2" xfId="46302" xr:uid="{00000000-0005-0000-0000-000032820000}"/>
    <cellStyle name="Normal 60 6 3 2 3" xfId="31078" xr:uid="{00000000-0005-0000-0000-000033820000}"/>
    <cellStyle name="Normal 60 6 3 3" xfId="10960" xr:uid="{00000000-0005-0000-0000-000034820000}"/>
    <cellStyle name="Normal 60 6 3 3 2" xfId="41285" xr:uid="{00000000-0005-0000-0000-000035820000}"/>
    <cellStyle name="Normal 60 6 3 3 3" xfId="26061" xr:uid="{00000000-0005-0000-0000-000036820000}"/>
    <cellStyle name="Normal 60 6 3 4" xfId="36272" xr:uid="{00000000-0005-0000-0000-000037820000}"/>
    <cellStyle name="Normal 60 6 3 5" xfId="21048" xr:uid="{00000000-0005-0000-0000-000038820000}"/>
    <cellStyle name="Normal 60 6 4" xfId="12638" xr:uid="{00000000-0005-0000-0000-000039820000}"/>
    <cellStyle name="Normal 60 6 4 2" xfId="42960" xr:uid="{00000000-0005-0000-0000-00003A820000}"/>
    <cellStyle name="Normal 60 6 4 3" xfId="27736" xr:uid="{00000000-0005-0000-0000-00003B820000}"/>
    <cellStyle name="Normal 60 6 5" xfId="7617" xr:uid="{00000000-0005-0000-0000-00003C820000}"/>
    <cellStyle name="Normal 60 6 5 2" xfId="37943" xr:uid="{00000000-0005-0000-0000-00003D820000}"/>
    <cellStyle name="Normal 60 6 5 3" xfId="22719" xr:uid="{00000000-0005-0000-0000-00003E820000}"/>
    <cellStyle name="Normal 60 6 6" xfId="32931" xr:uid="{00000000-0005-0000-0000-00003F820000}"/>
    <cellStyle name="Normal 60 6 7" xfId="17706" xr:uid="{00000000-0005-0000-0000-000040820000}"/>
    <cellStyle name="Normal 60 7" xfId="3395" xr:uid="{00000000-0005-0000-0000-000041820000}"/>
    <cellStyle name="Normal 60 7 2" xfId="13473" xr:uid="{00000000-0005-0000-0000-000042820000}"/>
    <cellStyle name="Normal 60 7 2 2" xfId="43795" xr:uid="{00000000-0005-0000-0000-000043820000}"/>
    <cellStyle name="Normal 60 7 2 3" xfId="28571" xr:uid="{00000000-0005-0000-0000-000044820000}"/>
    <cellStyle name="Normal 60 7 3" xfId="8453" xr:uid="{00000000-0005-0000-0000-000045820000}"/>
    <cellStyle name="Normal 60 7 3 2" xfId="38778" xr:uid="{00000000-0005-0000-0000-000046820000}"/>
    <cellStyle name="Normal 60 7 3 3" xfId="23554" xr:uid="{00000000-0005-0000-0000-000047820000}"/>
    <cellStyle name="Normal 60 7 4" xfId="33765" xr:uid="{00000000-0005-0000-0000-000048820000}"/>
    <cellStyle name="Normal 60 7 5" xfId="18541" xr:uid="{00000000-0005-0000-0000-000049820000}"/>
    <cellStyle name="Normal 60 8" xfId="5089" xr:uid="{00000000-0005-0000-0000-00004A820000}"/>
    <cellStyle name="Normal 60 8 2" xfId="15144" xr:uid="{00000000-0005-0000-0000-00004B820000}"/>
    <cellStyle name="Normal 60 8 2 2" xfId="45466" xr:uid="{00000000-0005-0000-0000-00004C820000}"/>
    <cellStyle name="Normal 60 8 2 3" xfId="30242" xr:uid="{00000000-0005-0000-0000-00004D820000}"/>
    <cellStyle name="Normal 60 8 3" xfId="10124" xr:uid="{00000000-0005-0000-0000-00004E820000}"/>
    <cellStyle name="Normal 60 8 3 2" xfId="40449" xr:uid="{00000000-0005-0000-0000-00004F820000}"/>
    <cellStyle name="Normal 60 8 3 3" xfId="25225" xr:uid="{00000000-0005-0000-0000-000050820000}"/>
    <cellStyle name="Normal 60 8 4" xfId="35436" xr:uid="{00000000-0005-0000-0000-000051820000}"/>
    <cellStyle name="Normal 60 8 5" xfId="20212" xr:uid="{00000000-0005-0000-0000-000052820000}"/>
    <cellStyle name="Normal 60 9" xfId="11800" xr:uid="{00000000-0005-0000-0000-000053820000}"/>
    <cellStyle name="Normal 60 9 2" xfId="42124" xr:uid="{00000000-0005-0000-0000-000054820000}"/>
    <cellStyle name="Normal 60 9 3" xfId="26900" xr:uid="{00000000-0005-0000-0000-000055820000}"/>
    <cellStyle name="Normal 61" xfId="1470" xr:uid="{00000000-0005-0000-0000-000056820000}"/>
    <cellStyle name="Normal 61 2" xfId="1471" xr:uid="{00000000-0005-0000-0000-000057820000}"/>
    <cellStyle name="Normal 61 2 2" xfId="47572" xr:uid="{00000000-0005-0000-0000-000058820000}"/>
    <cellStyle name="Normal 61 3" xfId="47480" xr:uid="{00000000-0005-0000-0000-000059820000}"/>
    <cellStyle name="Normal 62" xfId="1472" xr:uid="{00000000-0005-0000-0000-00005A820000}"/>
    <cellStyle name="Normal 62 2" xfId="1473" xr:uid="{00000000-0005-0000-0000-00005B820000}"/>
    <cellStyle name="Normal 62 2 2" xfId="47573" xr:uid="{00000000-0005-0000-0000-00005C820000}"/>
    <cellStyle name="Normal 62 3" xfId="47481" xr:uid="{00000000-0005-0000-0000-00005D820000}"/>
    <cellStyle name="Normal 63" xfId="1474" xr:uid="{00000000-0005-0000-0000-00005E820000}"/>
    <cellStyle name="Normal 63 2" xfId="47574" xr:uid="{00000000-0005-0000-0000-00005F820000}"/>
    <cellStyle name="Normal 63 3" xfId="47482" xr:uid="{00000000-0005-0000-0000-000060820000}"/>
    <cellStyle name="Normal 64" xfId="1475" xr:uid="{00000000-0005-0000-0000-000061820000}"/>
    <cellStyle name="Normal 64 10" xfId="6780" xr:uid="{00000000-0005-0000-0000-000062820000}"/>
    <cellStyle name="Normal 64 10 2" xfId="37108" xr:uid="{00000000-0005-0000-0000-000063820000}"/>
    <cellStyle name="Normal 64 10 3" xfId="21884" xr:uid="{00000000-0005-0000-0000-000064820000}"/>
    <cellStyle name="Normal 64 11" xfId="32099" xr:uid="{00000000-0005-0000-0000-000065820000}"/>
    <cellStyle name="Normal 64 12" xfId="16869" xr:uid="{00000000-0005-0000-0000-000066820000}"/>
    <cellStyle name="Normal 64 13" xfId="47310" xr:uid="{00000000-0005-0000-0000-000067820000}"/>
    <cellStyle name="Normal 64 14" xfId="47483" xr:uid="{00000000-0005-0000-0000-000068820000}"/>
    <cellStyle name="Normal 64 2" xfId="1744" xr:uid="{00000000-0005-0000-0000-000069820000}"/>
    <cellStyle name="Normal 64 2 10" xfId="32150" xr:uid="{00000000-0005-0000-0000-00006A820000}"/>
    <cellStyle name="Normal 64 2 11" xfId="16923" xr:uid="{00000000-0005-0000-0000-00006B820000}"/>
    <cellStyle name="Normal 64 2 12" xfId="47575" xr:uid="{00000000-0005-0000-0000-00006C820000}"/>
    <cellStyle name="Normal 64 2 2" xfId="1852" xr:uid="{00000000-0005-0000-0000-00006D820000}"/>
    <cellStyle name="Normal 64 2 2 10" xfId="17027" xr:uid="{00000000-0005-0000-0000-00006E820000}"/>
    <cellStyle name="Normal 64 2 2 2" xfId="2069" xr:uid="{00000000-0005-0000-0000-00006F820000}"/>
    <cellStyle name="Normal 64 2 2 2 2" xfId="2490" xr:uid="{00000000-0005-0000-0000-000070820000}"/>
    <cellStyle name="Normal 64 2 2 2 2 2" xfId="3329" xr:uid="{00000000-0005-0000-0000-000071820000}"/>
    <cellStyle name="Normal 64 2 2 2 2 2 2" xfId="5019" xr:uid="{00000000-0005-0000-0000-000072820000}"/>
    <cellStyle name="Normal 64 2 2 2 2 2 2 2" xfId="15092" xr:uid="{00000000-0005-0000-0000-000073820000}"/>
    <cellStyle name="Normal 64 2 2 2 2 2 2 2 2" xfId="45414" xr:uid="{00000000-0005-0000-0000-000074820000}"/>
    <cellStyle name="Normal 64 2 2 2 2 2 2 2 3" xfId="30190" xr:uid="{00000000-0005-0000-0000-000075820000}"/>
    <cellStyle name="Normal 64 2 2 2 2 2 2 3" xfId="10072" xr:uid="{00000000-0005-0000-0000-000076820000}"/>
    <cellStyle name="Normal 64 2 2 2 2 2 2 3 2" xfId="40397" xr:uid="{00000000-0005-0000-0000-000077820000}"/>
    <cellStyle name="Normal 64 2 2 2 2 2 2 3 3" xfId="25173" xr:uid="{00000000-0005-0000-0000-000078820000}"/>
    <cellStyle name="Normal 64 2 2 2 2 2 2 4" xfId="35384" xr:uid="{00000000-0005-0000-0000-000079820000}"/>
    <cellStyle name="Normal 64 2 2 2 2 2 2 5" xfId="20160" xr:uid="{00000000-0005-0000-0000-00007A820000}"/>
    <cellStyle name="Normal 64 2 2 2 2 2 3" xfId="6711" xr:uid="{00000000-0005-0000-0000-00007B820000}"/>
    <cellStyle name="Normal 64 2 2 2 2 2 3 2" xfId="16763" xr:uid="{00000000-0005-0000-0000-00007C820000}"/>
    <cellStyle name="Normal 64 2 2 2 2 2 3 2 2" xfId="47085" xr:uid="{00000000-0005-0000-0000-00007D820000}"/>
    <cellStyle name="Normal 64 2 2 2 2 2 3 2 3" xfId="31861" xr:uid="{00000000-0005-0000-0000-00007E820000}"/>
    <cellStyle name="Normal 64 2 2 2 2 2 3 3" xfId="11743" xr:uid="{00000000-0005-0000-0000-00007F820000}"/>
    <cellStyle name="Normal 64 2 2 2 2 2 3 3 2" xfId="42068" xr:uid="{00000000-0005-0000-0000-000080820000}"/>
    <cellStyle name="Normal 64 2 2 2 2 2 3 3 3" xfId="26844" xr:uid="{00000000-0005-0000-0000-000081820000}"/>
    <cellStyle name="Normal 64 2 2 2 2 2 3 4" xfId="37055" xr:uid="{00000000-0005-0000-0000-000082820000}"/>
    <cellStyle name="Normal 64 2 2 2 2 2 3 5" xfId="21831" xr:uid="{00000000-0005-0000-0000-000083820000}"/>
    <cellStyle name="Normal 64 2 2 2 2 2 4" xfId="13421" xr:uid="{00000000-0005-0000-0000-000084820000}"/>
    <cellStyle name="Normal 64 2 2 2 2 2 4 2" xfId="43743" xr:uid="{00000000-0005-0000-0000-000085820000}"/>
    <cellStyle name="Normal 64 2 2 2 2 2 4 3" xfId="28519" xr:uid="{00000000-0005-0000-0000-000086820000}"/>
    <cellStyle name="Normal 64 2 2 2 2 2 5" xfId="8400" xr:uid="{00000000-0005-0000-0000-000087820000}"/>
    <cellStyle name="Normal 64 2 2 2 2 2 5 2" xfId="38726" xr:uid="{00000000-0005-0000-0000-000088820000}"/>
    <cellStyle name="Normal 64 2 2 2 2 2 5 3" xfId="23502" xr:uid="{00000000-0005-0000-0000-000089820000}"/>
    <cellStyle name="Normal 64 2 2 2 2 2 6" xfId="33714" xr:uid="{00000000-0005-0000-0000-00008A820000}"/>
    <cellStyle name="Normal 64 2 2 2 2 2 7" xfId="18489" xr:uid="{00000000-0005-0000-0000-00008B820000}"/>
    <cellStyle name="Normal 64 2 2 2 2 3" xfId="4182" xr:uid="{00000000-0005-0000-0000-00008C820000}"/>
    <cellStyle name="Normal 64 2 2 2 2 3 2" xfId="14256" xr:uid="{00000000-0005-0000-0000-00008D820000}"/>
    <cellStyle name="Normal 64 2 2 2 2 3 2 2" xfId="44578" xr:uid="{00000000-0005-0000-0000-00008E820000}"/>
    <cellStyle name="Normal 64 2 2 2 2 3 2 3" xfId="29354" xr:uid="{00000000-0005-0000-0000-00008F820000}"/>
    <cellStyle name="Normal 64 2 2 2 2 3 3" xfId="9236" xr:uid="{00000000-0005-0000-0000-000090820000}"/>
    <cellStyle name="Normal 64 2 2 2 2 3 3 2" xfId="39561" xr:uid="{00000000-0005-0000-0000-000091820000}"/>
    <cellStyle name="Normal 64 2 2 2 2 3 3 3" xfId="24337" xr:uid="{00000000-0005-0000-0000-000092820000}"/>
    <cellStyle name="Normal 64 2 2 2 2 3 4" xfId="34548" xr:uid="{00000000-0005-0000-0000-000093820000}"/>
    <cellStyle name="Normal 64 2 2 2 2 3 5" xfId="19324" xr:uid="{00000000-0005-0000-0000-000094820000}"/>
    <cellStyle name="Normal 64 2 2 2 2 4" xfId="5875" xr:uid="{00000000-0005-0000-0000-000095820000}"/>
    <cellStyle name="Normal 64 2 2 2 2 4 2" xfId="15927" xr:uid="{00000000-0005-0000-0000-000096820000}"/>
    <cellStyle name="Normal 64 2 2 2 2 4 2 2" xfId="46249" xr:uid="{00000000-0005-0000-0000-000097820000}"/>
    <cellStyle name="Normal 64 2 2 2 2 4 2 3" xfId="31025" xr:uid="{00000000-0005-0000-0000-000098820000}"/>
    <cellStyle name="Normal 64 2 2 2 2 4 3" xfId="10907" xr:uid="{00000000-0005-0000-0000-000099820000}"/>
    <cellStyle name="Normal 64 2 2 2 2 4 3 2" xfId="41232" xr:uid="{00000000-0005-0000-0000-00009A820000}"/>
    <cellStyle name="Normal 64 2 2 2 2 4 3 3" xfId="26008" xr:uid="{00000000-0005-0000-0000-00009B820000}"/>
    <cellStyle name="Normal 64 2 2 2 2 4 4" xfId="36219" xr:uid="{00000000-0005-0000-0000-00009C820000}"/>
    <cellStyle name="Normal 64 2 2 2 2 4 5" xfId="20995" xr:uid="{00000000-0005-0000-0000-00009D820000}"/>
    <cellStyle name="Normal 64 2 2 2 2 5" xfId="12585" xr:uid="{00000000-0005-0000-0000-00009E820000}"/>
    <cellStyle name="Normal 64 2 2 2 2 5 2" xfId="42907" xr:uid="{00000000-0005-0000-0000-00009F820000}"/>
    <cellStyle name="Normal 64 2 2 2 2 5 3" xfId="27683" xr:uid="{00000000-0005-0000-0000-0000A0820000}"/>
    <cellStyle name="Normal 64 2 2 2 2 6" xfId="7564" xr:uid="{00000000-0005-0000-0000-0000A1820000}"/>
    <cellStyle name="Normal 64 2 2 2 2 6 2" xfId="37890" xr:uid="{00000000-0005-0000-0000-0000A2820000}"/>
    <cellStyle name="Normal 64 2 2 2 2 6 3" xfId="22666" xr:uid="{00000000-0005-0000-0000-0000A3820000}"/>
    <cellStyle name="Normal 64 2 2 2 2 7" xfId="32878" xr:uid="{00000000-0005-0000-0000-0000A4820000}"/>
    <cellStyle name="Normal 64 2 2 2 2 8" xfId="17653" xr:uid="{00000000-0005-0000-0000-0000A5820000}"/>
    <cellStyle name="Normal 64 2 2 2 3" xfId="2911" xr:uid="{00000000-0005-0000-0000-0000A6820000}"/>
    <cellStyle name="Normal 64 2 2 2 3 2" xfId="4601" xr:uid="{00000000-0005-0000-0000-0000A7820000}"/>
    <cellStyle name="Normal 64 2 2 2 3 2 2" xfId="14674" xr:uid="{00000000-0005-0000-0000-0000A8820000}"/>
    <cellStyle name="Normal 64 2 2 2 3 2 2 2" xfId="44996" xr:uid="{00000000-0005-0000-0000-0000A9820000}"/>
    <cellStyle name="Normal 64 2 2 2 3 2 2 3" xfId="29772" xr:uid="{00000000-0005-0000-0000-0000AA820000}"/>
    <cellStyle name="Normal 64 2 2 2 3 2 3" xfId="9654" xr:uid="{00000000-0005-0000-0000-0000AB820000}"/>
    <cellStyle name="Normal 64 2 2 2 3 2 3 2" xfId="39979" xr:uid="{00000000-0005-0000-0000-0000AC820000}"/>
    <cellStyle name="Normal 64 2 2 2 3 2 3 3" xfId="24755" xr:uid="{00000000-0005-0000-0000-0000AD820000}"/>
    <cellStyle name="Normal 64 2 2 2 3 2 4" xfId="34966" xr:uid="{00000000-0005-0000-0000-0000AE820000}"/>
    <cellStyle name="Normal 64 2 2 2 3 2 5" xfId="19742" xr:uid="{00000000-0005-0000-0000-0000AF820000}"/>
    <cellStyle name="Normal 64 2 2 2 3 3" xfId="6293" xr:uid="{00000000-0005-0000-0000-0000B0820000}"/>
    <cellStyle name="Normal 64 2 2 2 3 3 2" xfId="16345" xr:uid="{00000000-0005-0000-0000-0000B1820000}"/>
    <cellStyle name="Normal 64 2 2 2 3 3 2 2" xfId="46667" xr:uid="{00000000-0005-0000-0000-0000B2820000}"/>
    <cellStyle name="Normal 64 2 2 2 3 3 2 3" xfId="31443" xr:uid="{00000000-0005-0000-0000-0000B3820000}"/>
    <cellStyle name="Normal 64 2 2 2 3 3 3" xfId="11325" xr:uid="{00000000-0005-0000-0000-0000B4820000}"/>
    <cellStyle name="Normal 64 2 2 2 3 3 3 2" xfId="41650" xr:uid="{00000000-0005-0000-0000-0000B5820000}"/>
    <cellStyle name="Normal 64 2 2 2 3 3 3 3" xfId="26426" xr:uid="{00000000-0005-0000-0000-0000B6820000}"/>
    <cellStyle name="Normal 64 2 2 2 3 3 4" xfId="36637" xr:uid="{00000000-0005-0000-0000-0000B7820000}"/>
    <cellStyle name="Normal 64 2 2 2 3 3 5" xfId="21413" xr:uid="{00000000-0005-0000-0000-0000B8820000}"/>
    <cellStyle name="Normal 64 2 2 2 3 4" xfId="13003" xr:uid="{00000000-0005-0000-0000-0000B9820000}"/>
    <cellStyle name="Normal 64 2 2 2 3 4 2" xfId="43325" xr:uid="{00000000-0005-0000-0000-0000BA820000}"/>
    <cellStyle name="Normal 64 2 2 2 3 4 3" xfId="28101" xr:uid="{00000000-0005-0000-0000-0000BB820000}"/>
    <cellStyle name="Normal 64 2 2 2 3 5" xfId="7982" xr:uid="{00000000-0005-0000-0000-0000BC820000}"/>
    <cellStyle name="Normal 64 2 2 2 3 5 2" xfId="38308" xr:uid="{00000000-0005-0000-0000-0000BD820000}"/>
    <cellStyle name="Normal 64 2 2 2 3 5 3" xfId="23084" xr:uid="{00000000-0005-0000-0000-0000BE820000}"/>
    <cellStyle name="Normal 64 2 2 2 3 6" xfId="33296" xr:uid="{00000000-0005-0000-0000-0000BF820000}"/>
    <cellStyle name="Normal 64 2 2 2 3 7" xfId="18071" xr:uid="{00000000-0005-0000-0000-0000C0820000}"/>
    <cellStyle name="Normal 64 2 2 2 4" xfId="3764" xr:uid="{00000000-0005-0000-0000-0000C1820000}"/>
    <cellStyle name="Normal 64 2 2 2 4 2" xfId="13838" xr:uid="{00000000-0005-0000-0000-0000C2820000}"/>
    <cellStyle name="Normal 64 2 2 2 4 2 2" xfId="44160" xr:uid="{00000000-0005-0000-0000-0000C3820000}"/>
    <cellStyle name="Normal 64 2 2 2 4 2 3" xfId="28936" xr:uid="{00000000-0005-0000-0000-0000C4820000}"/>
    <cellStyle name="Normal 64 2 2 2 4 3" xfId="8818" xr:uid="{00000000-0005-0000-0000-0000C5820000}"/>
    <cellStyle name="Normal 64 2 2 2 4 3 2" xfId="39143" xr:uid="{00000000-0005-0000-0000-0000C6820000}"/>
    <cellStyle name="Normal 64 2 2 2 4 3 3" xfId="23919" xr:uid="{00000000-0005-0000-0000-0000C7820000}"/>
    <cellStyle name="Normal 64 2 2 2 4 4" xfId="34130" xr:uid="{00000000-0005-0000-0000-0000C8820000}"/>
    <cellStyle name="Normal 64 2 2 2 4 5" xfId="18906" xr:uid="{00000000-0005-0000-0000-0000C9820000}"/>
    <cellStyle name="Normal 64 2 2 2 5" xfId="5457" xr:uid="{00000000-0005-0000-0000-0000CA820000}"/>
    <cellStyle name="Normal 64 2 2 2 5 2" xfId="15509" xr:uid="{00000000-0005-0000-0000-0000CB820000}"/>
    <cellStyle name="Normal 64 2 2 2 5 2 2" xfId="45831" xr:uid="{00000000-0005-0000-0000-0000CC820000}"/>
    <cellStyle name="Normal 64 2 2 2 5 2 3" xfId="30607" xr:uid="{00000000-0005-0000-0000-0000CD820000}"/>
    <cellStyle name="Normal 64 2 2 2 5 3" xfId="10489" xr:uid="{00000000-0005-0000-0000-0000CE820000}"/>
    <cellStyle name="Normal 64 2 2 2 5 3 2" xfId="40814" xr:uid="{00000000-0005-0000-0000-0000CF820000}"/>
    <cellStyle name="Normal 64 2 2 2 5 3 3" xfId="25590" xr:uid="{00000000-0005-0000-0000-0000D0820000}"/>
    <cellStyle name="Normal 64 2 2 2 5 4" xfId="35801" xr:uid="{00000000-0005-0000-0000-0000D1820000}"/>
    <cellStyle name="Normal 64 2 2 2 5 5" xfId="20577" xr:uid="{00000000-0005-0000-0000-0000D2820000}"/>
    <cellStyle name="Normal 64 2 2 2 6" xfId="12167" xr:uid="{00000000-0005-0000-0000-0000D3820000}"/>
    <cellStyle name="Normal 64 2 2 2 6 2" xfId="42489" xr:uid="{00000000-0005-0000-0000-0000D4820000}"/>
    <cellStyle name="Normal 64 2 2 2 6 3" xfId="27265" xr:uid="{00000000-0005-0000-0000-0000D5820000}"/>
    <cellStyle name="Normal 64 2 2 2 7" xfId="7146" xr:uid="{00000000-0005-0000-0000-0000D6820000}"/>
    <cellStyle name="Normal 64 2 2 2 7 2" xfId="37472" xr:uid="{00000000-0005-0000-0000-0000D7820000}"/>
    <cellStyle name="Normal 64 2 2 2 7 3" xfId="22248" xr:uid="{00000000-0005-0000-0000-0000D8820000}"/>
    <cellStyle name="Normal 64 2 2 2 8" xfId="32460" xr:uid="{00000000-0005-0000-0000-0000D9820000}"/>
    <cellStyle name="Normal 64 2 2 2 9" xfId="17235" xr:uid="{00000000-0005-0000-0000-0000DA820000}"/>
    <cellStyle name="Normal 64 2 2 3" xfId="2282" xr:uid="{00000000-0005-0000-0000-0000DB820000}"/>
    <cellStyle name="Normal 64 2 2 3 2" xfId="3121" xr:uid="{00000000-0005-0000-0000-0000DC820000}"/>
    <cellStyle name="Normal 64 2 2 3 2 2" xfId="4811" xr:uid="{00000000-0005-0000-0000-0000DD820000}"/>
    <cellStyle name="Normal 64 2 2 3 2 2 2" xfId="14884" xr:uid="{00000000-0005-0000-0000-0000DE820000}"/>
    <cellStyle name="Normal 64 2 2 3 2 2 2 2" xfId="45206" xr:uid="{00000000-0005-0000-0000-0000DF820000}"/>
    <cellStyle name="Normal 64 2 2 3 2 2 2 3" xfId="29982" xr:uid="{00000000-0005-0000-0000-0000E0820000}"/>
    <cellStyle name="Normal 64 2 2 3 2 2 3" xfId="9864" xr:uid="{00000000-0005-0000-0000-0000E1820000}"/>
    <cellStyle name="Normal 64 2 2 3 2 2 3 2" xfId="40189" xr:uid="{00000000-0005-0000-0000-0000E2820000}"/>
    <cellStyle name="Normal 64 2 2 3 2 2 3 3" xfId="24965" xr:uid="{00000000-0005-0000-0000-0000E3820000}"/>
    <cellStyle name="Normal 64 2 2 3 2 2 4" xfId="35176" xr:uid="{00000000-0005-0000-0000-0000E4820000}"/>
    <cellStyle name="Normal 64 2 2 3 2 2 5" xfId="19952" xr:uid="{00000000-0005-0000-0000-0000E5820000}"/>
    <cellStyle name="Normal 64 2 2 3 2 3" xfId="6503" xr:uid="{00000000-0005-0000-0000-0000E6820000}"/>
    <cellStyle name="Normal 64 2 2 3 2 3 2" xfId="16555" xr:uid="{00000000-0005-0000-0000-0000E7820000}"/>
    <cellStyle name="Normal 64 2 2 3 2 3 2 2" xfId="46877" xr:uid="{00000000-0005-0000-0000-0000E8820000}"/>
    <cellStyle name="Normal 64 2 2 3 2 3 2 3" xfId="31653" xr:uid="{00000000-0005-0000-0000-0000E9820000}"/>
    <cellStyle name="Normal 64 2 2 3 2 3 3" xfId="11535" xr:uid="{00000000-0005-0000-0000-0000EA820000}"/>
    <cellStyle name="Normal 64 2 2 3 2 3 3 2" xfId="41860" xr:uid="{00000000-0005-0000-0000-0000EB820000}"/>
    <cellStyle name="Normal 64 2 2 3 2 3 3 3" xfId="26636" xr:uid="{00000000-0005-0000-0000-0000EC820000}"/>
    <cellStyle name="Normal 64 2 2 3 2 3 4" xfId="36847" xr:uid="{00000000-0005-0000-0000-0000ED820000}"/>
    <cellStyle name="Normal 64 2 2 3 2 3 5" xfId="21623" xr:uid="{00000000-0005-0000-0000-0000EE820000}"/>
    <cellStyle name="Normal 64 2 2 3 2 4" xfId="13213" xr:uid="{00000000-0005-0000-0000-0000EF820000}"/>
    <cellStyle name="Normal 64 2 2 3 2 4 2" xfId="43535" xr:uid="{00000000-0005-0000-0000-0000F0820000}"/>
    <cellStyle name="Normal 64 2 2 3 2 4 3" xfId="28311" xr:uid="{00000000-0005-0000-0000-0000F1820000}"/>
    <cellStyle name="Normal 64 2 2 3 2 5" xfId="8192" xr:uid="{00000000-0005-0000-0000-0000F2820000}"/>
    <cellStyle name="Normal 64 2 2 3 2 5 2" xfId="38518" xr:uid="{00000000-0005-0000-0000-0000F3820000}"/>
    <cellStyle name="Normal 64 2 2 3 2 5 3" xfId="23294" xr:uid="{00000000-0005-0000-0000-0000F4820000}"/>
    <cellStyle name="Normal 64 2 2 3 2 6" xfId="33506" xr:uid="{00000000-0005-0000-0000-0000F5820000}"/>
    <cellStyle name="Normal 64 2 2 3 2 7" xfId="18281" xr:uid="{00000000-0005-0000-0000-0000F6820000}"/>
    <cellStyle name="Normal 64 2 2 3 3" xfId="3974" xr:uid="{00000000-0005-0000-0000-0000F7820000}"/>
    <cellStyle name="Normal 64 2 2 3 3 2" xfId="14048" xr:uid="{00000000-0005-0000-0000-0000F8820000}"/>
    <cellStyle name="Normal 64 2 2 3 3 2 2" xfId="44370" xr:uid="{00000000-0005-0000-0000-0000F9820000}"/>
    <cellStyle name="Normal 64 2 2 3 3 2 3" xfId="29146" xr:uid="{00000000-0005-0000-0000-0000FA820000}"/>
    <cellStyle name="Normal 64 2 2 3 3 3" xfId="9028" xr:uid="{00000000-0005-0000-0000-0000FB820000}"/>
    <cellStyle name="Normal 64 2 2 3 3 3 2" xfId="39353" xr:uid="{00000000-0005-0000-0000-0000FC820000}"/>
    <cellStyle name="Normal 64 2 2 3 3 3 3" xfId="24129" xr:uid="{00000000-0005-0000-0000-0000FD820000}"/>
    <cellStyle name="Normal 64 2 2 3 3 4" xfId="34340" xr:uid="{00000000-0005-0000-0000-0000FE820000}"/>
    <cellStyle name="Normal 64 2 2 3 3 5" xfId="19116" xr:uid="{00000000-0005-0000-0000-0000FF820000}"/>
    <cellStyle name="Normal 64 2 2 3 4" xfId="5667" xr:uid="{00000000-0005-0000-0000-000000830000}"/>
    <cellStyle name="Normal 64 2 2 3 4 2" xfId="15719" xr:uid="{00000000-0005-0000-0000-000001830000}"/>
    <cellStyle name="Normal 64 2 2 3 4 2 2" xfId="46041" xr:uid="{00000000-0005-0000-0000-000002830000}"/>
    <cellStyle name="Normal 64 2 2 3 4 2 3" xfId="30817" xr:uid="{00000000-0005-0000-0000-000003830000}"/>
    <cellStyle name="Normal 64 2 2 3 4 3" xfId="10699" xr:uid="{00000000-0005-0000-0000-000004830000}"/>
    <cellStyle name="Normal 64 2 2 3 4 3 2" xfId="41024" xr:uid="{00000000-0005-0000-0000-000005830000}"/>
    <cellStyle name="Normal 64 2 2 3 4 3 3" xfId="25800" xr:uid="{00000000-0005-0000-0000-000006830000}"/>
    <cellStyle name="Normal 64 2 2 3 4 4" xfId="36011" xr:uid="{00000000-0005-0000-0000-000007830000}"/>
    <cellStyle name="Normal 64 2 2 3 4 5" xfId="20787" xr:uid="{00000000-0005-0000-0000-000008830000}"/>
    <cellStyle name="Normal 64 2 2 3 5" xfId="12377" xr:uid="{00000000-0005-0000-0000-000009830000}"/>
    <cellStyle name="Normal 64 2 2 3 5 2" xfId="42699" xr:uid="{00000000-0005-0000-0000-00000A830000}"/>
    <cellStyle name="Normal 64 2 2 3 5 3" xfId="27475" xr:uid="{00000000-0005-0000-0000-00000B830000}"/>
    <cellStyle name="Normal 64 2 2 3 6" xfId="7356" xr:uid="{00000000-0005-0000-0000-00000C830000}"/>
    <cellStyle name="Normal 64 2 2 3 6 2" xfId="37682" xr:uid="{00000000-0005-0000-0000-00000D830000}"/>
    <cellStyle name="Normal 64 2 2 3 6 3" xfId="22458" xr:uid="{00000000-0005-0000-0000-00000E830000}"/>
    <cellStyle name="Normal 64 2 2 3 7" xfId="32670" xr:uid="{00000000-0005-0000-0000-00000F830000}"/>
    <cellStyle name="Normal 64 2 2 3 8" xfId="17445" xr:uid="{00000000-0005-0000-0000-000010830000}"/>
    <cellStyle name="Normal 64 2 2 4" xfId="2703" xr:uid="{00000000-0005-0000-0000-000011830000}"/>
    <cellStyle name="Normal 64 2 2 4 2" xfId="4393" xr:uid="{00000000-0005-0000-0000-000012830000}"/>
    <cellStyle name="Normal 64 2 2 4 2 2" xfId="14466" xr:uid="{00000000-0005-0000-0000-000013830000}"/>
    <cellStyle name="Normal 64 2 2 4 2 2 2" xfId="44788" xr:uid="{00000000-0005-0000-0000-000014830000}"/>
    <cellStyle name="Normal 64 2 2 4 2 2 3" xfId="29564" xr:uid="{00000000-0005-0000-0000-000015830000}"/>
    <cellStyle name="Normal 64 2 2 4 2 3" xfId="9446" xr:uid="{00000000-0005-0000-0000-000016830000}"/>
    <cellStyle name="Normal 64 2 2 4 2 3 2" xfId="39771" xr:uid="{00000000-0005-0000-0000-000017830000}"/>
    <cellStyle name="Normal 64 2 2 4 2 3 3" xfId="24547" xr:uid="{00000000-0005-0000-0000-000018830000}"/>
    <cellStyle name="Normal 64 2 2 4 2 4" xfId="34758" xr:uid="{00000000-0005-0000-0000-000019830000}"/>
    <cellStyle name="Normal 64 2 2 4 2 5" xfId="19534" xr:uid="{00000000-0005-0000-0000-00001A830000}"/>
    <cellStyle name="Normal 64 2 2 4 3" xfId="6085" xr:uid="{00000000-0005-0000-0000-00001B830000}"/>
    <cellStyle name="Normal 64 2 2 4 3 2" xfId="16137" xr:uid="{00000000-0005-0000-0000-00001C830000}"/>
    <cellStyle name="Normal 64 2 2 4 3 2 2" xfId="46459" xr:uid="{00000000-0005-0000-0000-00001D830000}"/>
    <cellStyle name="Normal 64 2 2 4 3 2 3" xfId="31235" xr:uid="{00000000-0005-0000-0000-00001E830000}"/>
    <cellStyle name="Normal 64 2 2 4 3 3" xfId="11117" xr:uid="{00000000-0005-0000-0000-00001F830000}"/>
    <cellStyle name="Normal 64 2 2 4 3 3 2" xfId="41442" xr:uid="{00000000-0005-0000-0000-000020830000}"/>
    <cellStyle name="Normal 64 2 2 4 3 3 3" xfId="26218" xr:uid="{00000000-0005-0000-0000-000021830000}"/>
    <cellStyle name="Normal 64 2 2 4 3 4" xfId="36429" xr:uid="{00000000-0005-0000-0000-000022830000}"/>
    <cellStyle name="Normal 64 2 2 4 3 5" xfId="21205" xr:uid="{00000000-0005-0000-0000-000023830000}"/>
    <cellStyle name="Normal 64 2 2 4 4" xfId="12795" xr:uid="{00000000-0005-0000-0000-000024830000}"/>
    <cellStyle name="Normal 64 2 2 4 4 2" xfId="43117" xr:uid="{00000000-0005-0000-0000-000025830000}"/>
    <cellStyle name="Normal 64 2 2 4 4 3" xfId="27893" xr:uid="{00000000-0005-0000-0000-000026830000}"/>
    <cellStyle name="Normal 64 2 2 4 5" xfId="7774" xr:uid="{00000000-0005-0000-0000-000027830000}"/>
    <cellStyle name="Normal 64 2 2 4 5 2" xfId="38100" xr:uid="{00000000-0005-0000-0000-000028830000}"/>
    <cellStyle name="Normal 64 2 2 4 5 3" xfId="22876" xr:uid="{00000000-0005-0000-0000-000029830000}"/>
    <cellStyle name="Normal 64 2 2 4 6" xfId="33088" xr:uid="{00000000-0005-0000-0000-00002A830000}"/>
    <cellStyle name="Normal 64 2 2 4 7" xfId="17863" xr:uid="{00000000-0005-0000-0000-00002B830000}"/>
    <cellStyle name="Normal 64 2 2 5" xfId="3556" xr:uid="{00000000-0005-0000-0000-00002C830000}"/>
    <cellStyle name="Normal 64 2 2 5 2" xfId="13630" xr:uid="{00000000-0005-0000-0000-00002D830000}"/>
    <cellStyle name="Normal 64 2 2 5 2 2" xfId="43952" xr:uid="{00000000-0005-0000-0000-00002E830000}"/>
    <cellStyle name="Normal 64 2 2 5 2 3" xfId="28728" xr:uid="{00000000-0005-0000-0000-00002F830000}"/>
    <cellStyle name="Normal 64 2 2 5 3" xfId="8610" xr:uid="{00000000-0005-0000-0000-000030830000}"/>
    <cellStyle name="Normal 64 2 2 5 3 2" xfId="38935" xr:uid="{00000000-0005-0000-0000-000031830000}"/>
    <cellStyle name="Normal 64 2 2 5 3 3" xfId="23711" xr:uid="{00000000-0005-0000-0000-000032830000}"/>
    <cellStyle name="Normal 64 2 2 5 4" xfId="33922" xr:uid="{00000000-0005-0000-0000-000033830000}"/>
    <cellStyle name="Normal 64 2 2 5 5" xfId="18698" xr:uid="{00000000-0005-0000-0000-000034830000}"/>
    <cellStyle name="Normal 64 2 2 6" xfId="5249" xr:uid="{00000000-0005-0000-0000-000035830000}"/>
    <cellStyle name="Normal 64 2 2 6 2" xfId="15301" xr:uid="{00000000-0005-0000-0000-000036830000}"/>
    <cellStyle name="Normal 64 2 2 6 2 2" xfId="45623" xr:uid="{00000000-0005-0000-0000-000037830000}"/>
    <cellStyle name="Normal 64 2 2 6 2 3" xfId="30399" xr:uid="{00000000-0005-0000-0000-000038830000}"/>
    <cellStyle name="Normal 64 2 2 6 3" xfId="10281" xr:uid="{00000000-0005-0000-0000-000039830000}"/>
    <cellStyle name="Normal 64 2 2 6 3 2" xfId="40606" xr:uid="{00000000-0005-0000-0000-00003A830000}"/>
    <cellStyle name="Normal 64 2 2 6 3 3" xfId="25382" xr:uid="{00000000-0005-0000-0000-00003B830000}"/>
    <cellStyle name="Normal 64 2 2 6 4" xfId="35593" xr:uid="{00000000-0005-0000-0000-00003C830000}"/>
    <cellStyle name="Normal 64 2 2 6 5" xfId="20369" xr:uid="{00000000-0005-0000-0000-00003D830000}"/>
    <cellStyle name="Normal 64 2 2 7" xfId="11959" xr:uid="{00000000-0005-0000-0000-00003E830000}"/>
    <cellStyle name="Normal 64 2 2 7 2" xfId="42281" xr:uid="{00000000-0005-0000-0000-00003F830000}"/>
    <cellStyle name="Normal 64 2 2 7 3" xfId="27057" xr:uid="{00000000-0005-0000-0000-000040830000}"/>
    <cellStyle name="Normal 64 2 2 8" xfId="6938" xr:uid="{00000000-0005-0000-0000-000041830000}"/>
    <cellStyle name="Normal 64 2 2 8 2" xfId="37264" xr:uid="{00000000-0005-0000-0000-000042830000}"/>
    <cellStyle name="Normal 64 2 2 8 3" xfId="22040" xr:uid="{00000000-0005-0000-0000-000043830000}"/>
    <cellStyle name="Normal 64 2 2 9" xfId="32252" xr:uid="{00000000-0005-0000-0000-000044830000}"/>
    <cellStyle name="Normal 64 2 3" xfId="1965" xr:uid="{00000000-0005-0000-0000-000045830000}"/>
    <cellStyle name="Normal 64 2 3 2" xfId="2386" xr:uid="{00000000-0005-0000-0000-000046830000}"/>
    <cellStyle name="Normal 64 2 3 2 2" xfId="3225" xr:uid="{00000000-0005-0000-0000-000047830000}"/>
    <cellStyle name="Normal 64 2 3 2 2 2" xfId="4915" xr:uid="{00000000-0005-0000-0000-000048830000}"/>
    <cellStyle name="Normal 64 2 3 2 2 2 2" xfId="14988" xr:uid="{00000000-0005-0000-0000-000049830000}"/>
    <cellStyle name="Normal 64 2 3 2 2 2 2 2" xfId="45310" xr:uid="{00000000-0005-0000-0000-00004A830000}"/>
    <cellStyle name="Normal 64 2 3 2 2 2 2 3" xfId="30086" xr:uid="{00000000-0005-0000-0000-00004B830000}"/>
    <cellStyle name="Normal 64 2 3 2 2 2 3" xfId="9968" xr:uid="{00000000-0005-0000-0000-00004C830000}"/>
    <cellStyle name="Normal 64 2 3 2 2 2 3 2" xfId="40293" xr:uid="{00000000-0005-0000-0000-00004D830000}"/>
    <cellStyle name="Normal 64 2 3 2 2 2 3 3" xfId="25069" xr:uid="{00000000-0005-0000-0000-00004E830000}"/>
    <cellStyle name="Normal 64 2 3 2 2 2 4" xfId="35280" xr:uid="{00000000-0005-0000-0000-00004F830000}"/>
    <cellStyle name="Normal 64 2 3 2 2 2 5" xfId="20056" xr:uid="{00000000-0005-0000-0000-000050830000}"/>
    <cellStyle name="Normal 64 2 3 2 2 3" xfId="6607" xr:uid="{00000000-0005-0000-0000-000051830000}"/>
    <cellStyle name="Normal 64 2 3 2 2 3 2" xfId="16659" xr:uid="{00000000-0005-0000-0000-000052830000}"/>
    <cellStyle name="Normal 64 2 3 2 2 3 2 2" xfId="46981" xr:uid="{00000000-0005-0000-0000-000053830000}"/>
    <cellStyle name="Normal 64 2 3 2 2 3 2 3" xfId="31757" xr:uid="{00000000-0005-0000-0000-000054830000}"/>
    <cellStyle name="Normal 64 2 3 2 2 3 3" xfId="11639" xr:uid="{00000000-0005-0000-0000-000055830000}"/>
    <cellStyle name="Normal 64 2 3 2 2 3 3 2" xfId="41964" xr:uid="{00000000-0005-0000-0000-000056830000}"/>
    <cellStyle name="Normal 64 2 3 2 2 3 3 3" xfId="26740" xr:uid="{00000000-0005-0000-0000-000057830000}"/>
    <cellStyle name="Normal 64 2 3 2 2 3 4" xfId="36951" xr:uid="{00000000-0005-0000-0000-000058830000}"/>
    <cellStyle name="Normal 64 2 3 2 2 3 5" xfId="21727" xr:uid="{00000000-0005-0000-0000-000059830000}"/>
    <cellStyle name="Normal 64 2 3 2 2 4" xfId="13317" xr:uid="{00000000-0005-0000-0000-00005A830000}"/>
    <cellStyle name="Normal 64 2 3 2 2 4 2" xfId="43639" xr:uid="{00000000-0005-0000-0000-00005B830000}"/>
    <cellStyle name="Normal 64 2 3 2 2 4 3" xfId="28415" xr:uid="{00000000-0005-0000-0000-00005C830000}"/>
    <cellStyle name="Normal 64 2 3 2 2 5" xfId="8296" xr:uid="{00000000-0005-0000-0000-00005D830000}"/>
    <cellStyle name="Normal 64 2 3 2 2 5 2" xfId="38622" xr:uid="{00000000-0005-0000-0000-00005E830000}"/>
    <cellStyle name="Normal 64 2 3 2 2 5 3" xfId="23398" xr:uid="{00000000-0005-0000-0000-00005F830000}"/>
    <cellStyle name="Normal 64 2 3 2 2 6" xfId="33610" xr:uid="{00000000-0005-0000-0000-000060830000}"/>
    <cellStyle name="Normal 64 2 3 2 2 7" xfId="18385" xr:uid="{00000000-0005-0000-0000-000061830000}"/>
    <cellStyle name="Normal 64 2 3 2 3" xfId="4078" xr:uid="{00000000-0005-0000-0000-000062830000}"/>
    <cellStyle name="Normal 64 2 3 2 3 2" xfId="14152" xr:uid="{00000000-0005-0000-0000-000063830000}"/>
    <cellStyle name="Normal 64 2 3 2 3 2 2" xfId="44474" xr:uid="{00000000-0005-0000-0000-000064830000}"/>
    <cellStyle name="Normal 64 2 3 2 3 2 3" xfId="29250" xr:uid="{00000000-0005-0000-0000-000065830000}"/>
    <cellStyle name="Normal 64 2 3 2 3 3" xfId="9132" xr:uid="{00000000-0005-0000-0000-000066830000}"/>
    <cellStyle name="Normal 64 2 3 2 3 3 2" xfId="39457" xr:uid="{00000000-0005-0000-0000-000067830000}"/>
    <cellStyle name="Normal 64 2 3 2 3 3 3" xfId="24233" xr:uid="{00000000-0005-0000-0000-000068830000}"/>
    <cellStyle name="Normal 64 2 3 2 3 4" xfId="34444" xr:uid="{00000000-0005-0000-0000-000069830000}"/>
    <cellStyle name="Normal 64 2 3 2 3 5" xfId="19220" xr:uid="{00000000-0005-0000-0000-00006A830000}"/>
    <cellStyle name="Normal 64 2 3 2 4" xfId="5771" xr:uid="{00000000-0005-0000-0000-00006B830000}"/>
    <cellStyle name="Normal 64 2 3 2 4 2" xfId="15823" xr:uid="{00000000-0005-0000-0000-00006C830000}"/>
    <cellStyle name="Normal 64 2 3 2 4 2 2" xfId="46145" xr:uid="{00000000-0005-0000-0000-00006D830000}"/>
    <cellStyle name="Normal 64 2 3 2 4 2 3" xfId="30921" xr:uid="{00000000-0005-0000-0000-00006E830000}"/>
    <cellStyle name="Normal 64 2 3 2 4 3" xfId="10803" xr:uid="{00000000-0005-0000-0000-00006F830000}"/>
    <cellStyle name="Normal 64 2 3 2 4 3 2" xfId="41128" xr:uid="{00000000-0005-0000-0000-000070830000}"/>
    <cellStyle name="Normal 64 2 3 2 4 3 3" xfId="25904" xr:uid="{00000000-0005-0000-0000-000071830000}"/>
    <cellStyle name="Normal 64 2 3 2 4 4" xfId="36115" xr:uid="{00000000-0005-0000-0000-000072830000}"/>
    <cellStyle name="Normal 64 2 3 2 4 5" xfId="20891" xr:uid="{00000000-0005-0000-0000-000073830000}"/>
    <cellStyle name="Normal 64 2 3 2 5" xfId="12481" xr:uid="{00000000-0005-0000-0000-000074830000}"/>
    <cellStyle name="Normal 64 2 3 2 5 2" xfId="42803" xr:uid="{00000000-0005-0000-0000-000075830000}"/>
    <cellStyle name="Normal 64 2 3 2 5 3" xfId="27579" xr:uid="{00000000-0005-0000-0000-000076830000}"/>
    <cellStyle name="Normal 64 2 3 2 6" xfId="7460" xr:uid="{00000000-0005-0000-0000-000077830000}"/>
    <cellStyle name="Normal 64 2 3 2 6 2" xfId="37786" xr:uid="{00000000-0005-0000-0000-000078830000}"/>
    <cellStyle name="Normal 64 2 3 2 6 3" xfId="22562" xr:uid="{00000000-0005-0000-0000-000079830000}"/>
    <cellStyle name="Normal 64 2 3 2 7" xfId="32774" xr:uid="{00000000-0005-0000-0000-00007A830000}"/>
    <cellStyle name="Normal 64 2 3 2 8" xfId="17549" xr:uid="{00000000-0005-0000-0000-00007B830000}"/>
    <cellStyle name="Normal 64 2 3 3" xfId="2807" xr:uid="{00000000-0005-0000-0000-00007C830000}"/>
    <cellStyle name="Normal 64 2 3 3 2" xfId="4497" xr:uid="{00000000-0005-0000-0000-00007D830000}"/>
    <cellStyle name="Normal 64 2 3 3 2 2" xfId="14570" xr:uid="{00000000-0005-0000-0000-00007E830000}"/>
    <cellStyle name="Normal 64 2 3 3 2 2 2" xfId="44892" xr:uid="{00000000-0005-0000-0000-00007F830000}"/>
    <cellStyle name="Normal 64 2 3 3 2 2 3" xfId="29668" xr:uid="{00000000-0005-0000-0000-000080830000}"/>
    <cellStyle name="Normal 64 2 3 3 2 3" xfId="9550" xr:uid="{00000000-0005-0000-0000-000081830000}"/>
    <cellStyle name="Normal 64 2 3 3 2 3 2" xfId="39875" xr:uid="{00000000-0005-0000-0000-000082830000}"/>
    <cellStyle name="Normal 64 2 3 3 2 3 3" xfId="24651" xr:uid="{00000000-0005-0000-0000-000083830000}"/>
    <cellStyle name="Normal 64 2 3 3 2 4" xfId="34862" xr:uid="{00000000-0005-0000-0000-000084830000}"/>
    <cellStyle name="Normal 64 2 3 3 2 5" xfId="19638" xr:uid="{00000000-0005-0000-0000-000085830000}"/>
    <cellStyle name="Normal 64 2 3 3 3" xfId="6189" xr:uid="{00000000-0005-0000-0000-000086830000}"/>
    <cellStyle name="Normal 64 2 3 3 3 2" xfId="16241" xr:uid="{00000000-0005-0000-0000-000087830000}"/>
    <cellStyle name="Normal 64 2 3 3 3 2 2" xfId="46563" xr:uid="{00000000-0005-0000-0000-000088830000}"/>
    <cellStyle name="Normal 64 2 3 3 3 2 3" xfId="31339" xr:uid="{00000000-0005-0000-0000-000089830000}"/>
    <cellStyle name="Normal 64 2 3 3 3 3" xfId="11221" xr:uid="{00000000-0005-0000-0000-00008A830000}"/>
    <cellStyle name="Normal 64 2 3 3 3 3 2" xfId="41546" xr:uid="{00000000-0005-0000-0000-00008B830000}"/>
    <cellStyle name="Normal 64 2 3 3 3 3 3" xfId="26322" xr:uid="{00000000-0005-0000-0000-00008C830000}"/>
    <cellStyle name="Normal 64 2 3 3 3 4" xfId="36533" xr:uid="{00000000-0005-0000-0000-00008D830000}"/>
    <cellStyle name="Normal 64 2 3 3 3 5" xfId="21309" xr:uid="{00000000-0005-0000-0000-00008E830000}"/>
    <cellStyle name="Normal 64 2 3 3 4" xfId="12899" xr:uid="{00000000-0005-0000-0000-00008F830000}"/>
    <cellStyle name="Normal 64 2 3 3 4 2" xfId="43221" xr:uid="{00000000-0005-0000-0000-000090830000}"/>
    <cellStyle name="Normal 64 2 3 3 4 3" xfId="27997" xr:uid="{00000000-0005-0000-0000-000091830000}"/>
    <cellStyle name="Normal 64 2 3 3 5" xfId="7878" xr:uid="{00000000-0005-0000-0000-000092830000}"/>
    <cellStyle name="Normal 64 2 3 3 5 2" xfId="38204" xr:uid="{00000000-0005-0000-0000-000093830000}"/>
    <cellStyle name="Normal 64 2 3 3 5 3" xfId="22980" xr:uid="{00000000-0005-0000-0000-000094830000}"/>
    <cellStyle name="Normal 64 2 3 3 6" xfId="33192" xr:uid="{00000000-0005-0000-0000-000095830000}"/>
    <cellStyle name="Normal 64 2 3 3 7" xfId="17967" xr:uid="{00000000-0005-0000-0000-000096830000}"/>
    <cellStyle name="Normal 64 2 3 4" xfId="3660" xr:uid="{00000000-0005-0000-0000-000097830000}"/>
    <cellStyle name="Normal 64 2 3 4 2" xfId="13734" xr:uid="{00000000-0005-0000-0000-000098830000}"/>
    <cellStyle name="Normal 64 2 3 4 2 2" xfId="44056" xr:uid="{00000000-0005-0000-0000-000099830000}"/>
    <cellStyle name="Normal 64 2 3 4 2 3" xfId="28832" xr:uid="{00000000-0005-0000-0000-00009A830000}"/>
    <cellStyle name="Normal 64 2 3 4 3" xfId="8714" xr:uid="{00000000-0005-0000-0000-00009B830000}"/>
    <cellStyle name="Normal 64 2 3 4 3 2" xfId="39039" xr:uid="{00000000-0005-0000-0000-00009C830000}"/>
    <cellStyle name="Normal 64 2 3 4 3 3" xfId="23815" xr:uid="{00000000-0005-0000-0000-00009D830000}"/>
    <cellStyle name="Normal 64 2 3 4 4" xfId="34026" xr:uid="{00000000-0005-0000-0000-00009E830000}"/>
    <cellStyle name="Normal 64 2 3 4 5" xfId="18802" xr:uid="{00000000-0005-0000-0000-00009F830000}"/>
    <cellStyle name="Normal 64 2 3 5" xfId="5353" xr:uid="{00000000-0005-0000-0000-0000A0830000}"/>
    <cellStyle name="Normal 64 2 3 5 2" xfId="15405" xr:uid="{00000000-0005-0000-0000-0000A1830000}"/>
    <cellStyle name="Normal 64 2 3 5 2 2" xfId="45727" xr:uid="{00000000-0005-0000-0000-0000A2830000}"/>
    <cellStyle name="Normal 64 2 3 5 2 3" xfId="30503" xr:uid="{00000000-0005-0000-0000-0000A3830000}"/>
    <cellStyle name="Normal 64 2 3 5 3" xfId="10385" xr:uid="{00000000-0005-0000-0000-0000A4830000}"/>
    <cellStyle name="Normal 64 2 3 5 3 2" xfId="40710" xr:uid="{00000000-0005-0000-0000-0000A5830000}"/>
    <cellStyle name="Normal 64 2 3 5 3 3" xfId="25486" xr:uid="{00000000-0005-0000-0000-0000A6830000}"/>
    <cellStyle name="Normal 64 2 3 5 4" xfId="35697" xr:uid="{00000000-0005-0000-0000-0000A7830000}"/>
    <cellStyle name="Normal 64 2 3 5 5" xfId="20473" xr:uid="{00000000-0005-0000-0000-0000A8830000}"/>
    <cellStyle name="Normal 64 2 3 6" xfId="12063" xr:uid="{00000000-0005-0000-0000-0000A9830000}"/>
    <cellStyle name="Normal 64 2 3 6 2" xfId="42385" xr:uid="{00000000-0005-0000-0000-0000AA830000}"/>
    <cellStyle name="Normal 64 2 3 6 3" xfId="27161" xr:uid="{00000000-0005-0000-0000-0000AB830000}"/>
    <cellStyle name="Normal 64 2 3 7" xfId="7042" xr:uid="{00000000-0005-0000-0000-0000AC830000}"/>
    <cellStyle name="Normal 64 2 3 7 2" xfId="37368" xr:uid="{00000000-0005-0000-0000-0000AD830000}"/>
    <cellStyle name="Normal 64 2 3 7 3" xfId="22144" xr:uid="{00000000-0005-0000-0000-0000AE830000}"/>
    <cellStyle name="Normal 64 2 3 8" xfId="32356" xr:uid="{00000000-0005-0000-0000-0000AF830000}"/>
    <cellStyle name="Normal 64 2 3 9" xfId="17131" xr:uid="{00000000-0005-0000-0000-0000B0830000}"/>
    <cellStyle name="Normal 64 2 4" xfId="2178" xr:uid="{00000000-0005-0000-0000-0000B1830000}"/>
    <cellStyle name="Normal 64 2 4 2" xfId="3017" xr:uid="{00000000-0005-0000-0000-0000B2830000}"/>
    <cellStyle name="Normal 64 2 4 2 2" xfId="4707" xr:uid="{00000000-0005-0000-0000-0000B3830000}"/>
    <cellStyle name="Normal 64 2 4 2 2 2" xfId="14780" xr:uid="{00000000-0005-0000-0000-0000B4830000}"/>
    <cellStyle name="Normal 64 2 4 2 2 2 2" xfId="45102" xr:uid="{00000000-0005-0000-0000-0000B5830000}"/>
    <cellStyle name="Normal 64 2 4 2 2 2 3" xfId="29878" xr:uid="{00000000-0005-0000-0000-0000B6830000}"/>
    <cellStyle name="Normal 64 2 4 2 2 3" xfId="9760" xr:uid="{00000000-0005-0000-0000-0000B7830000}"/>
    <cellStyle name="Normal 64 2 4 2 2 3 2" xfId="40085" xr:uid="{00000000-0005-0000-0000-0000B8830000}"/>
    <cellStyle name="Normal 64 2 4 2 2 3 3" xfId="24861" xr:uid="{00000000-0005-0000-0000-0000B9830000}"/>
    <cellStyle name="Normal 64 2 4 2 2 4" xfId="35072" xr:uid="{00000000-0005-0000-0000-0000BA830000}"/>
    <cellStyle name="Normal 64 2 4 2 2 5" xfId="19848" xr:uid="{00000000-0005-0000-0000-0000BB830000}"/>
    <cellStyle name="Normal 64 2 4 2 3" xfId="6399" xr:uid="{00000000-0005-0000-0000-0000BC830000}"/>
    <cellStyle name="Normal 64 2 4 2 3 2" xfId="16451" xr:uid="{00000000-0005-0000-0000-0000BD830000}"/>
    <cellStyle name="Normal 64 2 4 2 3 2 2" xfId="46773" xr:uid="{00000000-0005-0000-0000-0000BE830000}"/>
    <cellStyle name="Normal 64 2 4 2 3 2 3" xfId="31549" xr:uid="{00000000-0005-0000-0000-0000BF830000}"/>
    <cellStyle name="Normal 64 2 4 2 3 3" xfId="11431" xr:uid="{00000000-0005-0000-0000-0000C0830000}"/>
    <cellStyle name="Normal 64 2 4 2 3 3 2" xfId="41756" xr:uid="{00000000-0005-0000-0000-0000C1830000}"/>
    <cellStyle name="Normal 64 2 4 2 3 3 3" xfId="26532" xr:uid="{00000000-0005-0000-0000-0000C2830000}"/>
    <cellStyle name="Normal 64 2 4 2 3 4" xfId="36743" xr:uid="{00000000-0005-0000-0000-0000C3830000}"/>
    <cellStyle name="Normal 64 2 4 2 3 5" xfId="21519" xr:uid="{00000000-0005-0000-0000-0000C4830000}"/>
    <cellStyle name="Normal 64 2 4 2 4" xfId="13109" xr:uid="{00000000-0005-0000-0000-0000C5830000}"/>
    <cellStyle name="Normal 64 2 4 2 4 2" xfId="43431" xr:uid="{00000000-0005-0000-0000-0000C6830000}"/>
    <cellStyle name="Normal 64 2 4 2 4 3" xfId="28207" xr:uid="{00000000-0005-0000-0000-0000C7830000}"/>
    <cellStyle name="Normal 64 2 4 2 5" xfId="8088" xr:uid="{00000000-0005-0000-0000-0000C8830000}"/>
    <cellStyle name="Normal 64 2 4 2 5 2" xfId="38414" xr:uid="{00000000-0005-0000-0000-0000C9830000}"/>
    <cellStyle name="Normal 64 2 4 2 5 3" xfId="23190" xr:uid="{00000000-0005-0000-0000-0000CA830000}"/>
    <cellStyle name="Normal 64 2 4 2 6" xfId="33402" xr:uid="{00000000-0005-0000-0000-0000CB830000}"/>
    <cellStyle name="Normal 64 2 4 2 7" xfId="18177" xr:uid="{00000000-0005-0000-0000-0000CC830000}"/>
    <cellStyle name="Normal 64 2 4 3" xfId="3870" xr:uid="{00000000-0005-0000-0000-0000CD830000}"/>
    <cellStyle name="Normal 64 2 4 3 2" xfId="13944" xr:uid="{00000000-0005-0000-0000-0000CE830000}"/>
    <cellStyle name="Normal 64 2 4 3 2 2" xfId="44266" xr:uid="{00000000-0005-0000-0000-0000CF830000}"/>
    <cellStyle name="Normal 64 2 4 3 2 3" xfId="29042" xr:uid="{00000000-0005-0000-0000-0000D0830000}"/>
    <cellStyle name="Normal 64 2 4 3 3" xfId="8924" xr:uid="{00000000-0005-0000-0000-0000D1830000}"/>
    <cellStyle name="Normal 64 2 4 3 3 2" xfId="39249" xr:uid="{00000000-0005-0000-0000-0000D2830000}"/>
    <cellStyle name="Normal 64 2 4 3 3 3" xfId="24025" xr:uid="{00000000-0005-0000-0000-0000D3830000}"/>
    <cellStyle name="Normal 64 2 4 3 4" xfId="34236" xr:uid="{00000000-0005-0000-0000-0000D4830000}"/>
    <cellStyle name="Normal 64 2 4 3 5" xfId="19012" xr:uid="{00000000-0005-0000-0000-0000D5830000}"/>
    <cellStyle name="Normal 64 2 4 4" xfId="5563" xr:uid="{00000000-0005-0000-0000-0000D6830000}"/>
    <cellStyle name="Normal 64 2 4 4 2" xfId="15615" xr:uid="{00000000-0005-0000-0000-0000D7830000}"/>
    <cellStyle name="Normal 64 2 4 4 2 2" xfId="45937" xr:uid="{00000000-0005-0000-0000-0000D8830000}"/>
    <cellStyle name="Normal 64 2 4 4 2 3" xfId="30713" xr:uid="{00000000-0005-0000-0000-0000D9830000}"/>
    <cellStyle name="Normal 64 2 4 4 3" xfId="10595" xr:uid="{00000000-0005-0000-0000-0000DA830000}"/>
    <cellStyle name="Normal 64 2 4 4 3 2" xfId="40920" xr:uid="{00000000-0005-0000-0000-0000DB830000}"/>
    <cellStyle name="Normal 64 2 4 4 3 3" xfId="25696" xr:uid="{00000000-0005-0000-0000-0000DC830000}"/>
    <cellStyle name="Normal 64 2 4 4 4" xfId="35907" xr:uid="{00000000-0005-0000-0000-0000DD830000}"/>
    <cellStyle name="Normal 64 2 4 4 5" xfId="20683" xr:uid="{00000000-0005-0000-0000-0000DE830000}"/>
    <cellStyle name="Normal 64 2 4 5" xfId="12273" xr:uid="{00000000-0005-0000-0000-0000DF830000}"/>
    <cellStyle name="Normal 64 2 4 5 2" xfId="42595" xr:uid="{00000000-0005-0000-0000-0000E0830000}"/>
    <cellStyle name="Normal 64 2 4 5 3" xfId="27371" xr:uid="{00000000-0005-0000-0000-0000E1830000}"/>
    <cellStyle name="Normal 64 2 4 6" xfId="7252" xr:uid="{00000000-0005-0000-0000-0000E2830000}"/>
    <cellStyle name="Normal 64 2 4 6 2" xfId="37578" xr:uid="{00000000-0005-0000-0000-0000E3830000}"/>
    <cellStyle name="Normal 64 2 4 6 3" xfId="22354" xr:uid="{00000000-0005-0000-0000-0000E4830000}"/>
    <cellStyle name="Normal 64 2 4 7" xfId="32566" xr:uid="{00000000-0005-0000-0000-0000E5830000}"/>
    <cellStyle name="Normal 64 2 4 8" xfId="17341" xr:uid="{00000000-0005-0000-0000-0000E6830000}"/>
    <cellStyle name="Normal 64 2 5" xfId="2599" xr:uid="{00000000-0005-0000-0000-0000E7830000}"/>
    <cellStyle name="Normal 64 2 5 2" xfId="4289" xr:uid="{00000000-0005-0000-0000-0000E8830000}"/>
    <cellStyle name="Normal 64 2 5 2 2" xfId="14362" xr:uid="{00000000-0005-0000-0000-0000E9830000}"/>
    <cellStyle name="Normal 64 2 5 2 2 2" xfId="44684" xr:uid="{00000000-0005-0000-0000-0000EA830000}"/>
    <cellStyle name="Normal 64 2 5 2 2 3" xfId="29460" xr:uid="{00000000-0005-0000-0000-0000EB830000}"/>
    <cellStyle name="Normal 64 2 5 2 3" xfId="9342" xr:uid="{00000000-0005-0000-0000-0000EC830000}"/>
    <cellStyle name="Normal 64 2 5 2 3 2" xfId="39667" xr:uid="{00000000-0005-0000-0000-0000ED830000}"/>
    <cellStyle name="Normal 64 2 5 2 3 3" xfId="24443" xr:uid="{00000000-0005-0000-0000-0000EE830000}"/>
    <cellStyle name="Normal 64 2 5 2 4" xfId="34654" xr:uid="{00000000-0005-0000-0000-0000EF830000}"/>
    <cellStyle name="Normal 64 2 5 2 5" xfId="19430" xr:uid="{00000000-0005-0000-0000-0000F0830000}"/>
    <cellStyle name="Normal 64 2 5 3" xfId="5981" xr:uid="{00000000-0005-0000-0000-0000F1830000}"/>
    <cellStyle name="Normal 64 2 5 3 2" xfId="16033" xr:uid="{00000000-0005-0000-0000-0000F2830000}"/>
    <cellStyle name="Normal 64 2 5 3 2 2" xfId="46355" xr:uid="{00000000-0005-0000-0000-0000F3830000}"/>
    <cellStyle name="Normal 64 2 5 3 2 3" xfId="31131" xr:uid="{00000000-0005-0000-0000-0000F4830000}"/>
    <cellStyle name="Normal 64 2 5 3 3" xfId="11013" xr:uid="{00000000-0005-0000-0000-0000F5830000}"/>
    <cellStyle name="Normal 64 2 5 3 3 2" xfId="41338" xr:uid="{00000000-0005-0000-0000-0000F6830000}"/>
    <cellStyle name="Normal 64 2 5 3 3 3" xfId="26114" xr:uid="{00000000-0005-0000-0000-0000F7830000}"/>
    <cellStyle name="Normal 64 2 5 3 4" xfId="36325" xr:uid="{00000000-0005-0000-0000-0000F8830000}"/>
    <cellStyle name="Normal 64 2 5 3 5" xfId="21101" xr:uid="{00000000-0005-0000-0000-0000F9830000}"/>
    <cellStyle name="Normal 64 2 5 4" xfId="12691" xr:uid="{00000000-0005-0000-0000-0000FA830000}"/>
    <cellStyle name="Normal 64 2 5 4 2" xfId="43013" xr:uid="{00000000-0005-0000-0000-0000FB830000}"/>
    <cellStyle name="Normal 64 2 5 4 3" xfId="27789" xr:uid="{00000000-0005-0000-0000-0000FC830000}"/>
    <cellStyle name="Normal 64 2 5 5" xfId="7670" xr:uid="{00000000-0005-0000-0000-0000FD830000}"/>
    <cellStyle name="Normal 64 2 5 5 2" xfId="37996" xr:uid="{00000000-0005-0000-0000-0000FE830000}"/>
    <cellStyle name="Normal 64 2 5 5 3" xfId="22772" xr:uid="{00000000-0005-0000-0000-0000FF830000}"/>
    <cellStyle name="Normal 64 2 5 6" xfId="32984" xr:uid="{00000000-0005-0000-0000-000000840000}"/>
    <cellStyle name="Normal 64 2 5 7" xfId="17759" xr:uid="{00000000-0005-0000-0000-000001840000}"/>
    <cellStyle name="Normal 64 2 6" xfId="3452" xr:uid="{00000000-0005-0000-0000-000002840000}"/>
    <cellStyle name="Normal 64 2 6 2" xfId="13526" xr:uid="{00000000-0005-0000-0000-000003840000}"/>
    <cellStyle name="Normal 64 2 6 2 2" xfId="43848" xr:uid="{00000000-0005-0000-0000-000004840000}"/>
    <cellStyle name="Normal 64 2 6 2 3" xfId="28624" xr:uid="{00000000-0005-0000-0000-000005840000}"/>
    <cellStyle name="Normal 64 2 6 3" xfId="8506" xr:uid="{00000000-0005-0000-0000-000006840000}"/>
    <cellStyle name="Normal 64 2 6 3 2" xfId="38831" xr:uid="{00000000-0005-0000-0000-000007840000}"/>
    <cellStyle name="Normal 64 2 6 3 3" xfId="23607" xr:uid="{00000000-0005-0000-0000-000008840000}"/>
    <cellStyle name="Normal 64 2 6 4" xfId="33818" xr:uid="{00000000-0005-0000-0000-000009840000}"/>
    <cellStyle name="Normal 64 2 6 5" xfId="18594" xr:uid="{00000000-0005-0000-0000-00000A840000}"/>
    <cellStyle name="Normal 64 2 7" xfId="5145" xr:uid="{00000000-0005-0000-0000-00000B840000}"/>
    <cellStyle name="Normal 64 2 7 2" xfId="15197" xr:uid="{00000000-0005-0000-0000-00000C840000}"/>
    <cellStyle name="Normal 64 2 7 2 2" xfId="45519" xr:uid="{00000000-0005-0000-0000-00000D840000}"/>
    <cellStyle name="Normal 64 2 7 2 3" xfId="30295" xr:uid="{00000000-0005-0000-0000-00000E840000}"/>
    <cellStyle name="Normal 64 2 7 3" xfId="10177" xr:uid="{00000000-0005-0000-0000-00000F840000}"/>
    <cellStyle name="Normal 64 2 7 3 2" xfId="40502" xr:uid="{00000000-0005-0000-0000-000010840000}"/>
    <cellStyle name="Normal 64 2 7 3 3" xfId="25278" xr:uid="{00000000-0005-0000-0000-000011840000}"/>
    <cellStyle name="Normal 64 2 7 4" xfId="35489" xr:uid="{00000000-0005-0000-0000-000012840000}"/>
    <cellStyle name="Normal 64 2 7 5" xfId="20265" xr:uid="{00000000-0005-0000-0000-000013840000}"/>
    <cellStyle name="Normal 64 2 8" xfId="11855" xr:uid="{00000000-0005-0000-0000-000014840000}"/>
    <cellStyle name="Normal 64 2 8 2" xfId="42177" xr:uid="{00000000-0005-0000-0000-000015840000}"/>
    <cellStyle name="Normal 64 2 8 3" xfId="26953" xr:uid="{00000000-0005-0000-0000-000016840000}"/>
    <cellStyle name="Normal 64 2 9" xfId="6834" xr:uid="{00000000-0005-0000-0000-000017840000}"/>
    <cellStyle name="Normal 64 2 9 2" xfId="37160" xr:uid="{00000000-0005-0000-0000-000018840000}"/>
    <cellStyle name="Normal 64 2 9 3" xfId="21936" xr:uid="{00000000-0005-0000-0000-000019840000}"/>
    <cellStyle name="Normal 64 3" xfId="1798" xr:uid="{00000000-0005-0000-0000-00001A840000}"/>
    <cellStyle name="Normal 64 3 10" xfId="16975" xr:uid="{00000000-0005-0000-0000-00001B840000}"/>
    <cellStyle name="Normal 64 3 2" xfId="2017" xr:uid="{00000000-0005-0000-0000-00001C840000}"/>
    <cellStyle name="Normal 64 3 2 2" xfId="2438" xr:uid="{00000000-0005-0000-0000-00001D840000}"/>
    <cellStyle name="Normal 64 3 2 2 2" xfId="3277" xr:uid="{00000000-0005-0000-0000-00001E840000}"/>
    <cellStyle name="Normal 64 3 2 2 2 2" xfId="4967" xr:uid="{00000000-0005-0000-0000-00001F840000}"/>
    <cellStyle name="Normal 64 3 2 2 2 2 2" xfId="15040" xr:uid="{00000000-0005-0000-0000-000020840000}"/>
    <cellStyle name="Normal 64 3 2 2 2 2 2 2" xfId="45362" xr:uid="{00000000-0005-0000-0000-000021840000}"/>
    <cellStyle name="Normal 64 3 2 2 2 2 2 3" xfId="30138" xr:uid="{00000000-0005-0000-0000-000022840000}"/>
    <cellStyle name="Normal 64 3 2 2 2 2 3" xfId="10020" xr:uid="{00000000-0005-0000-0000-000023840000}"/>
    <cellStyle name="Normal 64 3 2 2 2 2 3 2" xfId="40345" xr:uid="{00000000-0005-0000-0000-000024840000}"/>
    <cellStyle name="Normal 64 3 2 2 2 2 3 3" xfId="25121" xr:uid="{00000000-0005-0000-0000-000025840000}"/>
    <cellStyle name="Normal 64 3 2 2 2 2 4" xfId="35332" xr:uid="{00000000-0005-0000-0000-000026840000}"/>
    <cellStyle name="Normal 64 3 2 2 2 2 5" xfId="20108" xr:uid="{00000000-0005-0000-0000-000027840000}"/>
    <cellStyle name="Normal 64 3 2 2 2 3" xfId="6659" xr:uid="{00000000-0005-0000-0000-000028840000}"/>
    <cellStyle name="Normal 64 3 2 2 2 3 2" xfId="16711" xr:uid="{00000000-0005-0000-0000-000029840000}"/>
    <cellStyle name="Normal 64 3 2 2 2 3 2 2" xfId="47033" xr:uid="{00000000-0005-0000-0000-00002A840000}"/>
    <cellStyle name="Normal 64 3 2 2 2 3 2 3" xfId="31809" xr:uid="{00000000-0005-0000-0000-00002B840000}"/>
    <cellStyle name="Normal 64 3 2 2 2 3 3" xfId="11691" xr:uid="{00000000-0005-0000-0000-00002C840000}"/>
    <cellStyle name="Normal 64 3 2 2 2 3 3 2" xfId="42016" xr:uid="{00000000-0005-0000-0000-00002D840000}"/>
    <cellStyle name="Normal 64 3 2 2 2 3 3 3" xfId="26792" xr:uid="{00000000-0005-0000-0000-00002E840000}"/>
    <cellStyle name="Normal 64 3 2 2 2 3 4" xfId="37003" xr:uid="{00000000-0005-0000-0000-00002F840000}"/>
    <cellStyle name="Normal 64 3 2 2 2 3 5" xfId="21779" xr:uid="{00000000-0005-0000-0000-000030840000}"/>
    <cellStyle name="Normal 64 3 2 2 2 4" xfId="13369" xr:uid="{00000000-0005-0000-0000-000031840000}"/>
    <cellStyle name="Normal 64 3 2 2 2 4 2" xfId="43691" xr:uid="{00000000-0005-0000-0000-000032840000}"/>
    <cellStyle name="Normal 64 3 2 2 2 4 3" xfId="28467" xr:uid="{00000000-0005-0000-0000-000033840000}"/>
    <cellStyle name="Normal 64 3 2 2 2 5" xfId="8348" xr:uid="{00000000-0005-0000-0000-000034840000}"/>
    <cellStyle name="Normal 64 3 2 2 2 5 2" xfId="38674" xr:uid="{00000000-0005-0000-0000-000035840000}"/>
    <cellStyle name="Normal 64 3 2 2 2 5 3" xfId="23450" xr:uid="{00000000-0005-0000-0000-000036840000}"/>
    <cellStyle name="Normal 64 3 2 2 2 6" xfId="33662" xr:uid="{00000000-0005-0000-0000-000037840000}"/>
    <cellStyle name="Normal 64 3 2 2 2 7" xfId="18437" xr:uid="{00000000-0005-0000-0000-000038840000}"/>
    <cellStyle name="Normal 64 3 2 2 3" xfId="4130" xr:uid="{00000000-0005-0000-0000-000039840000}"/>
    <cellStyle name="Normal 64 3 2 2 3 2" xfId="14204" xr:uid="{00000000-0005-0000-0000-00003A840000}"/>
    <cellStyle name="Normal 64 3 2 2 3 2 2" xfId="44526" xr:uid="{00000000-0005-0000-0000-00003B840000}"/>
    <cellStyle name="Normal 64 3 2 2 3 2 3" xfId="29302" xr:uid="{00000000-0005-0000-0000-00003C840000}"/>
    <cellStyle name="Normal 64 3 2 2 3 3" xfId="9184" xr:uid="{00000000-0005-0000-0000-00003D840000}"/>
    <cellStyle name="Normal 64 3 2 2 3 3 2" xfId="39509" xr:uid="{00000000-0005-0000-0000-00003E840000}"/>
    <cellStyle name="Normal 64 3 2 2 3 3 3" xfId="24285" xr:uid="{00000000-0005-0000-0000-00003F840000}"/>
    <cellStyle name="Normal 64 3 2 2 3 4" xfId="34496" xr:uid="{00000000-0005-0000-0000-000040840000}"/>
    <cellStyle name="Normal 64 3 2 2 3 5" xfId="19272" xr:uid="{00000000-0005-0000-0000-000041840000}"/>
    <cellStyle name="Normal 64 3 2 2 4" xfId="5823" xr:uid="{00000000-0005-0000-0000-000042840000}"/>
    <cellStyle name="Normal 64 3 2 2 4 2" xfId="15875" xr:uid="{00000000-0005-0000-0000-000043840000}"/>
    <cellStyle name="Normal 64 3 2 2 4 2 2" xfId="46197" xr:uid="{00000000-0005-0000-0000-000044840000}"/>
    <cellStyle name="Normal 64 3 2 2 4 2 3" xfId="30973" xr:uid="{00000000-0005-0000-0000-000045840000}"/>
    <cellStyle name="Normal 64 3 2 2 4 3" xfId="10855" xr:uid="{00000000-0005-0000-0000-000046840000}"/>
    <cellStyle name="Normal 64 3 2 2 4 3 2" xfId="41180" xr:uid="{00000000-0005-0000-0000-000047840000}"/>
    <cellStyle name="Normal 64 3 2 2 4 3 3" xfId="25956" xr:uid="{00000000-0005-0000-0000-000048840000}"/>
    <cellStyle name="Normal 64 3 2 2 4 4" xfId="36167" xr:uid="{00000000-0005-0000-0000-000049840000}"/>
    <cellStyle name="Normal 64 3 2 2 4 5" xfId="20943" xr:uid="{00000000-0005-0000-0000-00004A840000}"/>
    <cellStyle name="Normal 64 3 2 2 5" xfId="12533" xr:uid="{00000000-0005-0000-0000-00004B840000}"/>
    <cellStyle name="Normal 64 3 2 2 5 2" xfId="42855" xr:uid="{00000000-0005-0000-0000-00004C840000}"/>
    <cellStyle name="Normal 64 3 2 2 5 3" xfId="27631" xr:uid="{00000000-0005-0000-0000-00004D840000}"/>
    <cellStyle name="Normal 64 3 2 2 6" xfId="7512" xr:uid="{00000000-0005-0000-0000-00004E840000}"/>
    <cellStyle name="Normal 64 3 2 2 6 2" xfId="37838" xr:uid="{00000000-0005-0000-0000-00004F840000}"/>
    <cellStyle name="Normal 64 3 2 2 6 3" xfId="22614" xr:uid="{00000000-0005-0000-0000-000050840000}"/>
    <cellStyle name="Normal 64 3 2 2 7" xfId="32826" xr:uid="{00000000-0005-0000-0000-000051840000}"/>
    <cellStyle name="Normal 64 3 2 2 8" xfId="17601" xr:uid="{00000000-0005-0000-0000-000052840000}"/>
    <cellStyle name="Normal 64 3 2 3" xfId="2859" xr:uid="{00000000-0005-0000-0000-000053840000}"/>
    <cellStyle name="Normal 64 3 2 3 2" xfId="4549" xr:uid="{00000000-0005-0000-0000-000054840000}"/>
    <cellStyle name="Normal 64 3 2 3 2 2" xfId="14622" xr:uid="{00000000-0005-0000-0000-000055840000}"/>
    <cellStyle name="Normal 64 3 2 3 2 2 2" xfId="44944" xr:uid="{00000000-0005-0000-0000-000056840000}"/>
    <cellStyle name="Normal 64 3 2 3 2 2 3" xfId="29720" xr:uid="{00000000-0005-0000-0000-000057840000}"/>
    <cellStyle name="Normal 64 3 2 3 2 3" xfId="9602" xr:uid="{00000000-0005-0000-0000-000058840000}"/>
    <cellStyle name="Normal 64 3 2 3 2 3 2" xfId="39927" xr:uid="{00000000-0005-0000-0000-000059840000}"/>
    <cellStyle name="Normal 64 3 2 3 2 3 3" xfId="24703" xr:uid="{00000000-0005-0000-0000-00005A840000}"/>
    <cellStyle name="Normal 64 3 2 3 2 4" xfId="34914" xr:uid="{00000000-0005-0000-0000-00005B840000}"/>
    <cellStyle name="Normal 64 3 2 3 2 5" xfId="19690" xr:uid="{00000000-0005-0000-0000-00005C840000}"/>
    <cellStyle name="Normal 64 3 2 3 3" xfId="6241" xr:uid="{00000000-0005-0000-0000-00005D840000}"/>
    <cellStyle name="Normal 64 3 2 3 3 2" xfId="16293" xr:uid="{00000000-0005-0000-0000-00005E840000}"/>
    <cellStyle name="Normal 64 3 2 3 3 2 2" xfId="46615" xr:uid="{00000000-0005-0000-0000-00005F840000}"/>
    <cellStyle name="Normal 64 3 2 3 3 2 3" xfId="31391" xr:uid="{00000000-0005-0000-0000-000060840000}"/>
    <cellStyle name="Normal 64 3 2 3 3 3" xfId="11273" xr:uid="{00000000-0005-0000-0000-000061840000}"/>
    <cellStyle name="Normal 64 3 2 3 3 3 2" xfId="41598" xr:uid="{00000000-0005-0000-0000-000062840000}"/>
    <cellStyle name="Normal 64 3 2 3 3 3 3" xfId="26374" xr:uid="{00000000-0005-0000-0000-000063840000}"/>
    <cellStyle name="Normal 64 3 2 3 3 4" xfId="36585" xr:uid="{00000000-0005-0000-0000-000064840000}"/>
    <cellStyle name="Normal 64 3 2 3 3 5" xfId="21361" xr:uid="{00000000-0005-0000-0000-000065840000}"/>
    <cellStyle name="Normal 64 3 2 3 4" xfId="12951" xr:uid="{00000000-0005-0000-0000-000066840000}"/>
    <cellStyle name="Normal 64 3 2 3 4 2" xfId="43273" xr:uid="{00000000-0005-0000-0000-000067840000}"/>
    <cellStyle name="Normal 64 3 2 3 4 3" xfId="28049" xr:uid="{00000000-0005-0000-0000-000068840000}"/>
    <cellStyle name="Normal 64 3 2 3 5" xfId="7930" xr:uid="{00000000-0005-0000-0000-000069840000}"/>
    <cellStyle name="Normal 64 3 2 3 5 2" xfId="38256" xr:uid="{00000000-0005-0000-0000-00006A840000}"/>
    <cellStyle name="Normal 64 3 2 3 5 3" xfId="23032" xr:uid="{00000000-0005-0000-0000-00006B840000}"/>
    <cellStyle name="Normal 64 3 2 3 6" xfId="33244" xr:uid="{00000000-0005-0000-0000-00006C840000}"/>
    <cellStyle name="Normal 64 3 2 3 7" xfId="18019" xr:uid="{00000000-0005-0000-0000-00006D840000}"/>
    <cellStyle name="Normal 64 3 2 4" xfId="3712" xr:uid="{00000000-0005-0000-0000-00006E840000}"/>
    <cellStyle name="Normal 64 3 2 4 2" xfId="13786" xr:uid="{00000000-0005-0000-0000-00006F840000}"/>
    <cellStyle name="Normal 64 3 2 4 2 2" xfId="44108" xr:uid="{00000000-0005-0000-0000-000070840000}"/>
    <cellStyle name="Normal 64 3 2 4 2 3" xfId="28884" xr:uid="{00000000-0005-0000-0000-000071840000}"/>
    <cellStyle name="Normal 64 3 2 4 3" xfId="8766" xr:uid="{00000000-0005-0000-0000-000072840000}"/>
    <cellStyle name="Normal 64 3 2 4 3 2" xfId="39091" xr:uid="{00000000-0005-0000-0000-000073840000}"/>
    <cellStyle name="Normal 64 3 2 4 3 3" xfId="23867" xr:uid="{00000000-0005-0000-0000-000074840000}"/>
    <cellStyle name="Normal 64 3 2 4 4" xfId="34078" xr:uid="{00000000-0005-0000-0000-000075840000}"/>
    <cellStyle name="Normal 64 3 2 4 5" xfId="18854" xr:uid="{00000000-0005-0000-0000-000076840000}"/>
    <cellStyle name="Normal 64 3 2 5" xfId="5405" xr:uid="{00000000-0005-0000-0000-000077840000}"/>
    <cellStyle name="Normal 64 3 2 5 2" xfId="15457" xr:uid="{00000000-0005-0000-0000-000078840000}"/>
    <cellStyle name="Normal 64 3 2 5 2 2" xfId="45779" xr:uid="{00000000-0005-0000-0000-000079840000}"/>
    <cellStyle name="Normal 64 3 2 5 2 3" xfId="30555" xr:uid="{00000000-0005-0000-0000-00007A840000}"/>
    <cellStyle name="Normal 64 3 2 5 3" xfId="10437" xr:uid="{00000000-0005-0000-0000-00007B840000}"/>
    <cellStyle name="Normal 64 3 2 5 3 2" xfId="40762" xr:uid="{00000000-0005-0000-0000-00007C840000}"/>
    <cellStyle name="Normal 64 3 2 5 3 3" xfId="25538" xr:uid="{00000000-0005-0000-0000-00007D840000}"/>
    <cellStyle name="Normal 64 3 2 5 4" xfId="35749" xr:uid="{00000000-0005-0000-0000-00007E840000}"/>
    <cellStyle name="Normal 64 3 2 5 5" xfId="20525" xr:uid="{00000000-0005-0000-0000-00007F840000}"/>
    <cellStyle name="Normal 64 3 2 6" xfId="12115" xr:uid="{00000000-0005-0000-0000-000080840000}"/>
    <cellStyle name="Normal 64 3 2 6 2" xfId="42437" xr:uid="{00000000-0005-0000-0000-000081840000}"/>
    <cellStyle name="Normal 64 3 2 6 3" xfId="27213" xr:uid="{00000000-0005-0000-0000-000082840000}"/>
    <cellStyle name="Normal 64 3 2 7" xfId="7094" xr:uid="{00000000-0005-0000-0000-000083840000}"/>
    <cellStyle name="Normal 64 3 2 7 2" xfId="37420" xr:uid="{00000000-0005-0000-0000-000084840000}"/>
    <cellStyle name="Normal 64 3 2 7 3" xfId="22196" xr:uid="{00000000-0005-0000-0000-000085840000}"/>
    <cellStyle name="Normal 64 3 2 8" xfId="32408" xr:uid="{00000000-0005-0000-0000-000086840000}"/>
    <cellStyle name="Normal 64 3 2 9" xfId="17183" xr:uid="{00000000-0005-0000-0000-000087840000}"/>
    <cellStyle name="Normal 64 3 3" xfId="2230" xr:uid="{00000000-0005-0000-0000-000088840000}"/>
    <cellStyle name="Normal 64 3 3 2" xfId="3069" xr:uid="{00000000-0005-0000-0000-000089840000}"/>
    <cellStyle name="Normal 64 3 3 2 2" xfId="4759" xr:uid="{00000000-0005-0000-0000-00008A840000}"/>
    <cellStyle name="Normal 64 3 3 2 2 2" xfId="14832" xr:uid="{00000000-0005-0000-0000-00008B840000}"/>
    <cellStyle name="Normal 64 3 3 2 2 2 2" xfId="45154" xr:uid="{00000000-0005-0000-0000-00008C840000}"/>
    <cellStyle name="Normal 64 3 3 2 2 2 3" xfId="29930" xr:uid="{00000000-0005-0000-0000-00008D840000}"/>
    <cellStyle name="Normal 64 3 3 2 2 3" xfId="9812" xr:uid="{00000000-0005-0000-0000-00008E840000}"/>
    <cellStyle name="Normal 64 3 3 2 2 3 2" xfId="40137" xr:uid="{00000000-0005-0000-0000-00008F840000}"/>
    <cellStyle name="Normal 64 3 3 2 2 3 3" xfId="24913" xr:uid="{00000000-0005-0000-0000-000090840000}"/>
    <cellStyle name="Normal 64 3 3 2 2 4" xfId="35124" xr:uid="{00000000-0005-0000-0000-000091840000}"/>
    <cellStyle name="Normal 64 3 3 2 2 5" xfId="19900" xr:uid="{00000000-0005-0000-0000-000092840000}"/>
    <cellStyle name="Normal 64 3 3 2 3" xfId="6451" xr:uid="{00000000-0005-0000-0000-000093840000}"/>
    <cellStyle name="Normal 64 3 3 2 3 2" xfId="16503" xr:uid="{00000000-0005-0000-0000-000094840000}"/>
    <cellStyle name="Normal 64 3 3 2 3 2 2" xfId="46825" xr:uid="{00000000-0005-0000-0000-000095840000}"/>
    <cellStyle name="Normal 64 3 3 2 3 2 3" xfId="31601" xr:uid="{00000000-0005-0000-0000-000096840000}"/>
    <cellStyle name="Normal 64 3 3 2 3 3" xfId="11483" xr:uid="{00000000-0005-0000-0000-000097840000}"/>
    <cellStyle name="Normal 64 3 3 2 3 3 2" xfId="41808" xr:uid="{00000000-0005-0000-0000-000098840000}"/>
    <cellStyle name="Normal 64 3 3 2 3 3 3" xfId="26584" xr:uid="{00000000-0005-0000-0000-000099840000}"/>
    <cellStyle name="Normal 64 3 3 2 3 4" xfId="36795" xr:uid="{00000000-0005-0000-0000-00009A840000}"/>
    <cellStyle name="Normal 64 3 3 2 3 5" xfId="21571" xr:uid="{00000000-0005-0000-0000-00009B840000}"/>
    <cellStyle name="Normal 64 3 3 2 4" xfId="13161" xr:uid="{00000000-0005-0000-0000-00009C840000}"/>
    <cellStyle name="Normal 64 3 3 2 4 2" xfId="43483" xr:uid="{00000000-0005-0000-0000-00009D840000}"/>
    <cellStyle name="Normal 64 3 3 2 4 3" xfId="28259" xr:uid="{00000000-0005-0000-0000-00009E840000}"/>
    <cellStyle name="Normal 64 3 3 2 5" xfId="8140" xr:uid="{00000000-0005-0000-0000-00009F840000}"/>
    <cellStyle name="Normal 64 3 3 2 5 2" xfId="38466" xr:uid="{00000000-0005-0000-0000-0000A0840000}"/>
    <cellStyle name="Normal 64 3 3 2 5 3" xfId="23242" xr:uid="{00000000-0005-0000-0000-0000A1840000}"/>
    <cellStyle name="Normal 64 3 3 2 6" xfId="33454" xr:uid="{00000000-0005-0000-0000-0000A2840000}"/>
    <cellStyle name="Normal 64 3 3 2 7" xfId="18229" xr:uid="{00000000-0005-0000-0000-0000A3840000}"/>
    <cellStyle name="Normal 64 3 3 3" xfId="3922" xr:uid="{00000000-0005-0000-0000-0000A4840000}"/>
    <cellStyle name="Normal 64 3 3 3 2" xfId="13996" xr:uid="{00000000-0005-0000-0000-0000A5840000}"/>
    <cellStyle name="Normal 64 3 3 3 2 2" xfId="44318" xr:uid="{00000000-0005-0000-0000-0000A6840000}"/>
    <cellStyle name="Normal 64 3 3 3 2 3" xfId="29094" xr:uid="{00000000-0005-0000-0000-0000A7840000}"/>
    <cellStyle name="Normal 64 3 3 3 3" xfId="8976" xr:uid="{00000000-0005-0000-0000-0000A8840000}"/>
    <cellStyle name="Normal 64 3 3 3 3 2" xfId="39301" xr:uid="{00000000-0005-0000-0000-0000A9840000}"/>
    <cellStyle name="Normal 64 3 3 3 3 3" xfId="24077" xr:uid="{00000000-0005-0000-0000-0000AA840000}"/>
    <cellStyle name="Normal 64 3 3 3 4" xfId="34288" xr:uid="{00000000-0005-0000-0000-0000AB840000}"/>
    <cellStyle name="Normal 64 3 3 3 5" xfId="19064" xr:uid="{00000000-0005-0000-0000-0000AC840000}"/>
    <cellStyle name="Normal 64 3 3 4" xfId="5615" xr:uid="{00000000-0005-0000-0000-0000AD840000}"/>
    <cellStyle name="Normal 64 3 3 4 2" xfId="15667" xr:uid="{00000000-0005-0000-0000-0000AE840000}"/>
    <cellStyle name="Normal 64 3 3 4 2 2" xfId="45989" xr:uid="{00000000-0005-0000-0000-0000AF840000}"/>
    <cellStyle name="Normal 64 3 3 4 2 3" xfId="30765" xr:uid="{00000000-0005-0000-0000-0000B0840000}"/>
    <cellStyle name="Normal 64 3 3 4 3" xfId="10647" xr:uid="{00000000-0005-0000-0000-0000B1840000}"/>
    <cellStyle name="Normal 64 3 3 4 3 2" xfId="40972" xr:uid="{00000000-0005-0000-0000-0000B2840000}"/>
    <cellStyle name="Normal 64 3 3 4 3 3" xfId="25748" xr:uid="{00000000-0005-0000-0000-0000B3840000}"/>
    <cellStyle name="Normal 64 3 3 4 4" xfId="35959" xr:uid="{00000000-0005-0000-0000-0000B4840000}"/>
    <cellStyle name="Normal 64 3 3 4 5" xfId="20735" xr:uid="{00000000-0005-0000-0000-0000B5840000}"/>
    <cellStyle name="Normal 64 3 3 5" xfId="12325" xr:uid="{00000000-0005-0000-0000-0000B6840000}"/>
    <cellStyle name="Normal 64 3 3 5 2" xfId="42647" xr:uid="{00000000-0005-0000-0000-0000B7840000}"/>
    <cellStyle name="Normal 64 3 3 5 3" xfId="27423" xr:uid="{00000000-0005-0000-0000-0000B8840000}"/>
    <cellStyle name="Normal 64 3 3 6" xfId="7304" xr:uid="{00000000-0005-0000-0000-0000B9840000}"/>
    <cellStyle name="Normal 64 3 3 6 2" xfId="37630" xr:uid="{00000000-0005-0000-0000-0000BA840000}"/>
    <cellStyle name="Normal 64 3 3 6 3" xfId="22406" xr:uid="{00000000-0005-0000-0000-0000BB840000}"/>
    <cellStyle name="Normal 64 3 3 7" xfId="32618" xr:uid="{00000000-0005-0000-0000-0000BC840000}"/>
    <cellStyle name="Normal 64 3 3 8" xfId="17393" xr:uid="{00000000-0005-0000-0000-0000BD840000}"/>
    <cellStyle name="Normal 64 3 4" xfId="2651" xr:uid="{00000000-0005-0000-0000-0000BE840000}"/>
    <cellStyle name="Normal 64 3 4 2" xfId="4341" xr:uid="{00000000-0005-0000-0000-0000BF840000}"/>
    <cellStyle name="Normal 64 3 4 2 2" xfId="14414" xr:uid="{00000000-0005-0000-0000-0000C0840000}"/>
    <cellStyle name="Normal 64 3 4 2 2 2" xfId="44736" xr:uid="{00000000-0005-0000-0000-0000C1840000}"/>
    <cellStyle name="Normal 64 3 4 2 2 3" xfId="29512" xr:uid="{00000000-0005-0000-0000-0000C2840000}"/>
    <cellStyle name="Normal 64 3 4 2 3" xfId="9394" xr:uid="{00000000-0005-0000-0000-0000C3840000}"/>
    <cellStyle name="Normal 64 3 4 2 3 2" xfId="39719" xr:uid="{00000000-0005-0000-0000-0000C4840000}"/>
    <cellStyle name="Normal 64 3 4 2 3 3" xfId="24495" xr:uid="{00000000-0005-0000-0000-0000C5840000}"/>
    <cellStyle name="Normal 64 3 4 2 4" xfId="34706" xr:uid="{00000000-0005-0000-0000-0000C6840000}"/>
    <cellStyle name="Normal 64 3 4 2 5" xfId="19482" xr:uid="{00000000-0005-0000-0000-0000C7840000}"/>
    <cellStyle name="Normal 64 3 4 3" xfId="6033" xr:uid="{00000000-0005-0000-0000-0000C8840000}"/>
    <cellStyle name="Normal 64 3 4 3 2" xfId="16085" xr:uid="{00000000-0005-0000-0000-0000C9840000}"/>
    <cellStyle name="Normal 64 3 4 3 2 2" xfId="46407" xr:uid="{00000000-0005-0000-0000-0000CA840000}"/>
    <cellStyle name="Normal 64 3 4 3 2 3" xfId="31183" xr:uid="{00000000-0005-0000-0000-0000CB840000}"/>
    <cellStyle name="Normal 64 3 4 3 3" xfId="11065" xr:uid="{00000000-0005-0000-0000-0000CC840000}"/>
    <cellStyle name="Normal 64 3 4 3 3 2" xfId="41390" xr:uid="{00000000-0005-0000-0000-0000CD840000}"/>
    <cellStyle name="Normal 64 3 4 3 3 3" xfId="26166" xr:uid="{00000000-0005-0000-0000-0000CE840000}"/>
    <cellStyle name="Normal 64 3 4 3 4" xfId="36377" xr:uid="{00000000-0005-0000-0000-0000CF840000}"/>
    <cellStyle name="Normal 64 3 4 3 5" xfId="21153" xr:uid="{00000000-0005-0000-0000-0000D0840000}"/>
    <cellStyle name="Normal 64 3 4 4" xfId="12743" xr:uid="{00000000-0005-0000-0000-0000D1840000}"/>
    <cellStyle name="Normal 64 3 4 4 2" xfId="43065" xr:uid="{00000000-0005-0000-0000-0000D2840000}"/>
    <cellStyle name="Normal 64 3 4 4 3" xfId="27841" xr:uid="{00000000-0005-0000-0000-0000D3840000}"/>
    <cellStyle name="Normal 64 3 4 5" xfId="7722" xr:uid="{00000000-0005-0000-0000-0000D4840000}"/>
    <cellStyle name="Normal 64 3 4 5 2" xfId="38048" xr:uid="{00000000-0005-0000-0000-0000D5840000}"/>
    <cellStyle name="Normal 64 3 4 5 3" xfId="22824" xr:uid="{00000000-0005-0000-0000-0000D6840000}"/>
    <cellStyle name="Normal 64 3 4 6" xfId="33036" xr:uid="{00000000-0005-0000-0000-0000D7840000}"/>
    <cellStyle name="Normal 64 3 4 7" xfId="17811" xr:uid="{00000000-0005-0000-0000-0000D8840000}"/>
    <cellStyle name="Normal 64 3 5" xfId="3504" xr:uid="{00000000-0005-0000-0000-0000D9840000}"/>
    <cellStyle name="Normal 64 3 5 2" xfId="13578" xr:uid="{00000000-0005-0000-0000-0000DA840000}"/>
    <cellStyle name="Normal 64 3 5 2 2" xfId="43900" xr:uid="{00000000-0005-0000-0000-0000DB840000}"/>
    <cellStyle name="Normal 64 3 5 2 3" xfId="28676" xr:uid="{00000000-0005-0000-0000-0000DC840000}"/>
    <cellStyle name="Normal 64 3 5 3" xfId="8558" xr:uid="{00000000-0005-0000-0000-0000DD840000}"/>
    <cellStyle name="Normal 64 3 5 3 2" xfId="38883" xr:uid="{00000000-0005-0000-0000-0000DE840000}"/>
    <cellStyle name="Normal 64 3 5 3 3" xfId="23659" xr:uid="{00000000-0005-0000-0000-0000DF840000}"/>
    <cellStyle name="Normal 64 3 5 4" xfId="33870" xr:uid="{00000000-0005-0000-0000-0000E0840000}"/>
    <cellStyle name="Normal 64 3 5 5" xfId="18646" xr:uid="{00000000-0005-0000-0000-0000E1840000}"/>
    <cellStyle name="Normal 64 3 6" xfId="5197" xr:uid="{00000000-0005-0000-0000-0000E2840000}"/>
    <cellStyle name="Normal 64 3 6 2" xfId="15249" xr:uid="{00000000-0005-0000-0000-0000E3840000}"/>
    <cellStyle name="Normal 64 3 6 2 2" xfId="45571" xr:uid="{00000000-0005-0000-0000-0000E4840000}"/>
    <cellStyle name="Normal 64 3 6 2 3" xfId="30347" xr:uid="{00000000-0005-0000-0000-0000E5840000}"/>
    <cellStyle name="Normal 64 3 6 3" xfId="10229" xr:uid="{00000000-0005-0000-0000-0000E6840000}"/>
    <cellStyle name="Normal 64 3 6 3 2" xfId="40554" xr:uid="{00000000-0005-0000-0000-0000E7840000}"/>
    <cellStyle name="Normal 64 3 6 3 3" xfId="25330" xr:uid="{00000000-0005-0000-0000-0000E8840000}"/>
    <cellStyle name="Normal 64 3 6 4" xfId="35541" xr:uid="{00000000-0005-0000-0000-0000E9840000}"/>
    <cellStyle name="Normal 64 3 6 5" xfId="20317" xr:uid="{00000000-0005-0000-0000-0000EA840000}"/>
    <cellStyle name="Normal 64 3 7" xfId="11907" xr:uid="{00000000-0005-0000-0000-0000EB840000}"/>
    <cellStyle name="Normal 64 3 7 2" xfId="42229" xr:uid="{00000000-0005-0000-0000-0000EC840000}"/>
    <cellStyle name="Normal 64 3 7 3" xfId="27005" xr:uid="{00000000-0005-0000-0000-0000ED840000}"/>
    <cellStyle name="Normal 64 3 8" xfId="6886" xr:uid="{00000000-0005-0000-0000-0000EE840000}"/>
    <cellStyle name="Normal 64 3 8 2" xfId="37212" xr:uid="{00000000-0005-0000-0000-0000EF840000}"/>
    <cellStyle name="Normal 64 3 8 3" xfId="21988" xr:uid="{00000000-0005-0000-0000-0000F0840000}"/>
    <cellStyle name="Normal 64 3 9" xfId="32201" xr:uid="{00000000-0005-0000-0000-0000F1840000}"/>
    <cellStyle name="Normal 64 4" xfId="1911" xr:uid="{00000000-0005-0000-0000-0000F2840000}"/>
    <cellStyle name="Normal 64 4 2" xfId="2334" xr:uid="{00000000-0005-0000-0000-0000F3840000}"/>
    <cellStyle name="Normal 64 4 2 2" xfId="3173" xr:uid="{00000000-0005-0000-0000-0000F4840000}"/>
    <cellStyle name="Normal 64 4 2 2 2" xfId="4863" xr:uid="{00000000-0005-0000-0000-0000F5840000}"/>
    <cellStyle name="Normal 64 4 2 2 2 2" xfId="14936" xr:uid="{00000000-0005-0000-0000-0000F6840000}"/>
    <cellStyle name="Normal 64 4 2 2 2 2 2" xfId="45258" xr:uid="{00000000-0005-0000-0000-0000F7840000}"/>
    <cellStyle name="Normal 64 4 2 2 2 2 3" xfId="30034" xr:uid="{00000000-0005-0000-0000-0000F8840000}"/>
    <cellStyle name="Normal 64 4 2 2 2 3" xfId="9916" xr:uid="{00000000-0005-0000-0000-0000F9840000}"/>
    <cellStyle name="Normal 64 4 2 2 2 3 2" xfId="40241" xr:uid="{00000000-0005-0000-0000-0000FA840000}"/>
    <cellStyle name="Normal 64 4 2 2 2 3 3" xfId="25017" xr:uid="{00000000-0005-0000-0000-0000FB840000}"/>
    <cellStyle name="Normal 64 4 2 2 2 4" xfId="35228" xr:uid="{00000000-0005-0000-0000-0000FC840000}"/>
    <cellStyle name="Normal 64 4 2 2 2 5" xfId="20004" xr:uid="{00000000-0005-0000-0000-0000FD840000}"/>
    <cellStyle name="Normal 64 4 2 2 3" xfId="6555" xr:uid="{00000000-0005-0000-0000-0000FE840000}"/>
    <cellStyle name="Normal 64 4 2 2 3 2" xfId="16607" xr:uid="{00000000-0005-0000-0000-0000FF840000}"/>
    <cellStyle name="Normal 64 4 2 2 3 2 2" xfId="46929" xr:uid="{00000000-0005-0000-0000-000000850000}"/>
    <cellStyle name="Normal 64 4 2 2 3 2 3" xfId="31705" xr:uid="{00000000-0005-0000-0000-000001850000}"/>
    <cellStyle name="Normal 64 4 2 2 3 3" xfId="11587" xr:uid="{00000000-0005-0000-0000-000002850000}"/>
    <cellStyle name="Normal 64 4 2 2 3 3 2" xfId="41912" xr:uid="{00000000-0005-0000-0000-000003850000}"/>
    <cellStyle name="Normal 64 4 2 2 3 3 3" xfId="26688" xr:uid="{00000000-0005-0000-0000-000004850000}"/>
    <cellStyle name="Normal 64 4 2 2 3 4" xfId="36899" xr:uid="{00000000-0005-0000-0000-000005850000}"/>
    <cellStyle name="Normal 64 4 2 2 3 5" xfId="21675" xr:uid="{00000000-0005-0000-0000-000006850000}"/>
    <cellStyle name="Normal 64 4 2 2 4" xfId="13265" xr:uid="{00000000-0005-0000-0000-000007850000}"/>
    <cellStyle name="Normal 64 4 2 2 4 2" xfId="43587" xr:uid="{00000000-0005-0000-0000-000008850000}"/>
    <cellStyle name="Normal 64 4 2 2 4 3" xfId="28363" xr:uid="{00000000-0005-0000-0000-000009850000}"/>
    <cellStyle name="Normal 64 4 2 2 5" xfId="8244" xr:uid="{00000000-0005-0000-0000-00000A850000}"/>
    <cellStyle name="Normal 64 4 2 2 5 2" xfId="38570" xr:uid="{00000000-0005-0000-0000-00000B850000}"/>
    <cellStyle name="Normal 64 4 2 2 5 3" xfId="23346" xr:uid="{00000000-0005-0000-0000-00000C850000}"/>
    <cellStyle name="Normal 64 4 2 2 6" xfId="33558" xr:uid="{00000000-0005-0000-0000-00000D850000}"/>
    <cellStyle name="Normal 64 4 2 2 7" xfId="18333" xr:uid="{00000000-0005-0000-0000-00000E850000}"/>
    <cellStyle name="Normal 64 4 2 3" xfId="4026" xr:uid="{00000000-0005-0000-0000-00000F850000}"/>
    <cellStyle name="Normal 64 4 2 3 2" xfId="14100" xr:uid="{00000000-0005-0000-0000-000010850000}"/>
    <cellStyle name="Normal 64 4 2 3 2 2" xfId="44422" xr:uid="{00000000-0005-0000-0000-000011850000}"/>
    <cellStyle name="Normal 64 4 2 3 2 3" xfId="29198" xr:uid="{00000000-0005-0000-0000-000012850000}"/>
    <cellStyle name="Normal 64 4 2 3 3" xfId="9080" xr:uid="{00000000-0005-0000-0000-000013850000}"/>
    <cellStyle name="Normal 64 4 2 3 3 2" xfId="39405" xr:uid="{00000000-0005-0000-0000-000014850000}"/>
    <cellStyle name="Normal 64 4 2 3 3 3" xfId="24181" xr:uid="{00000000-0005-0000-0000-000015850000}"/>
    <cellStyle name="Normal 64 4 2 3 4" xfId="34392" xr:uid="{00000000-0005-0000-0000-000016850000}"/>
    <cellStyle name="Normal 64 4 2 3 5" xfId="19168" xr:uid="{00000000-0005-0000-0000-000017850000}"/>
    <cellStyle name="Normal 64 4 2 4" xfId="5719" xr:uid="{00000000-0005-0000-0000-000018850000}"/>
    <cellStyle name="Normal 64 4 2 4 2" xfId="15771" xr:uid="{00000000-0005-0000-0000-000019850000}"/>
    <cellStyle name="Normal 64 4 2 4 2 2" xfId="46093" xr:uid="{00000000-0005-0000-0000-00001A850000}"/>
    <cellStyle name="Normal 64 4 2 4 2 3" xfId="30869" xr:uid="{00000000-0005-0000-0000-00001B850000}"/>
    <cellStyle name="Normal 64 4 2 4 3" xfId="10751" xr:uid="{00000000-0005-0000-0000-00001C850000}"/>
    <cellStyle name="Normal 64 4 2 4 3 2" xfId="41076" xr:uid="{00000000-0005-0000-0000-00001D850000}"/>
    <cellStyle name="Normal 64 4 2 4 3 3" xfId="25852" xr:uid="{00000000-0005-0000-0000-00001E850000}"/>
    <cellStyle name="Normal 64 4 2 4 4" xfId="36063" xr:uid="{00000000-0005-0000-0000-00001F850000}"/>
    <cellStyle name="Normal 64 4 2 4 5" xfId="20839" xr:uid="{00000000-0005-0000-0000-000020850000}"/>
    <cellStyle name="Normal 64 4 2 5" xfId="12429" xr:uid="{00000000-0005-0000-0000-000021850000}"/>
    <cellStyle name="Normal 64 4 2 5 2" xfId="42751" xr:uid="{00000000-0005-0000-0000-000022850000}"/>
    <cellStyle name="Normal 64 4 2 5 3" xfId="27527" xr:uid="{00000000-0005-0000-0000-000023850000}"/>
    <cellStyle name="Normal 64 4 2 6" xfId="7408" xr:uid="{00000000-0005-0000-0000-000024850000}"/>
    <cellStyle name="Normal 64 4 2 6 2" xfId="37734" xr:uid="{00000000-0005-0000-0000-000025850000}"/>
    <cellStyle name="Normal 64 4 2 6 3" xfId="22510" xr:uid="{00000000-0005-0000-0000-000026850000}"/>
    <cellStyle name="Normal 64 4 2 7" xfId="32722" xr:uid="{00000000-0005-0000-0000-000027850000}"/>
    <cellStyle name="Normal 64 4 2 8" xfId="17497" xr:uid="{00000000-0005-0000-0000-000028850000}"/>
    <cellStyle name="Normal 64 4 3" xfId="2755" xr:uid="{00000000-0005-0000-0000-000029850000}"/>
    <cellStyle name="Normal 64 4 3 2" xfId="4445" xr:uid="{00000000-0005-0000-0000-00002A850000}"/>
    <cellStyle name="Normal 64 4 3 2 2" xfId="14518" xr:uid="{00000000-0005-0000-0000-00002B850000}"/>
    <cellStyle name="Normal 64 4 3 2 2 2" xfId="44840" xr:uid="{00000000-0005-0000-0000-00002C850000}"/>
    <cellStyle name="Normal 64 4 3 2 2 3" xfId="29616" xr:uid="{00000000-0005-0000-0000-00002D850000}"/>
    <cellStyle name="Normal 64 4 3 2 3" xfId="9498" xr:uid="{00000000-0005-0000-0000-00002E850000}"/>
    <cellStyle name="Normal 64 4 3 2 3 2" xfId="39823" xr:uid="{00000000-0005-0000-0000-00002F850000}"/>
    <cellStyle name="Normal 64 4 3 2 3 3" xfId="24599" xr:uid="{00000000-0005-0000-0000-000030850000}"/>
    <cellStyle name="Normal 64 4 3 2 4" xfId="34810" xr:uid="{00000000-0005-0000-0000-000031850000}"/>
    <cellStyle name="Normal 64 4 3 2 5" xfId="19586" xr:uid="{00000000-0005-0000-0000-000032850000}"/>
    <cellStyle name="Normal 64 4 3 3" xfId="6137" xr:uid="{00000000-0005-0000-0000-000033850000}"/>
    <cellStyle name="Normal 64 4 3 3 2" xfId="16189" xr:uid="{00000000-0005-0000-0000-000034850000}"/>
    <cellStyle name="Normal 64 4 3 3 2 2" xfId="46511" xr:uid="{00000000-0005-0000-0000-000035850000}"/>
    <cellStyle name="Normal 64 4 3 3 2 3" xfId="31287" xr:uid="{00000000-0005-0000-0000-000036850000}"/>
    <cellStyle name="Normal 64 4 3 3 3" xfId="11169" xr:uid="{00000000-0005-0000-0000-000037850000}"/>
    <cellStyle name="Normal 64 4 3 3 3 2" xfId="41494" xr:uid="{00000000-0005-0000-0000-000038850000}"/>
    <cellStyle name="Normal 64 4 3 3 3 3" xfId="26270" xr:uid="{00000000-0005-0000-0000-000039850000}"/>
    <cellStyle name="Normal 64 4 3 3 4" xfId="36481" xr:uid="{00000000-0005-0000-0000-00003A850000}"/>
    <cellStyle name="Normal 64 4 3 3 5" xfId="21257" xr:uid="{00000000-0005-0000-0000-00003B850000}"/>
    <cellStyle name="Normal 64 4 3 4" xfId="12847" xr:uid="{00000000-0005-0000-0000-00003C850000}"/>
    <cellStyle name="Normal 64 4 3 4 2" xfId="43169" xr:uid="{00000000-0005-0000-0000-00003D850000}"/>
    <cellStyle name="Normal 64 4 3 4 3" xfId="27945" xr:uid="{00000000-0005-0000-0000-00003E850000}"/>
    <cellStyle name="Normal 64 4 3 5" xfId="7826" xr:uid="{00000000-0005-0000-0000-00003F850000}"/>
    <cellStyle name="Normal 64 4 3 5 2" xfId="38152" xr:uid="{00000000-0005-0000-0000-000040850000}"/>
    <cellStyle name="Normal 64 4 3 5 3" xfId="22928" xr:uid="{00000000-0005-0000-0000-000041850000}"/>
    <cellStyle name="Normal 64 4 3 6" xfId="33140" xr:uid="{00000000-0005-0000-0000-000042850000}"/>
    <cellStyle name="Normal 64 4 3 7" xfId="17915" xr:uid="{00000000-0005-0000-0000-000043850000}"/>
    <cellStyle name="Normal 64 4 4" xfId="3608" xr:uid="{00000000-0005-0000-0000-000044850000}"/>
    <cellStyle name="Normal 64 4 4 2" xfId="13682" xr:uid="{00000000-0005-0000-0000-000045850000}"/>
    <cellStyle name="Normal 64 4 4 2 2" xfId="44004" xr:uid="{00000000-0005-0000-0000-000046850000}"/>
    <cellStyle name="Normal 64 4 4 2 3" xfId="28780" xr:uid="{00000000-0005-0000-0000-000047850000}"/>
    <cellStyle name="Normal 64 4 4 3" xfId="8662" xr:uid="{00000000-0005-0000-0000-000048850000}"/>
    <cellStyle name="Normal 64 4 4 3 2" xfId="38987" xr:uid="{00000000-0005-0000-0000-000049850000}"/>
    <cellStyle name="Normal 64 4 4 3 3" xfId="23763" xr:uid="{00000000-0005-0000-0000-00004A850000}"/>
    <cellStyle name="Normal 64 4 4 4" xfId="33974" xr:uid="{00000000-0005-0000-0000-00004B850000}"/>
    <cellStyle name="Normal 64 4 4 5" xfId="18750" xr:uid="{00000000-0005-0000-0000-00004C850000}"/>
    <cellStyle name="Normal 64 4 5" xfId="5301" xr:uid="{00000000-0005-0000-0000-00004D850000}"/>
    <cellStyle name="Normal 64 4 5 2" xfId="15353" xr:uid="{00000000-0005-0000-0000-00004E850000}"/>
    <cellStyle name="Normal 64 4 5 2 2" xfId="45675" xr:uid="{00000000-0005-0000-0000-00004F850000}"/>
    <cellStyle name="Normal 64 4 5 2 3" xfId="30451" xr:uid="{00000000-0005-0000-0000-000050850000}"/>
    <cellStyle name="Normal 64 4 5 3" xfId="10333" xr:uid="{00000000-0005-0000-0000-000051850000}"/>
    <cellStyle name="Normal 64 4 5 3 2" xfId="40658" xr:uid="{00000000-0005-0000-0000-000052850000}"/>
    <cellStyle name="Normal 64 4 5 3 3" xfId="25434" xr:uid="{00000000-0005-0000-0000-000053850000}"/>
    <cellStyle name="Normal 64 4 5 4" xfId="35645" xr:uid="{00000000-0005-0000-0000-000054850000}"/>
    <cellStyle name="Normal 64 4 5 5" xfId="20421" xr:uid="{00000000-0005-0000-0000-000055850000}"/>
    <cellStyle name="Normal 64 4 6" xfId="12011" xr:uid="{00000000-0005-0000-0000-000056850000}"/>
    <cellStyle name="Normal 64 4 6 2" xfId="42333" xr:uid="{00000000-0005-0000-0000-000057850000}"/>
    <cellStyle name="Normal 64 4 6 3" xfId="27109" xr:uid="{00000000-0005-0000-0000-000058850000}"/>
    <cellStyle name="Normal 64 4 7" xfId="6990" xr:uid="{00000000-0005-0000-0000-000059850000}"/>
    <cellStyle name="Normal 64 4 7 2" xfId="37316" xr:uid="{00000000-0005-0000-0000-00005A850000}"/>
    <cellStyle name="Normal 64 4 7 3" xfId="22092" xr:uid="{00000000-0005-0000-0000-00005B850000}"/>
    <cellStyle name="Normal 64 4 8" xfId="32304" xr:uid="{00000000-0005-0000-0000-00005C850000}"/>
    <cellStyle name="Normal 64 4 9" xfId="17079" xr:uid="{00000000-0005-0000-0000-00005D850000}"/>
    <cellStyle name="Normal 64 5" xfId="2124" xr:uid="{00000000-0005-0000-0000-00005E850000}"/>
    <cellStyle name="Normal 64 5 2" xfId="2965" xr:uid="{00000000-0005-0000-0000-00005F850000}"/>
    <cellStyle name="Normal 64 5 2 2" xfId="4655" xr:uid="{00000000-0005-0000-0000-000060850000}"/>
    <cellStyle name="Normal 64 5 2 2 2" xfId="14728" xr:uid="{00000000-0005-0000-0000-000061850000}"/>
    <cellStyle name="Normal 64 5 2 2 2 2" xfId="45050" xr:uid="{00000000-0005-0000-0000-000062850000}"/>
    <cellStyle name="Normal 64 5 2 2 2 3" xfId="29826" xr:uid="{00000000-0005-0000-0000-000063850000}"/>
    <cellStyle name="Normal 64 5 2 2 3" xfId="9708" xr:uid="{00000000-0005-0000-0000-000064850000}"/>
    <cellStyle name="Normal 64 5 2 2 3 2" xfId="40033" xr:uid="{00000000-0005-0000-0000-000065850000}"/>
    <cellStyle name="Normal 64 5 2 2 3 3" xfId="24809" xr:uid="{00000000-0005-0000-0000-000066850000}"/>
    <cellStyle name="Normal 64 5 2 2 4" xfId="35020" xr:uid="{00000000-0005-0000-0000-000067850000}"/>
    <cellStyle name="Normal 64 5 2 2 5" xfId="19796" xr:uid="{00000000-0005-0000-0000-000068850000}"/>
    <cellStyle name="Normal 64 5 2 3" xfId="6347" xr:uid="{00000000-0005-0000-0000-000069850000}"/>
    <cellStyle name="Normal 64 5 2 3 2" xfId="16399" xr:uid="{00000000-0005-0000-0000-00006A850000}"/>
    <cellStyle name="Normal 64 5 2 3 2 2" xfId="46721" xr:uid="{00000000-0005-0000-0000-00006B850000}"/>
    <cellStyle name="Normal 64 5 2 3 2 3" xfId="31497" xr:uid="{00000000-0005-0000-0000-00006C850000}"/>
    <cellStyle name="Normal 64 5 2 3 3" xfId="11379" xr:uid="{00000000-0005-0000-0000-00006D850000}"/>
    <cellStyle name="Normal 64 5 2 3 3 2" xfId="41704" xr:uid="{00000000-0005-0000-0000-00006E850000}"/>
    <cellStyle name="Normal 64 5 2 3 3 3" xfId="26480" xr:uid="{00000000-0005-0000-0000-00006F850000}"/>
    <cellStyle name="Normal 64 5 2 3 4" xfId="36691" xr:uid="{00000000-0005-0000-0000-000070850000}"/>
    <cellStyle name="Normal 64 5 2 3 5" xfId="21467" xr:uid="{00000000-0005-0000-0000-000071850000}"/>
    <cellStyle name="Normal 64 5 2 4" xfId="13057" xr:uid="{00000000-0005-0000-0000-000072850000}"/>
    <cellStyle name="Normal 64 5 2 4 2" xfId="43379" xr:uid="{00000000-0005-0000-0000-000073850000}"/>
    <cellStyle name="Normal 64 5 2 4 3" xfId="28155" xr:uid="{00000000-0005-0000-0000-000074850000}"/>
    <cellStyle name="Normal 64 5 2 5" xfId="8036" xr:uid="{00000000-0005-0000-0000-000075850000}"/>
    <cellStyle name="Normal 64 5 2 5 2" xfId="38362" xr:uid="{00000000-0005-0000-0000-000076850000}"/>
    <cellStyle name="Normal 64 5 2 5 3" xfId="23138" xr:uid="{00000000-0005-0000-0000-000077850000}"/>
    <cellStyle name="Normal 64 5 2 6" xfId="33350" xr:uid="{00000000-0005-0000-0000-000078850000}"/>
    <cellStyle name="Normal 64 5 2 7" xfId="18125" xr:uid="{00000000-0005-0000-0000-000079850000}"/>
    <cellStyle name="Normal 64 5 3" xfId="3818" xr:uid="{00000000-0005-0000-0000-00007A850000}"/>
    <cellStyle name="Normal 64 5 3 2" xfId="13892" xr:uid="{00000000-0005-0000-0000-00007B850000}"/>
    <cellStyle name="Normal 64 5 3 2 2" xfId="44214" xr:uid="{00000000-0005-0000-0000-00007C850000}"/>
    <cellStyle name="Normal 64 5 3 2 3" xfId="28990" xr:uid="{00000000-0005-0000-0000-00007D850000}"/>
    <cellStyle name="Normal 64 5 3 3" xfId="8872" xr:uid="{00000000-0005-0000-0000-00007E850000}"/>
    <cellStyle name="Normal 64 5 3 3 2" xfId="39197" xr:uid="{00000000-0005-0000-0000-00007F850000}"/>
    <cellStyle name="Normal 64 5 3 3 3" xfId="23973" xr:uid="{00000000-0005-0000-0000-000080850000}"/>
    <cellStyle name="Normal 64 5 3 4" xfId="34184" xr:uid="{00000000-0005-0000-0000-000081850000}"/>
    <cellStyle name="Normal 64 5 3 5" xfId="18960" xr:uid="{00000000-0005-0000-0000-000082850000}"/>
    <cellStyle name="Normal 64 5 4" xfId="5511" xr:uid="{00000000-0005-0000-0000-000083850000}"/>
    <cellStyle name="Normal 64 5 4 2" xfId="15563" xr:uid="{00000000-0005-0000-0000-000084850000}"/>
    <cellStyle name="Normal 64 5 4 2 2" xfId="45885" xr:uid="{00000000-0005-0000-0000-000085850000}"/>
    <cellStyle name="Normal 64 5 4 2 3" xfId="30661" xr:uid="{00000000-0005-0000-0000-000086850000}"/>
    <cellStyle name="Normal 64 5 4 3" xfId="10543" xr:uid="{00000000-0005-0000-0000-000087850000}"/>
    <cellStyle name="Normal 64 5 4 3 2" xfId="40868" xr:uid="{00000000-0005-0000-0000-000088850000}"/>
    <cellStyle name="Normal 64 5 4 3 3" xfId="25644" xr:uid="{00000000-0005-0000-0000-000089850000}"/>
    <cellStyle name="Normal 64 5 4 4" xfId="35855" xr:uid="{00000000-0005-0000-0000-00008A850000}"/>
    <cellStyle name="Normal 64 5 4 5" xfId="20631" xr:uid="{00000000-0005-0000-0000-00008B850000}"/>
    <cellStyle name="Normal 64 5 5" xfId="12221" xr:uid="{00000000-0005-0000-0000-00008C850000}"/>
    <cellStyle name="Normal 64 5 5 2" xfId="42543" xr:uid="{00000000-0005-0000-0000-00008D850000}"/>
    <cellStyle name="Normal 64 5 5 3" xfId="27319" xr:uid="{00000000-0005-0000-0000-00008E850000}"/>
    <cellStyle name="Normal 64 5 6" xfId="7200" xr:uid="{00000000-0005-0000-0000-00008F850000}"/>
    <cellStyle name="Normal 64 5 6 2" xfId="37526" xr:uid="{00000000-0005-0000-0000-000090850000}"/>
    <cellStyle name="Normal 64 5 6 3" xfId="22302" xr:uid="{00000000-0005-0000-0000-000091850000}"/>
    <cellStyle name="Normal 64 5 7" xfId="32514" xr:uid="{00000000-0005-0000-0000-000092850000}"/>
    <cellStyle name="Normal 64 5 8" xfId="17289" xr:uid="{00000000-0005-0000-0000-000093850000}"/>
    <cellStyle name="Normal 64 6" xfId="2545" xr:uid="{00000000-0005-0000-0000-000094850000}"/>
    <cellStyle name="Normal 64 6 2" xfId="4237" xr:uid="{00000000-0005-0000-0000-000095850000}"/>
    <cellStyle name="Normal 64 6 2 2" xfId="14310" xr:uid="{00000000-0005-0000-0000-000096850000}"/>
    <cellStyle name="Normal 64 6 2 2 2" xfId="44632" xr:uid="{00000000-0005-0000-0000-000097850000}"/>
    <cellStyle name="Normal 64 6 2 2 3" xfId="29408" xr:uid="{00000000-0005-0000-0000-000098850000}"/>
    <cellStyle name="Normal 64 6 2 3" xfId="9290" xr:uid="{00000000-0005-0000-0000-000099850000}"/>
    <cellStyle name="Normal 64 6 2 3 2" xfId="39615" xr:uid="{00000000-0005-0000-0000-00009A850000}"/>
    <cellStyle name="Normal 64 6 2 3 3" xfId="24391" xr:uid="{00000000-0005-0000-0000-00009B850000}"/>
    <cellStyle name="Normal 64 6 2 4" xfId="34602" xr:uid="{00000000-0005-0000-0000-00009C850000}"/>
    <cellStyle name="Normal 64 6 2 5" xfId="19378" xr:uid="{00000000-0005-0000-0000-00009D850000}"/>
    <cellStyle name="Normal 64 6 3" xfId="5929" xr:uid="{00000000-0005-0000-0000-00009E850000}"/>
    <cellStyle name="Normal 64 6 3 2" xfId="15981" xr:uid="{00000000-0005-0000-0000-00009F850000}"/>
    <cellStyle name="Normal 64 6 3 2 2" xfId="46303" xr:uid="{00000000-0005-0000-0000-0000A0850000}"/>
    <cellStyle name="Normal 64 6 3 2 3" xfId="31079" xr:uid="{00000000-0005-0000-0000-0000A1850000}"/>
    <cellStyle name="Normal 64 6 3 3" xfId="10961" xr:uid="{00000000-0005-0000-0000-0000A2850000}"/>
    <cellStyle name="Normal 64 6 3 3 2" xfId="41286" xr:uid="{00000000-0005-0000-0000-0000A3850000}"/>
    <cellStyle name="Normal 64 6 3 3 3" xfId="26062" xr:uid="{00000000-0005-0000-0000-0000A4850000}"/>
    <cellStyle name="Normal 64 6 3 4" xfId="36273" xr:uid="{00000000-0005-0000-0000-0000A5850000}"/>
    <cellStyle name="Normal 64 6 3 5" xfId="21049" xr:uid="{00000000-0005-0000-0000-0000A6850000}"/>
    <cellStyle name="Normal 64 6 4" xfId="12639" xr:uid="{00000000-0005-0000-0000-0000A7850000}"/>
    <cellStyle name="Normal 64 6 4 2" xfId="42961" xr:uid="{00000000-0005-0000-0000-0000A8850000}"/>
    <cellStyle name="Normal 64 6 4 3" xfId="27737" xr:uid="{00000000-0005-0000-0000-0000A9850000}"/>
    <cellStyle name="Normal 64 6 5" xfId="7618" xr:uid="{00000000-0005-0000-0000-0000AA850000}"/>
    <cellStyle name="Normal 64 6 5 2" xfId="37944" xr:uid="{00000000-0005-0000-0000-0000AB850000}"/>
    <cellStyle name="Normal 64 6 5 3" xfId="22720" xr:uid="{00000000-0005-0000-0000-0000AC850000}"/>
    <cellStyle name="Normal 64 6 6" xfId="32932" xr:uid="{00000000-0005-0000-0000-0000AD850000}"/>
    <cellStyle name="Normal 64 6 7" xfId="17707" xr:uid="{00000000-0005-0000-0000-0000AE850000}"/>
    <cellStyle name="Normal 64 7" xfId="3397" xr:uid="{00000000-0005-0000-0000-0000AF850000}"/>
    <cellStyle name="Normal 64 7 2" xfId="13474" xr:uid="{00000000-0005-0000-0000-0000B0850000}"/>
    <cellStyle name="Normal 64 7 2 2" xfId="43796" xr:uid="{00000000-0005-0000-0000-0000B1850000}"/>
    <cellStyle name="Normal 64 7 2 3" xfId="28572" xr:uid="{00000000-0005-0000-0000-0000B2850000}"/>
    <cellStyle name="Normal 64 7 3" xfId="8454" xr:uid="{00000000-0005-0000-0000-0000B3850000}"/>
    <cellStyle name="Normal 64 7 3 2" xfId="38779" xr:uid="{00000000-0005-0000-0000-0000B4850000}"/>
    <cellStyle name="Normal 64 7 3 3" xfId="23555" xr:uid="{00000000-0005-0000-0000-0000B5850000}"/>
    <cellStyle name="Normal 64 7 4" xfId="33766" xr:uid="{00000000-0005-0000-0000-0000B6850000}"/>
    <cellStyle name="Normal 64 7 5" xfId="18542" xr:uid="{00000000-0005-0000-0000-0000B7850000}"/>
    <cellStyle name="Normal 64 8" xfId="5091" xr:uid="{00000000-0005-0000-0000-0000B8850000}"/>
    <cellStyle name="Normal 64 8 2" xfId="15145" xr:uid="{00000000-0005-0000-0000-0000B9850000}"/>
    <cellStyle name="Normal 64 8 2 2" xfId="45467" xr:uid="{00000000-0005-0000-0000-0000BA850000}"/>
    <cellStyle name="Normal 64 8 2 3" xfId="30243" xr:uid="{00000000-0005-0000-0000-0000BB850000}"/>
    <cellStyle name="Normal 64 8 3" xfId="10125" xr:uid="{00000000-0005-0000-0000-0000BC850000}"/>
    <cellStyle name="Normal 64 8 3 2" xfId="40450" xr:uid="{00000000-0005-0000-0000-0000BD850000}"/>
    <cellStyle name="Normal 64 8 3 3" xfId="25226" xr:uid="{00000000-0005-0000-0000-0000BE850000}"/>
    <cellStyle name="Normal 64 8 4" xfId="35437" xr:uid="{00000000-0005-0000-0000-0000BF850000}"/>
    <cellStyle name="Normal 64 8 5" xfId="20213" xr:uid="{00000000-0005-0000-0000-0000C0850000}"/>
    <cellStyle name="Normal 64 9" xfId="11801" xr:uid="{00000000-0005-0000-0000-0000C1850000}"/>
    <cellStyle name="Normal 64 9 2" xfId="42125" xr:uid="{00000000-0005-0000-0000-0000C2850000}"/>
    <cellStyle name="Normal 64 9 3" xfId="26901" xr:uid="{00000000-0005-0000-0000-0000C3850000}"/>
    <cellStyle name="Normal 65" xfId="1476" xr:uid="{00000000-0005-0000-0000-0000C4850000}"/>
    <cellStyle name="Normal 65 10" xfId="6781" xr:uid="{00000000-0005-0000-0000-0000C5850000}"/>
    <cellStyle name="Normal 65 10 2" xfId="37109" xr:uid="{00000000-0005-0000-0000-0000C6850000}"/>
    <cellStyle name="Normal 65 10 3" xfId="21885" xr:uid="{00000000-0005-0000-0000-0000C7850000}"/>
    <cellStyle name="Normal 65 11" xfId="32100" xr:uid="{00000000-0005-0000-0000-0000C8850000}"/>
    <cellStyle name="Normal 65 12" xfId="16870" xr:uid="{00000000-0005-0000-0000-0000C9850000}"/>
    <cellStyle name="Normal 65 13" xfId="47311" xr:uid="{00000000-0005-0000-0000-0000CA850000}"/>
    <cellStyle name="Normal 65 14" xfId="47484" xr:uid="{00000000-0005-0000-0000-0000CB850000}"/>
    <cellStyle name="Normal 65 2" xfId="1745" xr:uid="{00000000-0005-0000-0000-0000CC850000}"/>
    <cellStyle name="Normal 65 2 10" xfId="32151" xr:uid="{00000000-0005-0000-0000-0000CD850000}"/>
    <cellStyle name="Normal 65 2 11" xfId="16924" xr:uid="{00000000-0005-0000-0000-0000CE850000}"/>
    <cellStyle name="Normal 65 2 12" xfId="47576" xr:uid="{00000000-0005-0000-0000-0000CF850000}"/>
    <cellStyle name="Normal 65 2 2" xfId="1853" xr:uid="{00000000-0005-0000-0000-0000D0850000}"/>
    <cellStyle name="Normal 65 2 2 10" xfId="17028" xr:uid="{00000000-0005-0000-0000-0000D1850000}"/>
    <cellStyle name="Normal 65 2 2 2" xfId="2070" xr:uid="{00000000-0005-0000-0000-0000D2850000}"/>
    <cellStyle name="Normal 65 2 2 2 2" xfId="2491" xr:uid="{00000000-0005-0000-0000-0000D3850000}"/>
    <cellStyle name="Normal 65 2 2 2 2 2" xfId="3330" xr:uid="{00000000-0005-0000-0000-0000D4850000}"/>
    <cellStyle name="Normal 65 2 2 2 2 2 2" xfId="5020" xr:uid="{00000000-0005-0000-0000-0000D5850000}"/>
    <cellStyle name="Normal 65 2 2 2 2 2 2 2" xfId="15093" xr:uid="{00000000-0005-0000-0000-0000D6850000}"/>
    <cellStyle name="Normal 65 2 2 2 2 2 2 2 2" xfId="45415" xr:uid="{00000000-0005-0000-0000-0000D7850000}"/>
    <cellStyle name="Normal 65 2 2 2 2 2 2 2 3" xfId="30191" xr:uid="{00000000-0005-0000-0000-0000D8850000}"/>
    <cellStyle name="Normal 65 2 2 2 2 2 2 3" xfId="10073" xr:uid="{00000000-0005-0000-0000-0000D9850000}"/>
    <cellStyle name="Normal 65 2 2 2 2 2 2 3 2" xfId="40398" xr:uid="{00000000-0005-0000-0000-0000DA850000}"/>
    <cellStyle name="Normal 65 2 2 2 2 2 2 3 3" xfId="25174" xr:uid="{00000000-0005-0000-0000-0000DB850000}"/>
    <cellStyle name="Normal 65 2 2 2 2 2 2 4" xfId="35385" xr:uid="{00000000-0005-0000-0000-0000DC850000}"/>
    <cellStyle name="Normal 65 2 2 2 2 2 2 5" xfId="20161" xr:uid="{00000000-0005-0000-0000-0000DD850000}"/>
    <cellStyle name="Normal 65 2 2 2 2 2 3" xfId="6712" xr:uid="{00000000-0005-0000-0000-0000DE850000}"/>
    <cellStyle name="Normal 65 2 2 2 2 2 3 2" xfId="16764" xr:uid="{00000000-0005-0000-0000-0000DF850000}"/>
    <cellStyle name="Normal 65 2 2 2 2 2 3 2 2" xfId="47086" xr:uid="{00000000-0005-0000-0000-0000E0850000}"/>
    <cellStyle name="Normal 65 2 2 2 2 2 3 2 3" xfId="31862" xr:uid="{00000000-0005-0000-0000-0000E1850000}"/>
    <cellStyle name="Normal 65 2 2 2 2 2 3 3" xfId="11744" xr:uid="{00000000-0005-0000-0000-0000E2850000}"/>
    <cellStyle name="Normal 65 2 2 2 2 2 3 3 2" xfId="42069" xr:uid="{00000000-0005-0000-0000-0000E3850000}"/>
    <cellStyle name="Normal 65 2 2 2 2 2 3 3 3" xfId="26845" xr:uid="{00000000-0005-0000-0000-0000E4850000}"/>
    <cellStyle name="Normal 65 2 2 2 2 2 3 4" xfId="37056" xr:uid="{00000000-0005-0000-0000-0000E5850000}"/>
    <cellStyle name="Normal 65 2 2 2 2 2 3 5" xfId="21832" xr:uid="{00000000-0005-0000-0000-0000E6850000}"/>
    <cellStyle name="Normal 65 2 2 2 2 2 4" xfId="13422" xr:uid="{00000000-0005-0000-0000-0000E7850000}"/>
    <cellStyle name="Normal 65 2 2 2 2 2 4 2" xfId="43744" xr:uid="{00000000-0005-0000-0000-0000E8850000}"/>
    <cellStyle name="Normal 65 2 2 2 2 2 4 3" xfId="28520" xr:uid="{00000000-0005-0000-0000-0000E9850000}"/>
    <cellStyle name="Normal 65 2 2 2 2 2 5" xfId="8401" xr:uid="{00000000-0005-0000-0000-0000EA850000}"/>
    <cellStyle name="Normal 65 2 2 2 2 2 5 2" xfId="38727" xr:uid="{00000000-0005-0000-0000-0000EB850000}"/>
    <cellStyle name="Normal 65 2 2 2 2 2 5 3" xfId="23503" xr:uid="{00000000-0005-0000-0000-0000EC850000}"/>
    <cellStyle name="Normal 65 2 2 2 2 2 6" xfId="33715" xr:uid="{00000000-0005-0000-0000-0000ED850000}"/>
    <cellStyle name="Normal 65 2 2 2 2 2 7" xfId="18490" xr:uid="{00000000-0005-0000-0000-0000EE850000}"/>
    <cellStyle name="Normal 65 2 2 2 2 3" xfId="4183" xr:uid="{00000000-0005-0000-0000-0000EF850000}"/>
    <cellStyle name="Normal 65 2 2 2 2 3 2" xfId="14257" xr:uid="{00000000-0005-0000-0000-0000F0850000}"/>
    <cellStyle name="Normal 65 2 2 2 2 3 2 2" xfId="44579" xr:uid="{00000000-0005-0000-0000-0000F1850000}"/>
    <cellStyle name="Normal 65 2 2 2 2 3 2 3" xfId="29355" xr:uid="{00000000-0005-0000-0000-0000F2850000}"/>
    <cellStyle name="Normal 65 2 2 2 2 3 3" xfId="9237" xr:uid="{00000000-0005-0000-0000-0000F3850000}"/>
    <cellStyle name="Normal 65 2 2 2 2 3 3 2" xfId="39562" xr:uid="{00000000-0005-0000-0000-0000F4850000}"/>
    <cellStyle name="Normal 65 2 2 2 2 3 3 3" xfId="24338" xr:uid="{00000000-0005-0000-0000-0000F5850000}"/>
    <cellStyle name="Normal 65 2 2 2 2 3 4" xfId="34549" xr:uid="{00000000-0005-0000-0000-0000F6850000}"/>
    <cellStyle name="Normal 65 2 2 2 2 3 5" xfId="19325" xr:uid="{00000000-0005-0000-0000-0000F7850000}"/>
    <cellStyle name="Normal 65 2 2 2 2 4" xfId="5876" xr:uid="{00000000-0005-0000-0000-0000F8850000}"/>
    <cellStyle name="Normal 65 2 2 2 2 4 2" xfId="15928" xr:uid="{00000000-0005-0000-0000-0000F9850000}"/>
    <cellStyle name="Normal 65 2 2 2 2 4 2 2" xfId="46250" xr:uid="{00000000-0005-0000-0000-0000FA850000}"/>
    <cellStyle name="Normal 65 2 2 2 2 4 2 3" xfId="31026" xr:uid="{00000000-0005-0000-0000-0000FB850000}"/>
    <cellStyle name="Normal 65 2 2 2 2 4 3" xfId="10908" xr:uid="{00000000-0005-0000-0000-0000FC850000}"/>
    <cellStyle name="Normal 65 2 2 2 2 4 3 2" xfId="41233" xr:uid="{00000000-0005-0000-0000-0000FD850000}"/>
    <cellStyle name="Normal 65 2 2 2 2 4 3 3" xfId="26009" xr:uid="{00000000-0005-0000-0000-0000FE850000}"/>
    <cellStyle name="Normal 65 2 2 2 2 4 4" xfId="36220" xr:uid="{00000000-0005-0000-0000-0000FF850000}"/>
    <cellStyle name="Normal 65 2 2 2 2 4 5" xfId="20996" xr:uid="{00000000-0005-0000-0000-000000860000}"/>
    <cellStyle name="Normal 65 2 2 2 2 5" xfId="12586" xr:uid="{00000000-0005-0000-0000-000001860000}"/>
    <cellStyle name="Normal 65 2 2 2 2 5 2" xfId="42908" xr:uid="{00000000-0005-0000-0000-000002860000}"/>
    <cellStyle name="Normal 65 2 2 2 2 5 3" xfId="27684" xr:uid="{00000000-0005-0000-0000-000003860000}"/>
    <cellStyle name="Normal 65 2 2 2 2 6" xfId="7565" xr:uid="{00000000-0005-0000-0000-000004860000}"/>
    <cellStyle name="Normal 65 2 2 2 2 6 2" xfId="37891" xr:uid="{00000000-0005-0000-0000-000005860000}"/>
    <cellStyle name="Normal 65 2 2 2 2 6 3" xfId="22667" xr:uid="{00000000-0005-0000-0000-000006860000}"/>
    <cellStyle name="Normal 65 2 2 2 2 7" xfId="32879" xr:uid="{00000000-0005-0000-0000-000007860000}"/>
    <cellStyle name="Normal 65 2 2 2 2 8" xfId="17654" xr:uid="{00000000-0005-0000-0000-000008860000}"/>
    <cellStyle name="Normal 65 2 2 2 3" xfId="2912" xr:uid="{00000000-0005-0000-0000-000009860000}"/>
    <cellStyle name="Normal 65 2 2 2 3 2" xfId="4602" xr:uid="{00000000-0005-0000-0000-00000A860000}"/>
    <cellStyle name="Normal 65 2 2 2 3 2 2" xfId="14675" xr:uid="{00000000-0005-0000-0000-00000B860000}"/>
    <cellStyle name="Normal 65 2 2 2 3 2 2 2" xfId="44997" xr:uid="{00000000-0005-0000-0000-00000C860000}"/>
    <cellStyle name="Normal 65 2 2 2 3 2 2 3" xfId="29773" xr:uid="{00000000-0005-0000-0000-00000D860000}"/>
    <cellStyle name="Normal 65 2 2 2 3 2 3" xfId="9655" xr:uid="{00000000-0005-0000-0000-00000E860000}"/>
    <cellStyle name="Normal 65 2 2 2 3 2 3 2" xfId="39980" xr:uid="{00000000-0005-0000-0000-00000F860000}"/>
    <cellStyle name="Normal 65 2 2 2 3 2 3 3" xfId="24756" xr:uid="{00000000-0005-0000-0000-000010860000}"/>
    <cellStyle name="Normal 65 2 2 2 3 2 4" xfId="34967" xr:uid="{00000000-0005-0000-0000-000011860000}"/>
    <cellStyle name="Normal 65 2 2 2 3 2 5" xfId="19743" xr:uid="{00000000-0005-0000-0000-000012860000}"/>
    <cellStyle name="Normal 65 2 2 2 3 3" xfId="6294" xr:uid="{00000000-0005-0000-0000-000013860000}"/>
    <cellStyle name="Normal 65 2 2 2 3 3 2" xfId="16346" xr:uid="{00000000-0005-0000-0000-000014860000}"/>
    <cellStyle name="Normal 65 2 2 2 3 3 2 2" xfId="46668" xr:uid="{00000000-0005-0000-0000-000015860000}"/>
    <cellStyle name="Normal 65 2 2 2 3 3 2 3" xfId="31444" xr:uid="{00000000-0005-0000-0000-000016860000}"/>
    <cellStyle name="Normal 65 2 2 2 3 3 3" xfId="11326" xr:uid="{00000000-0005-0000-0000-000017860000}"/>
    <cellStyle name="Normal 65 2 2 2 3 3 3 2" xfId="41651" xr:uid="{00000000-0005-0000-0000-000018860000}"/>
    <cellStyle name="Normal 65 2 2 2 3 3 3 3" xfId="26427" xr:uid="{00000000-0005-0000-0000-000019860000}"/>
    <cellStyle name="Normal 65 2 2 2 3 3 4" xfId="36638" xr:uid="{00000000-0005-0000-0000-00001A860000}"/>
    <cellStyle name="Normal 65 2 2 2 3 3 5" xfId="21414" xr:uid="{00000000-0005-0000-0000-00001B860000}"/>
    <cellStyle name="Normal 65 2 2 2 3 4" xfId="13004" xr:uid="{00000000-0005-0000-0000-00001C860000}"/>
    <cellStyle name="Normal 65 2 2 2 3 4 2" xfId="43326" xr:uid="{00000000-0005-0000-0000-00001D860000}"/>
    <cellStyle name="Normal 65 2 2 2 3 4 3" xfId="28102" xr:uid="{00000000-0005-0000-0000-00001E860000}"/>
    <cellStyle name="Normal 65 2 2 2 3 5" xfId="7983" xr:uid="{00000000-0005-0000-0000-00001F860000}"/>
    <cellStyle name="Normal 65 2 2 2 3 5 2" xfId="38309" xr:uid="{00000000-0005-0000-0000-000020860000}"/>
    <cellStyle name="Normal 65 2 2 2 3 5 3" xfId="23085" xr:uid="{00000000-0005-0000-0000-000021860000}"/>
    <cellStyle name="Normal 65 2 2 2 3 6" xfId="33297" xr:uid="{00000000-0005-0000-0000-000022860000}"/>
    <cellStyle name="Normal 65 2 2 2 3 7" xfId="18072" xr:uid="{00000000-0005-0000-0000-000023860000}"/>
    <cellStyle name="Normal 65 2 2 2 4" xfId="3765" xr:uid="{00000000-0005-0000-0000-000024860000}"/>
    <cellStyle name="Normal 65 2 2 2 4 2" xfId="13839" xr:uid="{00000000-0005-0000-0000-000025860000}"/>
    <cellStyle name="Normal 65 2 2 2 4 2 2" xfId="44161" xr:uid="{00000000-0005-0000-0000-000026860000}"/>
    <cellStyle name="Normal 65 2 2 2 4 2 3" xfId="28937" xr:uid="{00000000-0005-0000-0000-000027860000}"/>
    <cellStyle name="Normal 65 2 2 2 4 3" xfId="8819" xr:uid="{00000000-0005-0000-0000-000028860000}"/>
    <cellStyle name="Normal 65 2 2 2 4 3 2" xfId="39144" xr:uid="{00000000-0005-0000-0000-000029860000}"/>
    <cellStyle name="Normal 65 2 2 2 4 3 3" xfId="23920" xr:uid="{00000000-0005-0000-0000-00002A860000}"/>
    <cellStyle name="Normal 65 2 2 2 4 4" xfId="34131" xr:uid="{00000000-0005-0000-0000-00002B860000}"/>
    <cellStyle name="Normal 65 2 2 2 4 5" xfId="18907" xr:uid="{00000000-0005-0000-0000-00002C860000}"/>
    <cellStyle name="Normal 65 2 2 2 5" xfId="5458" xr:uid="{00000000-0005-0000-0000-00002D860000}"/>
    <cellStyle name="Normal 65 2 2 2 5 2" xfId="15510" xr:uid="{00000000-0005-0000-0000-00002E860000}"/>
    <cellStyle name="Normal 65 2 2 2 5 2 2" xfId="45832" xr:uid="{00000000-0005-0000-0000-00002F860000}"/>
    <cellStyle name="Normal 65 2 2 2 5 2 3" xfId="30608" xr:uid="{00000000-0005-0000-0000-000030860000}"/>
    <cellStyle name="Normal 65 2 2 2 5 3" xfId="10490" xr:uid="{00000000-0005-0000-0000-000031860000}"/>
    <cellStyle name="Normal 65 2 2 2 5 3 2" xfId="40815" xr:uid="{00000000-0005-0000-0000-000032860000}"/>
    <cellStyle name="Normal 65 2 2 2 5 3 3" xfId="25591" xr:uid="{00000000-0005-0000-0000-000033860000}"/>
    <cellStyle name="Normal 65 2 2 2 5 4" xfId="35802" xr:uid="{00000000-0005-0000-0000-000034860000}"/>
    <cellStyle name="Normal 65 2 2 2 5 5" xfId="20578" xr:uid="{00000000-0005-0000-0000-000035860000}"/>
    <cellStyle name="Normal 65 2 2 2 6" xfId="12168" xr:uid="{00000000-0005-0000-0000-000036860000}"/>
    <cellStyle name="Normal 65 2 2 2 6 2" xfId="42490" xr:uid="{00000000-0005-0000-0000-000037860000}"/>
    <cellStyle name="Normal 65 2 2 2 6 3" xfId="27266" xr:uid="{00000000-0005-0000-0000-000038860000}"/>
    <cellStyle name="Normal 65 2 2 2 7" xfId="7147" xr:uid="{00000000-0005-0000-0000-000039860000}"/>
    <cellStyle name="Normal 65 2 2 2 7 2" xfId="37473" xr:uid="{00000000-0005-0000-0000-00003A860000}"/>
    <cellStyle name="Normal 65 2 2 2 7 3" xfId="22249" xr:uid="{00000000-0005-0000-0000-00003B860000}"/>
    <cellStyle name="Normal 65 2 2 2 8" xfId="32461" xr:uid="{00000000-0005-0000-0000-00003C860000}"/>
    <cellStyle name="Normal 65 2 2 2 9" xfId="17236" xr:uid="{00000000-0005-0000-0000-00003D860000}"/>
    <cellStyle name="Normal 65 2 2 3" xfId="2283" xr:uid="{00000000-0005-0000-0000-00003E860000}"/>
    <cellStyle name="Normal 65 2 2 3 2" xfId="3122" xr:uid="{00000000-0005-0000-0000-00003F860000}"/>
    <cellStyle name="Normal 65 2 2 3 2 2" xfId="4812" xr:uid="{00000000-0005-0000-0000-000040860000}"/>
    <cellStyle name="Normal 65 2 2 3 2 2 2" xfId="14885" xr:uid="{00000000-0005-0000-0000-000041860000}"/>
    <cellStyle name="Normal 65 2 2 3 2 2 2 2" xfId="45207" xr:uid="{00000000-0005-0000-0000-000042860000}"/>
    <cellStyle name="Normal 65 2 2 3 2 2 2 3" xfId="29983" xr:uid="{00000000-0005-0000-0000-000043860000}"/>
    <cellStyle name="Normal 65 2 2 3 2 2 3" xfId="9865" xr:uid="{00000000-0005-0000-0000-000044860000}"/>
    <cellStyle name="Normal 65 2 2 3 2 2 3 2" xfId="40190" xr:uid="{00000000-0005-0000-0000-000045860000}"/>
    <cellStyle name="Normal 65 2 2 3 2 2 3 3" xfId="24966" xr:uid="{00000000-0005-0000-0000-000046860000}"/>
    <cellStyle name="Normal 65 2 2 3 2 2 4" xfId="35177" xr:uid="{00000000-0005-0000-0000-000047860000}"/>
    <cellStyle name="Normal 65 2 2 3 2 2 5" xfId="19953" xr:uid="{00000000-0005-0000-0000-000048860000}"/>
    <cellStyle name="Normal 65 2 2 3 2 3" xfId="6504" xr:uid="{00000000-0005-0000-0000-000049860000}"/>
    <cellStyle name="Normal 65 2 2 3 2 3 2" xfId="16556" xr:uid="{00000000-0005-0000-0000-00004A860000}"/>
    <cellStyle name="Normal 65 2 2 3 2 3 2 2" xfId="46878" xr:uid="{00000000-0005-0000-0000-00004B860000}"/>
    <cellStyle name="Normal 65 2 2 3 2 3 2 3" xfId="31654" xr:uid="{00000000-0005-0000-0000-00004C860000}"/>
    <cellStyle name="Normal 65 2 2 3 2 3 3" xfId="11536" xr:uid="{00000000-0005-0000-0000-00004D860000}"/>
    <cellStyle name="Normal 65 2 2 3 2 3 3 2" xfId="41861" xr:uid="{00000000-0005-0000-0000-00004E860000}"/>
    <cellStyle name="Normal 65 2 2 3 2 3 3 3" xfId="26637" xr:uid="{00000000-0005-0000-0000-00004F860000}"/>
    <cellStyle name="Normal 65 2 2 3 2 3 4" xfId="36848" xr:uid="{00000000-0005-0000-0000-000050860000}"/>
    <cellStyle name="Normal 65 2 2 3 2 3 5" xfId="21624" xr:uid="{00000000-0005-0000-0000-000051860000}"/>
    <cellStyle name="Normal 65 2 2 3 2 4" xfId="13214" xr:uid="{00000000-0005-0000-0000-000052860000}"/>
    <cellStyle name="Normal 65 2 2 3 2 4 2" xfId="43536" xr:uid="{00000000-0005-0000-0000-000053860000}"/>
    <cellStyle name="Normal 65 2 2 3 2 4 3" xfId="28312" xr:uid="{00000000-0005-0000-0000-000054860000}"/>
    <cellStyle name="Normal 65 2 2 3 2 5" xfId="8193" xr:uid="{00000000-0005-0000-0000-000055860000}"/>
    <cellStyle name="Normal 65 2 2 3 2 5 2" xfId="38519" xr:uid="{00000000-0005-0000-0000-000056860000}"/>
    <cellStyle name="Normal 65 2 2 3 2 5 3" xfId="23295" xr:uid="{00000000-0005-0000-0000-000057860000}"/>
    <cellStyle name="Normal 65 2 2 3 2 6" xfId="33507" xr:uid="{00000000-0005-0000-0000-000058860000}"/>
    <cellStyle name="Normal 65 2 2 3 2 7" xfId="18282" xr:uid="{00000000-0005-0000-0000-000059860000}"/>
    <cellStyle name="Normal 65 2 2 3 3" xfId="3975" xr:uid="{00000000-0005-0000-0000-00005A860000}"/>
    <cellStyle name="Normal 65 2 2 3 3 2" xfId="14049" xr:uid="{00000000-0005-0000-0000-00005B860000}"/>
    <cellStyle name="Normal 65 2 2 3 3 2 2" xfId="44371" xr:uid="{00000000-0005-0000-0000-00005C860000}"/>
    <cellStyle name="Normal 65 2 2 3 3 2 3" xfId="29147" xr:uid="{00000000-0005-0000-0000-00005D860000}"/>
    <cellStyle name="Normal 65 2 2 3 3 3" xfId="9029" xr:uid="{00000000-0005-0000-0000-00005E860000}"/>
    <cellStyle name="Normal 65 2 2 3 3 3 2" xfId="39354" xr:uid="{00000000-0005-0000-0000-00005F860000}"/>
    <cellStyle name="Normal 65 2 2 3 3 3 3" xfId="24130" xr:uid="{00000000-0005-0000-0000-000060860000}"/>
    <cellStyle name="Normal 65 2 2 3 3 4" xfId="34341" xr:uid="{00000000-0005-0000-0000-000061860000}"/>
    <cellStyle name="Normal 65 2 2 3 3 5" xfId="19117" xr:uid="{00000000-0005-0000-0000-000062860000}"/>
    <cellStyle name="Normal 65 2 2 3 4" xfId="5668" xr:uid="{00000000-0005-0000-0000-000063860000}"/>
    <cellStyle name="Normal 65 2 2 3 4 2" xfId="15720" xr:uid="{00000000-0005-0000-0000-000064860000}"/>
    <cellStyle name="Normal 65 2 2 3 4 2 2" xfId="46042" xr:uid="{00000000-0005-0000-0000-000065860000}"/>
    <cellStyle name="Normal 65 2 2 3 4 2 3" xfId="30818" xr:uid="{00000000-0005-0000-0000-000066860000}"/>
    <cellStyle name="Normal 65 2 2 3 4 3" xfId="10700" xr:uid="{00000000-0005-0000-0000-000067860000}"/>
    <cellStyle name="Normal 65 2 2 3 4 3 2" xfId="41025" xr:uid="{00000000-0005-0000-0000-000068860000}"/>
    <cellStyle name="Normal 65 2 2 3 4 3 3" xfId="25801" xr:uid="{00000000-0005-0000-0000-000069860000}"/>
    <cellStyle name="Normal 65 2 2 3 4 4" xfId="36012" xr:uid="{00000000-0005-0000-0000-00006A860000}"/>
    <cellStyle name="Normal 65 2 2 3 4 5" xfId="20788" xr:uid="{00000000-0005-0000-0000-00006B860000}"/>
    <cellStyle name="Normal 65 2 2 3 5" xfId="12378" xr:uid="{00000000-0005-0000-0000-00006C860000}"/>
    <cellStyle name="Normal 65 2 2 3 5 2" xfId="42700" xr:uid="{00000000-0005-0000-0000-00006D860000}"/>
    <cellStyle name="Normal 65 2 2 3 5 3" xfId="27476" xr:uid="{00000000-0005-0000-0000-00006E860000}"/>
    <cellStyle name="Normal 65 2 2 3 6" xfId="7357" xr:uid="{00000000-0005-0000-0000-00006F860000}"/>
    <cellStyle name="Normal 65 2 2 3 6 2" xfId="37683" xr:uid="{00000000-0005-0000-0000-000070860000}"/>
    <cellStyle name="Normal 65 2 2 3 6 3" xfId="22459" xr:uid="{00000000-0005-0000-0000-000071860000}"/>
    <cellStyle name="Normal 65 2 2 3 7" xfId="32671" xr:uid="{00000000-0005-0000-0000-000072860000}"/>
    <cellStyle name="Normal 65 2 2 3 8" xfId="17446" xr:uid="{00000000-0005-0000-0000-000073860000}"/>
    <cellStyle name="Normal 65 2 2 4" xfId="2704" xr:uid="{00000000-0005-0000-0000-000074860000}"/>
    <cellStyle name="Normal 65 2 2 4 2" xfId="4394" xr:uid="{00000000-0005-0000-0000-000075860000}"/>
    <cellStyle name="Normal 65 2 2 4 2 2" xfId="14467" xr:uid="{00000000-0005-0000-0000-000076860000}"/>
    <cellStyle name="Normal 65 2 2 4 2 2 2" xfId="44789" xr:uid="{00000000-0005-0000-0000-000077860000}"/>
    <cellStyle name="Normal 65 2 2 4 2 2 3" xfId="29565" xr:uid="{00000000-0005-0000-0000-000078860000}"/>
    <cellStyle name="Normal 65 2 2 4 2 3" xfId="9447" xr:uid="{00000000-0005-0000-0000-000079860000}"/>
    <cellStyle name="Normal 65 2 2 4 2 3 2" xfId="39772" xr:uid="{00000000-0005-0000-0000-00007A860000}"/>
    <cellStyle name="Normal 65 2 2 4 2 3 3" xfId="24548" xr:uid="{00000000-0005-0000-0000-00007B860000}"/>
    <cellStyle name="Normal 65 2 2 4 2 4" xfId="34759" xr:uid="{00000000-0005-0000-0000-00007C860000}"/>
    <cellStyle name="Normal 65 2 2 4 2 5" xfId="19535" xr:uid="{00000000-0005-0000-0000-00007D860000}"/>
    <cellStyle name="Normal 65 2 2 4 3" xfId="6086" xr:uid="{00000000-0005-0000-0000-00007E860000}"/>
    <cellStyle name="Normal 65 2 2 4 3 2" xfId="16138" xr:uid="{00000000-0005-0000-0000-00007F860000}"/>
    <cellStyle name="Normal 65 2 2 4 3 2 2" xfId="46460" xr:uid="{00000000-0005-0000-0000-000080860000}"/>
    <cellStyle name="Normal 65 2 2 4 3 2 3" xfId="31236" xr:uid="{00000000-0005-0000-0000-000081860000}"/>
    <cellStyle name="Normal 65 2 2 4 3 3" xfId="11118" xr:uid="{00000000-0005-0000-0000-000082860000}"/>
    <cellStyle name="Normal 65 2 2 4 3 3 2" xfId="41443" xr:uid="{00000000-0005-0000-0000-000083860000}"/>
    <cellStyle name="Normal 65 2 2 4 3 3 3" xfId="26219" xr:uid="{00000000-0005-0000-0000-000084860000}"/>
    <cellStyle name="Normal 65 2 2 4 3 4" xfId="36430" xr:uid="{00000000-0005-0000-0000-000085860000}"/>
    <cellStyle name="Normal 65 2 2 4 3 5" xfId="21206" xr:uid="{00000000-0005-0000-0000-000086860000}"/>
    <cellStyle name="Normal 65 2 2 4 4" xfId="12796" xr:uid="{00000000-0005-0000-0000-000087860000}"/>
    <cellStyle name="Normal 65 2 2 4 4 2" xfId="43118" xr:uid="{00000000-0005-0000-0000-000088860000}"/>
    <cellStyle name="Normal 65 2 2 4 4 3" xfId="27894" xr:uid="{00000000-0005-0000-0000-000089860000}"/>
    <cellStyle name="Normal 65 2 2 4 5" xfId="7775" xr:uid="{00000000-0005-0000-0000-00008A860000}"/>
    <cellStyle name="Normal 65 2 2 4 5 2" xfId="38101" xr:uid="{00000000-0005-0000-0000-00008B860000}"/>
    <cellStyle name="Normal 65 2 2 4 5 3" xfId="22877" xr:uid="{00000000-0005-0000-0000-00008C860000}"/>
    <cellStyle name="Normal 65 2 2 4 6" xfId="33089" xr:uid="{00000000-0005-0000-0000-00008D860000}"/>
    <cellStyle name="Normal 65 2 2 4 7" xfId="17864" xr:uid="{00000000-0005-0000-0000-00008E860000}"/>
    <cellStyle name="Normal 65 2 2 5" xfId="3557" xr:uid="{00000000-0005-0000-0000-00008F860000}"/>
    <cellStyle name="Normal 65 2 2 5 2" xfId="13631" xr:uid="{00000000-0005-0000-0000-000090860000}"/>
    <cellStyle name="Normal 65 2 2 5 2 2" xfId="43953" xr:uid="{00000000-0005-0000-0000-000091860000}"/>
    <cellStyle name="Normal 65 2 2 5 2 3" xfId="28729" xr:uid="{00000000-0005-0000-0000-000092860000}"/>
    <cellStyle name="Normal 65 2 2 5 3" xfId="8611" xr:uid="{00000000-0005-0000-0000-000093860000}"/>
    <cellStyle name="Normal 65 2 2 5 3 2" xfId="38936" xr:uid="{00000000-0005-0000-0000-000094860000}"/>
    <cellStyle name="Normal 65 2 2 5 3 3" xfId="23712" xr:uid="{00000000-0005-0000-0000-000095860000}"/>
    <cellStyle name="Normal 65 2 2 5 4" xfId="33923" xr:uid="{00000000-0005-0000-0000-000096860000}"/>
    <cellStyle name="Normal 65 2 2 5 5" xfId="18699" xr:uid="{00000000-0005-0000-0000-000097860000}"/>
    <cellStyle name="Normal 65 2 2 6" xfId="5250" xr:uid="{00000000-0005-0000-0000-000098860000}"/>
    <cellStyle name="Normal 65 2 2 6 2" xfId="15302" xr:uid="{00000000-0005-0000-0000-000099860000}"/>
    <cellStyle name="Normal 65 2 2 6 2 2" xfId="45624" xr:uid="{00000000-0005-0000-0000-00009A860000}"/>
    <cellStyle name="Normal 65 2 2 6 2 3" xfId="30400" xr:uid="{00000000-0005-0000-0000-00009B860000}"/>
    <cellStyle name="Normal 65 2 2 6 3" xfId="10282" xr:uid="{00000000-0005-0000-0000-00009C860000}"/>
    <cellStyle name="Normal 65 2 2 6 3 2" xfId="40607" xr:uid="{00000000-0005-0000-0000-00009D860000}"/>
    <cellStyle name="Normal 65 2 2 6 3 3" xfId="25383" xr:uid="{00000000-0005-0000-0000-00009E860000}"/>
    <cellStyle name="Normal 65 2 2 6 4" xfId="35594" xr:uid="{00000000-0005-0000-0000-00009F860000}"/>
    <cellStyle name="Normal 65 2 2 6 5" xfId="20370" xr:uid="{00000000-0005-0000-0000-0000A0860000}"/>
    <cellStyle name="Normal 65 2 2 7" xfId="11960" xr:uid="{00000000-0005-0000-0000-0000A1860000}"/>
    <cellStyle name="Normal 65 2 2 7 2" xfId="42282" xr:uid="{00000000-0005-0000-0000-0000A2860000}"/>
    <cellStyle name="Normal 65 2 2 7 3" xfId="27058" xr:uid="{00000000-0005-0000-0000-0000A3860000}"/>
    <cellStyle name="Normal 65 2 2 8" xfId="6939" xr:uid="{00000000-0005-0000-0000-0000A4860000}"/>
    <cellStyle name="Normal 65 2 2 8 2" xfId="37265" xr:uid="{00000000-0005-0000-0000-0000A5860000}"/>
    <cellStyle name="Normal 65 2 2 8 3" xfId="22041" xr:uid="{00000000-0005-0000-0000-0000A6860000}"/>
    <cellStyle name="Normal 65 2 2 9" xfId="32253" xr:uid="{00000000-0005-0000-0000-0000A7860000}"/>
    <cellStyle name="Normal 65 2 3" xfId="1966" xr:uid="{00000000-0005-0000-0000-0000A8860000}"/>
    <cellStyle name="Normal 65 2 3 2" xfId="2387" xr:uid="{00000000-0005-0000-0000-0000A9860000}"/>
    <cellStyle name="Normal 65 2 3 2 2" xfId="3226" xr:uid="{00000000-0005-0000-0000-0000AA860000}"/>
    <cellStyle name="Normal 65 2 3 2 2 2" xfId="4916" xr:uid="{00000000-0005-0000-0000-0000AB860000}"/>
    <cellStyle name="Normal 65 2 3 2 2 2 2" xfId="14989" xr:uid="{00000000-0005-0000-0000-0000AC860000}"/>
    <cellStyle name="Normal 65 2 3 2 2 2 2 2" xfId="45311" xr:uid="{00000000-0005-0000-0000-0000AD860000}"/>
    <cellStyle name="Normal 65 2 3 2 2 2 2 3" xfId="30087" xr:uid="{00000000-0005-0000-0000-0000AE860000}"/>
    <cellStyle name="Normal 65 2 3 2 2 2 3" xfId="9969" xr:uid="{00000000-0005-0000-0000-0000AF860000}"/>
    <cellStyle name="Normal 65 2 3 2 2 2 3 2" xfId="40294" xr:uid="{00000000-0005-0000-0000-0000B0860000}"/>
    <cellStyle name="Normal 65 2 3 2 2 2 3 3" xfId="25070" xr:uid="{00000000-0005-0000-0000-0000B1860000}"/>
    <cellStyle name="Normal 65 2 3 2 2 2 4" xfId="35281" xr:uid="{00000000-0005-0000-0000-0000B2860000}"/>
    <cellStyle name="Normal 65 2 3 2 2 2 5" xfId="20057" xr:uid="{00000000-0005-0000-0000-0000B3860000}"/>
    <cellStyle name="Normal 65 2 3 2 2 3" xfId="6608" xr:uid="{00000000-0005-0000-0000-0000B4860000}"/>
    <cellStyle name="Normal 65 2 3 2 2 3 2" xfId="16660" xr:uid="{00000000-0005-0000-0000-0000B5860000}"/>
    <cellStyle name="Normal 65 2 3 2 2 3 2 2" xfId="46982" xr:uid="{00000000-0005-0000-0000-0000B6860000}"/>
    <cellStyle name="Normal 65 2 3 2 2 3 2 3" xfId="31758" xr:uid="{00000000-0005-0000-0000-0000B7860000}"/>
    <cellStyle name="Normal 65 2 3 2 2 3 3" xfId="11640" xr:uid="{00000000-0005-0000-0000-0000B8860000}"/>
    <cellStyle name="Normal 65 2 3 2 2 3 3 2" xfId="41965" xr:uid="{00000000-0005-0000-0000-0000B9860000}"/>
    <cellStyle name="Normal 65 2 3 2 2 3 3 3" xfId="26741" xr:uid="{00000000-0005-0000-0000-0000BA860000}"/>
    <cellStyle name="Normal 65 2 3 2 2 3 4" xfId="36952" xr:uid="{00000000-0005-0000-0000-0000BB860000}"/>
    <cellStyle name="Normal 65 2 3 2 2 3 5" xfId="21728" xr:uid="{00000000-0005-0000-0000-0000BC860000}"/>
    <cellStyle name="Normal 65 2 3 2 2 4" xfId="13318" xr:uid="{00000000-0005-0000-0000-0000BD860000}"/>
    <cellStyle name="Normal 65 2 3 2 2 4 2" xfId="43640" xr:uid="{00000000-0005-0000-0000-0000BE860000}"/>
    <cellStyle name="Normal 65 2 3 2 2 4 3" xfId="28416" xr:uid="{00000000-0005-0000-0000-0000BF860000}"/>
    <cellStyle name="Normal 65 2 3 2 2 5" xfId="8297" xr:uid="{00000000-0005-0000-0000-0000C0860000}"/>
    <cellStyle name="Normal 65 2 3 2 2 5 2" xfId="38623" xr:uid="{00000000-0005-0000-0000-0000C1860000}"/>
    <cellStyle name="Normal 65 2 3 2 2 5 3" xfId="23399" xr:uid="{00000000-0005-0000-0000-0000C2860000}"/>
    <cellStyle name="Normal 65 2 3 2 2 6" xfId="33611" xr:uid="{00000000-0005-0000-0000-0000C3860000}"/>
    <cellStyle name="Normal 65 2 3 2 2 7" xfId="18386" xr:uid="{00000000-0005-0000-0000-0000C4860000}"/>
    <cellStyle name="Normal 65 2 3 2 3" xfId="4079" xr:uid="{00000000-0005-0000-0000-0000C5860000}"/>
    <cellStyle name="Normal 65 2 3 2 3 2" xfId="14153" xr:uid="{00000000-0005-0000-0000-0000C6860000}"/>
    <cellStyle name="Normal 65 2 3 2 3 2 2" xfId="44475" xr:uid="{00000000-0005-0000-0000-0000C7860000}"/>
    <cellStyle name="Normal 65 2 3 2 3 2 3" xfId="29251" xr:uid="{00000000-0005-0000-0000-0000C8860000}"/>
    <cellStyle name="Normal 65 2 3 2 3 3" xfId="9133" xr:uid="{00000000-0005-0000-0000-0000C9860000}"/>
    <cellStyle name="Normal 65 2 3 2 3 3 2" xfId="39458" xr:uid="{00000000-0005-0000-0000-0000CA860000}"/>
    <cellStyle name="Normal 65 2 3 2 3 3 3" xfId="24234" xr:uid="{00000000-0005-0000-0000-0000CB860000}"/>
    <cellStyle name="Normal 65 2 3 2 3 4" xfId="34445" xr:uid="{00000000-0005-0000-0000-0000CC860000}"/>
    <cellStyle name="Normal 65 2 3 2 3 5" xfId="19221" xr:uid="{00000000-0005-0000-0000-0000CD860000}"/>
    <cellStyle name="Normal 65 2 3 2 4" xfId="5772" xr:uid="{00000000-0005-0000-0000-0000CE860000}"/>
    <cellStyle name="Normal 65 2 3 2 4 2" xfId="15824" xr:uid="{00000000-0005-0000-0000-0000CF860000}"/>
    <cellStyle name="Normal 65 2 3 2 4 2 2" xfId="46146" xr:uid="{00000000-0005-0000-0000-0000D0860000}"/>
    <cellStyle name="Normal 65 2 3 2 4 2 3" xfId="30922" xr:uid="{00000000-0005-0000-0000-0000D1860000}"/>
    <cellStyle name="Normal 65 2 3 2 4 3" xfId="10804" xr:uid="{00000000-0005-0000-0000-0000D2860000}"/>
    <cellStyle name="Normal 65 2 3 2 4 3 2" xfId="41129" xr:uid="{00000000-0005-0000-0000-0000D3860000}"/>
    <cellStyle name="Normal 65 2 3 2 4 3 3" xfId="25905" xr:uid="{00000000-0005-0000-0000-0000D4860000}"/>
    <cellStyle name="Normal 65 2 3 2 4 4" xfId="36116" xr:uid="{00000000-0005-0000-0000-0000D5860000}"/>
    <cellStyle name="Normal 65 2 3 2 4 5" xfId="20892" xr:uid="{00000000-0005-0000-0000-0000D6860000}"/>
    <cellStyle name="Normal 65 2 3 2 5" xfId="12482" xr:uid="{00000000-0005-0000-0000-0000D7860000}"/>
    <cellStyle name="Normal 65 2 3 2 5 2" xfId="42804" xr:uid="{00000000-0005-0000-0000-0000D8860000}"/>
    <cellStyle name="Normal 65 2 3 2 5 3" xfId="27580" xr:uid="{00000000-0005-0000-0000-0000D9860000}"/>
    <cellStyle name="Normal 65 2 3 2 6" xfId="7461" xr:uid="{00000000-0005-0000-0000-0000DA860000}"/>
    <cellStyle name="Normal 65 2 3 2 6 2" xfId="37787" xr:uid="{00000000-0005-0000-0000-0000DB860000}"/>
    <cellStyle name="Normal 65 2 3 2 6 3" xfId="22563" xr:uid="{00000000-0005-0000-0000-0000DC860000}"/>
    <cellStyle name="Normal 65 2 3 2 7" xfId="32775" xr:uid="{00000000-0005-0000-0000-0000DD860000}"/>
    <cellStyle name="Normal 65 2 3 2 8" xfId="17550" xr:uid="{00000000-0005-0000-0000-0000DE860000}"/>
    <cellStyle name="Normal 65 2 3 3" xfId="2808" xr:uid="{00000000-0005-0000-0000-0000DF860000}"/>
    <cellStyle name="Normal 65 2 3 3 2" xfId="4498" xr:uid="{00000000-0005-0000-0000-0000E0860000}"/>
    <cellStyle name="Normal 65 2 3 3 2 2" xfId="14571" xr:uid="{00000000-0005-0000-0000-0000E1860000}"/>
    <cellStyle name="Normal 65 2 3 3 2 2 2" xfId="44893" xr:uid="{00000000-0005-0000-0000-0000E2860000}"/>
    <cellStyle name="Normal 65 2 3 3 2 2 3" xfId="29669" xr:uid="{00000000-0005-0000-0000-0000E3860000}"/>
    <cellStyle name="Normal 65 2 3 3 2 3" xfId="9551" xr:uid="{00000000-0005-0000-0000-0000E4860000}"/>
    <cellStyle name="Normal 65 2 3 3 2 3 2" xfId="39876" xr:uid="{00000000-0005-0000-0000-0000E5860000}"/>
    <cellStyle name="Normal 65 2 3 3 2 3 3" xfId="24652" xr:uid="{00000000-0005-0000-0000-0000E6860000}"/>
    <cellStyle name="Normal 65 2 3 3 2 4" xfId="34863" xr:uid="{00000000-0005-0000-0000-0000E7860000}"/>
    <cellStyle name="Normal 65 2 3 3 2 5" xfId="19639" xr:uid="{00000000-0005-0000-0000-0000E8860000}"/>
    <cellStyle name="Normal 65 2 3 3 3" xfId="6190" xr:uid="{00000000-0005-0000-0000-0000E9860000}"/>
    <cellStyle name="Normal 65 2 3 3 3 2" xfId="16242" xr:uid="{00000000-0005-0000-0000-0000EA860000}"/>
    <cellStyle name="Normal 65 2 3 3 3 2 2" xfId="46564" xr:uid="{00000000-0005-0000-0000-0000EB860000}"/>
    <cellStyle name="Normal 65 2 3 3 3 2 3" xfId="31340" xr:uid="{00000000-0005-0000-0000-0000EC860000}"/>
    <cellStyle name="Normal 65 2 3 3 3 3" xfId="11222" xr:uid="{00000000-0005-0000-0000-0000ED860000}"/>
    <cellStyle name="Normal 65 2 3 3 3 3 2" xfId="41547" xr:uid="{00000000-0005-0000-0000-0000EE860000}"/>
    <cellStyle name="Normal 65 2 3 3 3 3 3" xfId="26323" xr:uid="{00000000-0005-0000-0000-0000EF860000}"/>
    <cellStyle name="Normal 65 2 3 3 3 4" xfId="36534" xr:uid="{00000000-0005-0000-0000-0000F0860000}"/>
    <cellStyle name="Normal 65 2 3 3 3 5" xfId="21310" xr:uid="{00000000-0005-0000-0000-0000F1860000}"/>
    <cellStyle name="Normal 65 2 3 3 4" xfId="12900" xr:uid="{00000000-0005-0000-0000-0000F2860000}"/>
    <cellStyle name="Normal 65 2 3 3 4 2" xfId="43222" xr:uid="{00000000-0005-0000-0000-0000F3860000}"/>
    <cellStyle name="Normal 65 2 3 3 4 3" xfId="27998" xr:uid="{00000000-0005-0000-0000-0000F4860000}"/>
    <cellStyle name="Normal 65 2 3 3 5" xfId="7879" xr:uid="{00000000-0005-0000-0000-0000F5860000}"/>
    <cellStyle name="Normal 65 2 3 3 5 2" xfId="38205" xr:uid="{00000000-0005-0000-0000-0000F6860000}"/>
    <cellStyle name="Normal 65 2 3 3 5 3" xfId="22981" xr:uid="{00000000-0005-0000-0000-0000F7860000}"/>
    <cellStyle name="Normal 65 2 3 3 6" xfId="33193" xr:uid="{00000000-0005-0000-0000-0000F8860000}"/>
    <cellStyle name="Normal 65 2 3 3 7" xfId="17968" xr:uid="{00000000-0005-0000-0000-0000F9860000}"/>
    <cellStyle name="Normal 65 2 3 4" xfId="3661" xr:uid="{00000000-0005-0000-0000-0000FA860000}"/>
    <cellStyle name="Normal 65 2 3 4 2" xfId="13735" xr:uid="{00000000-0005-0000-0000-0000FB860000}"/>
    <cellStyle name="Normal 65 2 3 4 2 2" xfId="44057" xr:uid="{00000000-0005-0000-0000-0000FC860000}"/>
    <cellStyle name="Normal 65 2 3 4 2 3" xfId="28833" xr:uid="{00000000-0005-0000-0000-0000FD860000}"/>
    <cellStyle name="Normal 65 2 3 4 3" xfId="8715" xr:uid="{00000000-0005-0000-0000-0000FE860000}"/>
    <cellStyle name="Normal 65 2 3 4 3 2" xfId="39040" xr:uid="{00000000-0005-0000-0000-0000FF860000}"/>
    <cellStyle name="Normal 65 2 3 4 3 3" xfId="23816" xr:uid="{00000000-0005-0000-0000-000000870000}"/>
    <cellStyle name="Normal 65 2 3 4 4" xfId="34027" xr:uid="{00000000-0005-0000-0000-000001870000}"/>
    <cellStyle name="Normal 65 2 3 4 5" xfId="18803" xr:uid="{00000000-0005-0000-0000-000002870000}"/>
    <cellStyle name="Normal 65 2 3 5" xfId="5354" xr:uid="{00000000-0005-0000-0000-000003870000}"/>
    <cellStyle name="Normal 65 2 3 5 2" xfId="15406" xr:uid="{00000000-0005-0000-0000-000004870000}"/>
    <cellStyle name="Normal 65 2 3 5 2 2" xfId="45728" xr:uid="{00000000-0005-0000-0000-000005870000}"/>
    <cellStyle name="Normal 65 2 3 5 2 3" xfId="30504" xr:uid="{00000000-0005-0000-0000-000006870000}"/>
    <cellStyle name="Normal 65 2 3 5 3" xfId="10386" xr:uid="{00000000-0005-0000-0000-000007870000}"/>
    <cellStyle name="Normal 65 2 3 5 3 2" xfId="40711" xr:uid="{00000000-0005-0000-0000-000008870000}"/>
    <cellStyle name="Normal 65 2 3 5 3 3" xfId="25487" xr:uid="{00000000-0005-0000-0000-000009870000}"/>
    <cellStyle name="Normal 65 2 3 5 4" xfId="35698" xr:uid="{00000000-0005-0000-0000-00000A870000}"/>
    <cellStyle name="Normal 65 2 3 5 5" xfId="20474" xr:uid="{00000000-0005-0000-0000-00000B870000}"/>
    <cellStyle name="Normal 65 2 3 6" xfId="12064" xr:uid="{00000000-0005-0000-0000-00000C870000}"/>
    <cellStyle name="Normal 65 2 3 6 2" xfId="42386" xr:uid="{00000000-0005-0000-0000-00000D870000}"/>
    <cellStyle name="Normal 65 2 3 6 3" xfId="27162" xr:uid="{00000000-0005-0000-0000-00000E870000}"/>
    <cellStyle name="Normal 65 2 3 7" xfId="7043" xr:uid="{00000000-0005-0000-0000-00000F870000}"/>
    <cellStyle name="Normal 65 2 3 7 2" xfId="37369" xr:uid="{00000000-0005-0000-0000-000010870000}"/>
    <cellStyle name="Normal 65 2 3 7 3" xfId="22145" xr:uid="{00000000-0005-0000-0000-000011870000}"/>
    <cellStyle name="Normal 65 2 3 8" xfId="32357" xr:uid="{00000000-0005-0000-0000-000012870000}"/>
    <cellStyle name="Normal 65 2 3 9" xfId="17132" xr:uid="{00000000-0005-0000-0000-000013870000}"/>
    <cellStyle name="Normal 65 2 4" xfId="2179" xr:uid="{00000000-0005-0000-0000-000014870000}"/>
    <cellStyle name="Normal 65 2 4 2" xfId="3018" xr:uid="{00000000-0005-0000-0000-000015870000}"/>
    <cellStyle name="Normal 65 2 4 2 2" xfId="4708" xr:uid="{00000000-0005-0000-0000-000016870000}"/>
    <cellStyle name="Normal 65 2 4 2 2 2" xfId="14781" xr:uid="{00000000-0005-0000-0000-000017870000}"/>
    <cellStyle name="Normal 65 2 4 2 2 2 2" xfId="45103" xr:uid="{00000000-0005-0000-0000-000018870000}"/>
    <cellStyle name="Normal 65 2 4 2 2 2 3" xfId="29879" xr:uid="{00000000-0005-0000-0000-000019870000}"/>
    <cellStyle name="Normal 65 2 4 2 2 3" xfId="9761" xr:uid="{00000000-0005-0000-0000-00001A870000}"/>
    <cellStyle name="Normal 65 2 4 2 2 3 2" xfId="40086" xr:uid="{00000000-0005-0000-0000-00001B870000}"/>
    <cellStyle name="Normal 65 2 4 2 2 3 3" xfId="24862" xr:uid="{00000000-0005-0000-0000-00001C870000}"/>
    <cellStyle name="Normal 65 2 4 2 2 4" xfId="35073" xr:uid="{00000000-0005-0000-0000-00001D870000}"/>
    <cellStyle name="Normal 65 2 4 2 2 5" xfId="19849" xr:uid="{00000000-0005-0000-0000-00001E870000}"/>
    <cellStyle name="Normal 65 2 4 2 3" xfId="6400" xr:uid="{00000000-0005-0000-0000-00001F870000}"/>
    <cellStyle name="Normal 65 2 4 2 3 2" xfId="16452" xr:uid="{00000000-0005-0000-0000-000020870000}"/>
    <cellStyle name="Normal 65 2 4 2 3 2 2" xfId="46774" xr:uid="{00000000-0005-0000-0000-000021870000}"/>
    <cellStyle name="Normal 65 2 4 2 3 2 3" xfId="31550" xr:uid="{00000000-0005-0000-0000-000022870000}"/>
    <cellStyle name="Normal 65 2 4 2 3 3" xfId="11432" xr:uid="{00000000-0005-0000-0000-000023870000}"/>
    <cellStyle name="Normal 65 2 4 2 3 3 2" xfId="41757" xr:uid="{00000000-0005-0000-0000-000024870000}"/>
    <cellStyle name="Normal 65 2 4 2 3 3 3" xfId="26533" xr:uid="{00000000-0005-0000-0000-000025870000}"/>
    <cellStyle name="Normal 65 2 4 2 3 4" xfId="36744" xr:uid="{00000000-0005-0000-0000-000026870000}"/>
    <cellStyle name="Normal 65 2 4 2 3 5" xfId="21520" xr:uid="{00000000-0005-0000-0000-000027870000}"/>
    <cellStyle name="Normal 65 2 4 2 4" xfId="13110" xr:uid="{00000000-0005-0000-0000-000028870000}"/>
    <cellStyle name="Normal 65 2 4 2 4 2" xfId="43432" xr:uid="{00000000-0005-0000-0000-000029870000}"/>
    <cellStyle name="Normal 65 2 4 2 4 3" xfId="28208" xr:uid="{00000000-0005-0000-0000-00002A870000}"/>
    <cellStyle name="Normal 65 2 4 2 5" xfId="8089" xr:uid="{00000000-0005-0000-0000-00002B870000}"/>
    <cellStyle name="Normal 65 2 4 2 5 2" xfId="38415" xr:uid="{00000000-0005-0000-0000-00002C870000}"/>
    <cellStyle name="Normal 65 2 4 2 5 3" xfId="23191" xr:uid="{00000000-0005-0000-0000-00002D870000}"/>
    <cellStyle name="Normal 65 2 4 2 6" xfId="33403" xr:uid="{00000000-0005-0000-0000-00002E870000}"/>
    <cellStyle name="Normal 65 2 4 2 7" xfId="18178" xr:uid="{00000000-0005-0000-0000-00002F870000}"/>
    <cellStyle name="Normal 65 2 4 3" xfId="3871" xr:uid="{00000000-0005-0000-0000-000030870000}"/>
    <cellStyle name="Normal 65 2 4 3 2" xfId="13945" xr:uid="{00000000-0005-0000-0000-000031870000}"/>
    <cellStyle name="Normal 65 2 4 3 2 2" xfId="44267" xr:uid="{00000000-0005-0000-0000-000032870000}"/>
    <cellStyle name="Normal 65 2 4 3 2 3" xfId="29043" xr:uid="{00000000-0005-0000-0000-000033870000}"/>
    <cellStyle name="Normal 65 2 4 3 3" xfId="8925" xr:uid="{00000000-0005-0000-0000-000034870000}"/>
    <cellStyle name="Normal 65 2 4 3 3 2" xfId="39250" xr:uid="{00000000-0005-0000-0000-000035870000}"/>
    <cellStyle name="Normal 65 2 4 3 3 3" xfId="24026" xr:uid="{00000000-0005-0000-0000-000036870000}"/>
    <cellStyle name="Normal 65 2 4 3 4" xfId="34237" xr:uid="{00000000-0005-0000-0000-000037870000}"/>
    <cellStyle name="Normal 65 2 4 3 5" xfId="19013" xr:uid="{00000000-0005-0000-0000-000038870000}"/>
    <cellStyle name="Normal 65 2 4 4" xfId="5564" xr:uid="{00000000-0005-0000-0000-000039870000}"/>
    <cellStyle name="Normal 65 2 4 4 2" xfId="15616" xr:uid="{00000000-0005-0000-0000-00003A870000}"/>
    <cellStyle name="Normal 65 2 4 4 2 2" xfId="45938" xr:uid="{00000000-0005-0000-0000-00003B870000}"/>
    <cellStyle name="Normal 65 2 4 4 2 3" xfId="30714" xr:uid="{00000000-0005-0000-0000-00003C870000}"/>
    <cellStyle name="Normal 65 2 4 4 3" xfId="10596" xr:uid="{00000000-0005-0000-0000-00003D870000}"/>
    <cellStyle name="Normal 65 2 4 4 3 2" xfId="40921" xr:uid="{00000000-0005-0000-0000-00003E870000}"/>
    <cellStyle name="Normal 65 2 4 4 3 3" xfId="25697" xr:uid="{00000000-0005-0000-0000-00003F870000}"/>
    <cellStyle name="Normal 65 2 4 4 4" xfId="35908" xr:uid="{00000000-0005-0000-0000-000040870000}"/>
    <cellStyle name="Normal 65 2 4 4 5" xfId="20684" xr:uid="{00000000-0005-0000-0000-000041870000}"/>
    <cellStyle name="Normal 65 2 4 5" xfId="12274" xr:uid="{00000000-0005-0000-0000-000042870000}"/>
    <cellStyle name="Normal 65 2 4 5 2" xfId="42596" xr:uid="{00000000-0005-0000-0000-000043870000}"/>
    <cellStyle name="Normal 65 2 4 5 3" xfId="27372" xr:uid="{00000000-0005-0000-0000-000044870000}"/>
    <cellStyle name="Normal 65 2 4 6" xfId="7253" xr:uid="{00000000-0005-0000-0000-000045870000}"/>
    <cellStyle name="Normal 65 2 4 6 2" xfId="37579" xr:uid="{00000000-0005-0000-0000-000046870000}"/>
    <cellStyle name="Normal 65 2 4 6 3" xfId="22355" xr:uid="{00000000-0005-0000-0000-000047870000}"/>
    <cellStyle name="Normal 65 2 4 7" xfId="32567" xr:uid="{00000000-0005-0000-0000-000048870000}"/>
    <cellStyle name="Normal 65 2 4 8" xfId="17342" xr:uid="{00000000-0005-0000-0000-000049870000}"/>
    <cellStyle name="Normal 65 2 5" xfId="2600" xr:uid="{00000000-0005-0000-0000-00004A870000}"/>
    <cellStyle name="Normal 65 2 5 2" xfId="4290" xr:uid="{00000000-0005-0000-0000-00004B870000}"/>
    <cellStyle name="Normal 65 2 5 2 2" xfId="14363" xr:uid="{00000000-0005-0000-0000-00004C870000}"/>
    <cellStyle name="Normal 65 2 5 2 2 2" xfId="44685" xr:uid="{00000000-0005-0000-0000-00004D870000}"/>
    <cellStyle name="Normal 65 2 5 2 2 3" xfId="29461" xr:uid="{00000000-0005-0000-0000-00004E870000}"/>
    <cellStyle name="Normal 65 2 5 2 3" xfId="9343" xr:uid="{00000000-0005-0000-0000-00004F870000}"/>
    <cellStyle name="Normal 65 2 5 2 3 2" xfId="39668" xr:uid="{00000000-0005-0000-0000-000050870000}"/>
    <cellStyle name="Normal 65 2 5 2 3 3" xfId="24444" xr:uid="{00000000-0005-0000-0000-000051870000}"/>
    <cellStyle name="Normal 65 2 5 2 4" xfId="34655" xr:uid="{00000000-0005-0000-0000-000052870000}"/>
    <cellStyle name="Normal 65 2 5 2 5" xfId="19431" xr:uid="{00000000-0005-0000-0000-000053870000}"/>
    <cellStyle name="Normal 65 2 5 3" xfId="5982" xr:uid="{00000000-0005-0000-0000-000054870000}"/>
    <cellStyle name="Normal 65 2 5 3 2" xfId="16034" xr:uid="{00000000-0005-0000-0000-000055870000}"/>
    <cellStyle name="Normal 65 2 5 3 2 2" xfId="46356" xr:uid="{00000000-0005-0000-0000-000056870000}"/>
    <cellStyle name="Normal 65 2 5 3 2 3" xfId="31132" xr:uid="{00000000-0005-0000-0000-000057870000}"/>
    <cellStyle name="Normal 65 2 5 3 3" xfId="11014" xr:uid="{00000000-0005-0000-0000-000058870000}"/>
    <cellStyle name="Normal 65 2 5 3 3 2" xfId="41339" xr:uid="{00000000-0005-0000-0000-000059870000}"/>
    <cellStyle name="Normal 65 2 5 3 3 3" xfId="26115" xr:uid="{00000000-0005-0000-0000-00005A870000}"/>
    <cellStyle name="Normal 65 2 5 3 4" xfId="36326" xr:uid="{00000000-0005-0000-0000-00005B870000}"/>
    <cellStyle name="Normal 65 2 5 3 5" xfId="21102" xr:uid="{00000000-0005-0000-0000-00005C870000}"/>
    <cellStyle name="Normal 65 2 5 4" xfId="12692" xr:uid="{00000000-0005-0000-0000-00005D870000}"/>
    <cellStyle name="Normal 65 2 5 4 2" xfId="43014" xr:uid="{00000000-0005-0000-0000-00005E870000}"/>
    <cellStyle name="Normal 65 2 5 4 3" xfId="27790" xr:uid="{00000000-0005-0000-0000-00005F870000}"/>
    <cellStyle name="Normal 65 2 5 5" xfId="7671" xr:uid="{00000000-0005-0000-0000-000060870000}"/>
    <cellStyle name="Normal 65 2 5 5 2" xfId="37997" xr:uid="{00000000-0005-0000-0000-000061870000}"/>
    <cellStyle name="Normal 65 2 5 5 3" xfId="22773" xr:uid="{00000000-0005-0000-0000-000062870000}"/>
    <cellStyle name="Normal 65 2 5 6" xfId="32985" xr:uid="{00000000-0005-0000-0000-000063870000}"/>
    <cellStyle name="Normal 65 2 5 7" xfId="17760" xr:uid="{00000000-0005-0000-0000-000064870000}"/>
    <cellStyle name="Normal 65 2 6" xfId="3453" xr:uid="{00000000-0005-0000-0000-000065870000}"/>
    <cellStyle name="Normal 65 2 6 2" xfId="13527" xr:uid="{00000000-0005-0000-0000-000066870000}"/>
    <cellStyle name="Normal 65 2 6 2 2" xfId="43849" xr:uid="{00000000-0005-0000-0000-000067870000}"/>
    <cellStyle name="Normal 65 2 6 2 3" xfId="28625" xr:uid="{00000000-0005-0000-0000-000068870000}"/>
    <cellStyle name="Normal 65 2 6 3" xfId="8507" xr:uid="{00000000-0005-0000-0000-000069870000}"/>
    <cellStyle name="Normal 65 2 6 3 2" xfId="38832" xr:uid="{00000000-0005-0000-0000-00006A870000}"/>
    <cellStyle name="Normal 65 2 6 3 3" xfId="23608" xr:uid="{00000000-0005-0000-0000-00006B870000}"/>
    <cellStyle name="Normal 65 2 6 4" xfId="33819" xr:uid="{00000000-0005-0000-0000-00006C870000}"/>
    <cellStyle name="Normal 65 2 6 5" xfId="18595" xr:uid="{00000000-0005-0000-0000-00006D870000}"/>
    <cellStyle name="Normal 65 2 7" xfId="5146" xr:uid="{00000000-0005-0000-0000-00006E870000}"/>
    <cellStyle name="Normal 65 2 7 2" xfId="15198" xr:uid="{00000000-0005-0000-0000-00006F870000}"/>
    <cellStyle name="Normal 65 2 7 2 2" xfId="45520" xr:uid="{00000000-0005-0000-0000-000070870000}"/>
    <cellStyle name="Normal 65 2 7 2 3" xfId="30296" xr:uid="{00000000-0005-0000-0000-000071870000}"/>
    <cellStyle name="Normal 65 2 7 3" xfId="10178" xr:uid="{00000000-0005-0000-0000-000072870000}"/>
    <cellStyle name="Normal 65 2 7 3 2" xfId="40503" xr:uid="{00000000-0005-0000-0000-000073870000}"/>
    <cellStyle name="Normal 65 2 7 3 3" xfId="25279" xr:uid="{00000000-0005-0000-0000-000074870000}"/>
    <cellStyle name="Normal 65 2 7 4" xfId="35490" xr:uid="{00000000-0005-0000-0000-000075870000}"/>
    <cellStyle name="Normal 65 2 7 5" xfId="20266" xr:uid="{00000000-0005-0000-0000-000076870000}"/>
    <cellStyle name="Normal 65 2 8" xfId="11856" xr:uid="{00000000-0005-0000-0000-000077870000}"/>
    <cellStyle name="Normal 65 2 8 2" xfId="42178" xr:uid="{00000000-0005-0000-0000-000078870000}"/>
    <cellStyle name="Normal 65 2 8 3" xfId="26954" xr:uid="{00000000-0005-0000-0000-000079870000}"/>
    <cellStyle name="Normal 65 2 9" xfId="6835" xr:uid="{00000000-0005-0000-0000-00007A870000}"/>
    <cellStyle name="Normal 65 2 9 2" xfId="37161" xr:uid="{00000000-0005-0000-0000-00007B870000}"/>
    <cellStyle name="Normal 65 2 9 3" xfId="21937" xr:uid="{00000000-0005-0000-0000-00007C870000}"/>
    <cellStyle name="Normal 65 3" xfId="1799" xr:uid="{00000000-0005-0000-0000-00007D870000}"/>
    <cellStyle name="Normal 65 3 10" xfId="16976" xr:uid="{00000000-0005-0000-0000-00007E870000}"/>
    <cellStyle name="Normal 65 3 2" xfId="2018" xr:uid="{00000000-0005-0000-0000-00007F870000}"/>
    <cellStyle name="Normal 65 3 2 2" xfId="2439" xr:uid="{00000000-0005-0000-0000-000080870000}"/>
    <cellStyle name="Normal 65 3 2 2 2" xfId="3278" xr:uid="{00000000-0005-0000-0000-000081870000}"/>
    <cellStyle name="Normal 65 3 2 2 2 2" xfId="4968" xr:uid="{00000000-0005-0000-0000-000082870000}"/>
    <cellStyle name="Normal 65 3 2 2 2 2 2" xfId="15041" xr:uid="{00000000-0005-0000-0000-000083870000}"/>
    <cellStyle name="Normal 65 3 2 2 2 2 2 2" xfId="45363" xr:uid="{00000000-0005-0000-0000-000084870000}"/>
    <cellStyle name="Normal 65 3 2 2 2 2 2 3" xfId="30139" xr:uid="{00000000-0005-0000-0000-000085870000}"/>
    <cellStyle name="Normal 65 3 2 2 2 2 3" xfId="10021" xr:uid="{00000000-0005-0000-0000-000086870000}"/>
    <cellStyle name="Normal 65 3 2 2 2 2 3 2" xfId="40346" xr:uid="{00000000-0005-0000-0000-000087870000}"/>
    <cellStyle name="Normal 65 3 2 2 2 2 3 3" xfId="25122" xr:uid="{00000000-0005-0000-0000-000088870000}"/>
    <cellStyle name="Normal 65 3 2 2 2 2 4" xfId="35333" xr:uid="{00000000-0005-0000-0000-000089870000}"/>
    <cellStyle name="Normal 65 3 2 2 2 2 5" xfId="20109" xr:uid="{00000000-0005-0000-0000-00008A870000}"/>
    <cellStyle name="Normal 65 3 2 2 2 3" xfId="6660" xr:uid="{00000000-0005-0000-0000-00008B870000}"/>
    <cellStyle name="Normal 65 3 2 2 2 3 2" xfId="16712" xr:uid="{00000000-0005-0000-0000-00008C870000}"/>
    <cellStyle name="Normal 65 3 2 2 2 3 2 2" xfId="47034" xr:uid="{00000000-0005-0000-0000-00008D870000}"/>
    <cellStyle name="Normal 65 3 2 2 2 3 2 3" xfId="31810" xr:uid="{00000000-0005-0000-0000-00008E870000}"/>
    <cellStyle name="Normal 65 3 2 2 2 3 3" xfId="11692" xr:uid="{00000000-0005-0000-0000-00008F870000}"/>
    <cellStyle name="Normal 65 3 2 2 2 3 3 2" xfId="42017" xr:uid="{00000000-0005-0000-0000-000090870000}"/>
    <cellStyle name="Normal 65 3 2 2 2 3 3 3" xfId="26793" xr:uid="{00000000-0005-0000-0000-000091870000}"/>
    <cellStyle name="Normal 65 3 2 2 2 3 4" xfId="37004" xr:uid="{00000000-0005-0000-0000-000092870000}"/>
    <cellStyle name="Normal 65 3 2 2 2 3 5" xfId="21780" xr:uid="{00000000-0005-0000-0000-000093870000}"/>
    <cellStyle name="Normal 65 3 2 2 2 4" xfId="13370" xr:uid="{00000000-0005-0000-0000-000094870000}"/>
    <cellStyle name="Normal 65 3 2 2 2 4 2" xfId="43692" xr:uid="{00000000-0005-0000-0000-000095870000}"/>
    <cellStyle name="Normal 65 3 2 2 2 4 3" xfId="28468" xr:uid="{00000000-0005-0000-0000-000096870000}"/>
    <cellStyle name="Normal 65 3 2 2 2 5" xfId="8349" xr:uid="{00000000-0005-0000-0000-000097870000}"/>
    <cellStyle name="Normal 65 3 2 2 2 5 2" xfId="38675" xr:uid="{00000000-0005-0000-0000-000098870000}"/>
    <cellStyle name="Normal 65 3 2 2 2 5 3" xfId="23451" xr:uid="{00000000-0005-0000-0000-000099870000}"/>
    <cellStyle name="Normal 65 3 2 2 2 6" xfId="33663" xr:uid="{00000000-0005-0000-0000-00009A870000}"/>
    <cellStyle name="Normal 65 3 2 2 2 7" xfId="18438" xr:uid="{00000000-0005-0000-0000-00009B870000}"/>
    <cellStyle name="Normal 65 3 2 2 3" xfId="4131" xr:uid="{00000000-0005-0000-0000-00009C870000}"/>
    <cellStyle name="Normal 65 3 2 2 3 2" xfId="14205" xr:uid="{00000000-0005-0000-0000-00009D870000}"/>
    <cellStyle name="Normal 65 3 2 2 3 2 2" xfId="44527" xr:uid="{00000000-0005-0000-0000-00009E870000}"/>
    <cellStyle name="Normal 65 3 2 2 3 2 3" xfId="29303" xr:uid="{00000000-0005-0000-0000-00009F870000}"/>
    <cellStyle name="Normal 65 3 2 2 3 3" xfId="9185" xr:uid="{00000000-0005-0000-0000-0000A0870000}"/>
    <cellStyle name="Normal 65 3 2 2 3 3 2" xfId="39510" xr:uid="{00000000-0005-0000-0000-0000A1870000}"/>
    <cellStyle name="Normal 65 3 2 2 3 3 3" xfId="24286" xr:uid="{00000000-0005-0000-0000-0000A2870000}"/>
    <cellStyle name="Normal 65 3 2 2 3 4" xfId="34497" xr:uid="{00000000-0005-0000-0000-0000A3870000}"/>
    <cellStyle name="Normal 65 3 2 2 3 5" xfId="19273" xr:uid="{00000000-0005-0000-0000-0000A4870000}"/>
    <cellStyle name="Normal 65 3 2 2 4" xfId="5824" xr:uid="{00000000-0005-0000-0000-0000A5870000}"/>
    <cellStyle name="Normal 65 3 2 2 4 2" xfId="15876" xr:uid="{00000000-0005-0000-0000-0000A6870000}"/>
    <cellStyle name="Normal 65 3 2 2 4 2 2" xfId="46198" xr:uid="{00000000-0005-0000-0000-0000A7870000}"/>
    <cellStyle name="Normal 65 3 2 2 4 2 3" xfId="30974" xr:uid="{00000000-0005-0000-0000-0000A8870000}"/>
    <cellStyle name="Normal 65 3 2 2 4 3" xfId="10856" xr:uid="{00000000-0005-0000-0000-0000A9870000}"/>
    <cellStyle name="Normal 65 3 2 2 4 3 2" xfId="41181" xr:uid="{00000000-0005-0000-0000-0000AA870000}"/>
    <cellStyle name="Normal 65 3 2 2 4 3 3" xfId="25957" xr:uid="{00000000-0005-0000-0000-0000AB870000}"/>
    <cellStyle name="Normal 65 3 2 2 4 4" xfId="36168" xr:uid="{00000000-0005-0000-0000-0000AC870000}"/>
    <cellStyle name="Normal 65 3 2 2 4 5" xfId="20944" xr:uid="{00000000-0005-0000-0000-0000AD870000}"/>
    <cellStyle name="Normal 65 3 2 2 5" xfId="12534" xr:uid="{00000000-0005-0000-0000-0000AE870000}"/>
    <cellStyle name="Normal 65 3 2 2 5 2" xfId="42856" xr:uid="{00000000-0005-0000-0000-0000AF870000}"/>
    <cellStyle name="Normal 65 3 2 2 5 3" xfId="27632" xr:uid="{00000000-0005-0000-0000-0000B0870000}"/>
    <cellStyle name="Normal 65 3 2 2 6" xfId="7513" xr:uid="{00000000-0005-0000-0000-0000B1870000}"/>
    <cellStyle name="Normal 65 3 2 2 6 2" xfId="37839" xr:uid="{00000000-0005-0000-0000-0000B2870000}"/>
    <cellStyle name="Normal 65 3 2 2 6 3" xfId="22615" xr:uid="{00000000-0005-0000-0000-0000B3870000}"/>
    <cellStyle name="Normal 65 3 2 2 7" xfId="32827" xr:uid="{00000000-0005-0000-0000-0000B4870000}"/>
    <cellStyle name="Normal 65 3 2 2 8" xfId="17602" xr:uid="{00000000-0005-0000-0000-0000B5870000}"/>
    <cellStyle name="Normal 65 3 2 3" xfId="2860" xr:uid="{00000000-0005-0000-0000-0000B6870000}"/>
    <cellStyle name="Normal 65 3 2 3 2" xfId="4550" xr:uid="{00000000-0005-0000-0000-0000B7870000}"/>
    <cellStyle name="Normal 65 3 2 3 2 2" xfId="14623" xr:uid="{00000000-0005-0000-0000-0000B8870000}"/>
    <cellStyle name="Normal 65 3 2 3 2 2 2" xfId="44945" xr:uid="{00000000-0005-0000-0000-0000B9870000}"/>
    <cellStyle name="Normal 65 3 2 3 2 2 3" xfId="29721" xr:uid="{00000000-0005-0000-0000-0000BA870000}"/>
    <cellStyle name="Normal 65 3 2 3 2 3" xfId="9603" xr:uid="{00000000-0005-0000-0000-0000BB870000}"/>
    <cellStyle name="Normal 65 3 2 3 2 3 2" xfId="39928" xr:uid="{00000000-0005-0000-0000-0000BC870000}"/>
    <cellStyle name="Normal 65 3 2 3 2 3 3" xfId="24704" xr:uid="{00000000-0005-0000-0000-0000BD870000}"/>
    <cellStyle name="Normal 65 3 2 3 2 4" xfId="34915" xr:uid="{00000000-0005-0000-0000-0000BE870000}"/>
    <cellStyle name="Normal 65 3 2 3 2 5" xfId="19691" xr:uid="{00000000-0005-0000-0000-0000BF870000}"/>
    <cellStyle name="Normal 65 3 2 3 3" xfId="6242" xr:uid="{00000000-0005-0000-0000-0000C0870000}"/>
    <cellStyle name="Normal 65 3 2 3 3 2" xfId="16294" xr:uid="{00000000-0005-0000-0000-0000C1870000}"/>
    <cellStyle name="Normal 65 3 2 3 3 2 2" xfId="46616" xr:uid="{00000000-0005-0000-0000-0000C2870000}"/>
    <cellStyle name="Normal 65 3 2 3 3 2 3" xfId="31392" xr:uid="{00000000-0005-0000-0000-0000C3870000}"/>
    <cellStyle name="Normal 65 3 2 3 3 3" xfId="11274" xr:uid="{00000000-0005-0000-0000-0000C4870000}"/>
    <cellStyle name="Normal 65 3 2 3 3 3 2" xfId="41599" xr:uid="{00000000-0005-0000-0000-0000C5870000}"/>
    <cellStyle name="Normal 65 3 2 3 3 3 3" xfId="26375" xr:uid="{00000000-0005-0000-0000-0000C6870000}"/>
    <cellStyle name="Normal 65 3 2 3 3 4" xfId="36586" xr:uid="{00000000-0005-0000-0000-0000C7870000}"/>
    <cellStyle name="Normal 65 3 2 3 3 5" xfId="21362" xr:uid="{00000000-0005-0000-0000-0000C8870000}"/>
    <cellStyle name="Normal 65 3 2 3 4" xfId="12952" xr:uid="{00000000-0005-0000-0000-0000C9870000}"/>
    <cellStyle name="Normal 65 3 2 3 4 2" xfId="43274" xr:uid="{00000000-0005-0000-0000-0000CA870000}"/>
    <cellStyle name="Normal 65 3 2 3 4 3" xfId="28050" xr:uid="{00000000-0005-0000-0000-0000CB870000}"/>
    <cellStyle name="Normal 65 3 2 3 5" xfId="7931" xr:uid="{00000000-0005-0000-0000-0000CC870000}"/>
    <cellStyle name="Normal 65 3 2 3 5 2" xfId="38257" xr:uid="{00000000-0005-0000-0000-0000CD870000}"/>
    <cellStyle name="Normal 65 3 2 3 5 3" xfId="23033" xr:uid="{00000000-0005-0000-0000-0000CE870000}"/>
    <cellStyle name="Normal 65 3 2 3 6" xfId="33245" xr:uid="{00000000-0005-0000-0000-0000CF870000}"/>
    <cellStyle name="Normal 65 3 2 3 7" xfId="18020" xr:uid="{00000000-0005-0000-0000-0000D0870000}"/>
    <cellStyle name="Normal 65 3 2 4" xfId="3713" xr:uid="{00000000-0005-0000-0000-0000D1870000}"/>
    <cellStyle name="Normal 65 3 2 4 2" xfId="13787" xr:uid="{00000000-0005-0000-0000-0000D2870000}"/>
    <cellStyle name="Normal 65 3 2 4 2 2" xfId="44109" xr:uid="{00000000-0005-0000-0000-0000D3870000}"/>
    <cellStyle name="Normal 65 3 2 4 2 3" xfId="28885" xr:uid="{00000000-0005-0000-0000-0000D4870000}"/>
    <cellStyle name="Normal 65 3 2 4 3" xfId="8767" xr:uid="{00000000-0005-0000-0000-0000D5870000}"/>
    <cellStyle name="Normal 65 3 2 4 3 2" xfId="39092" xr:uid="{00000000-0005-0000-0000-0000D6870000}"/>
    <cellStyle name="Normal 65 3 2 4 3 3" xfId="23868" xr:uid="{00000000-0005-0000-0000-0000D7870000}"/>
    <cellStyle name="Normal 65 3 2 4 4" xfId="34079" xr:uid="{00000000-0005-0000-0000-0000D8870000}"/>
    <cellStyle name="Normal 65 3 2 4 5" xfId="18855" xr:uid="{00000000-0005-0000-0000-0000D9870000}"/>
    <cellStyle name="Normal 65 3 2 5" xfId="5406" xr:uid="{00000000-0005-0000-0000-0000DA870000}"/>
    <cellStyle name="Normal 65 3 2 5 2" xfId="15458" xr:uid="{00000000-0005-0000-0000-0000DB870000}"/>
    <cellStyle name="Normal 65 3 2 5 2 2" xfId="45780" xr:uid="{00000000-0005-0000-0000-0000DC870000}"/>
    <cellStyle name="Normal 65 3 2 5 2 3" xfId="30556" xr:uid="{00000000-0005-0000-0000-0000DD870000}"/>
    <cellStyle name="Normal 65 3 2 5 3" xfId="10438" xr:uid="{00000000-0005-0000-0000-0000DE870000}"/>
    <cellStyle name="Normal 65 3 2 5 3 2" xfId="40763" xr:uid="{00000000-0005-0000-0000-0000DF870000}"/>
    <cellStyle name="Normal 65 3 2 5 3 3" xfId="25539" xr:uid="{00000000-0005-0000-0000-0000E0870000}"/>
    <cellStyle name="Normal 65 3 2 5 4" xfId="35750" xr:uid="{00000000-0005-0000-0000-0000E1870000}"/>
    <cellStyle name="Normal 65 3 2 5 5" xfId="20526" xr:uid="{00000000-0005-0000-0000-0000E2870000}"/>
    <cellStyle name="Normal 65 3 2 6" xfId="12116" xr:uid="{00000000-0005-0000-0000-0000E3870000}"/>
    <cellStyle name="Normal 65 3 2 6 2" xfId="42438" xr:uid="{00000000-0005-0000-0000-0000E4870000}"/>
    <cellStyle name="Normal 65 3 2 6 3" xfId="27214" xr:uid="{00000000-0005-0000-0000-0000E5870000}"/>
    <cellStyle name="Normal 65 3 2 7" xfId="7095" xr:uid="{00000000-0005-0000-0000-0000E6870000}"/>
    <cellStyle name="Normal 65 3 2 7 2" xfId="37421" xr:uid="{00000000-0005-0000-0000-0000E7870000}"/>
    <cellStyle name="Normal 65 3 2 7 3" xfId="22197" xr:uid="{00000000-0005-0000-0000-0000E8870000}"/>
    <cellStyle name="Normal 65 3 2 8" xfId="32409" xr:uid="{00000000-0005-0000-0000-0000E9870000}"/>
    <cellStyle name="Normal 65 3 2 9" xfId="17184" xr:uid="{00000000-0005-0000-0000-0000EA870000}"/>
    <cellStyle name="Normal 65 3 3" xfId="2231" xr:uid="{00000000-0005-0000-0000-0000EB870000}"/>
    <cellStyle name="Normal 65 3 3 2" xfId="3070" xr:uid="{00000000-0005-0000-0000-0000EC870000}"/>
    <cellStyle name="Normal 65 3 3 2 2" xfId="4760" xr:uid="{00000000-0005-0000-0000-0000ED870000}"/>
    <cellStyle name="Normal 65 3 3 2 2 2" xfId="14833" xr:uid="{00000000-0005-0000-0000-0000EE870000}"/>
    <cellStyle name="Normal 65 3 3 2 2 2 2" xfId="45155" xr:uid="{00000000-0005-0000-0000-0000EF870000}"/>
    <cellStyle name="Normal 65 3 3 2 2 2 3" xfId="29931" xr:uid="{00000000-0005-0000-0000-0000F0870000}"/>
    <cellStyle name="Normal 65 3 3 2 2 3" xfId="9813" xr:uid="{00000000-0005-0000-0000-0000F1870000}"/>
    <cellStyle name="Normal 65 3 3 2 2 3 2" xfId="40138" xr:uid="{00000000-0005-0000-0000-0000F2870000}"/>
    <cellStyle name="Normal 65 3 3 2 2 3 3" xfId="24914" xr:uid="{00000000-0005-0000-0000-0000F3870000}"/>
    <cellStyle name="Normal 65 3 3 2 2 4" xfId="35125" xr:uid="{00000000-0005-0000-0000-0000F4870000}"/>
    <cellStyle name="Normal 65 3 3 2 2 5" xfId="19901" xr:uid="{00000000-0005-0000-0000-0000F5870000}"/>
    <cellStyle name="Normal 65 3 3 2 3" xfId="6452" xr:uid="{00000000-0005-0000-0000-0000F6870000}"/>
    <cellStyle name="Normal 65 3 3 2 3 2" xfId="16504" xr:uid="{00000000-0005-0000-0000-0000F7870000}"/>
    <cellStyle name="Normal 65 3 3 2 3 2 2" xfId="46826" xr:uid="{00000000-0005-0000-0000-0000F8870000}"/>
    <cellStyle name="Normal 65 3 3 2 3 2 3" xfId="31602" xr:uid="{00000000-0005-0000-0000-0000F9870000}"/>
    <cellStyle name="Normal 65 3 3 2 3 3" xfId="11484" xr:uid="{00000000-0005-0000-0000-0000FA870000}"/>
    <cellStyle name="Normal 65 3 3 2 3 3 2" xfId="41809" xr:uid="{00000000-0005-0000-0000-0000FB870000}"/>
    <cellStyle name="Normal 65 3 3 2 3 3 3" xfId="26585" xr:uid="{00000000-0005-0000-0000-0000FC870000}"/>
    <cellStyle name="Normal 65 3 3 2 3 4" xfId="36796" xr:uid="{00000000-0005-0000-0000-0000FD870000}"/>
    <cellStyle name="Normal 65 3 3 2 3 5" xfId="21572" xr:uid="{00000000-0005-0000-0000-0000FE870000}"/>
    <cellStyle name="Normal 65 3 3 2 4" xfId="13162" xr:uid="{00000000-0005-0000-0000-0000FF870000}"/>
    <cellStyle name="Normal 65 3 3 2 4 2" xfId="43484" xr:uid="{00000000-0005-0000-0000-000000880000}"/>
    <cellStyle name="Normal 65 3 3 2 4 3" xfId="28260" xr:uid="{00000000-0005-0000-0000-000001880000}"/>
    <cellStyle name="Normal 65 3 3 2 5" xfId="8141" xr:uid="{00000000-0005-0000-0000-000002880000}"/>
    <cellStyle name="Normal 65 3 3 2 5 2" xfId="38467" xr:uid="{00000000-0005-0000-0000-000003880000}"/>
    <cellStyle name="Normal 65 3 3 2 5 3" xfId="23243" xr:uid="{00000000-0005-0000-0000-000004880000}"/>
    <cellStyle name="Normal 65 3 3 2 6" xfId="33455" xr:uid="{00000000-0005-0000-0000-000005880000}"/>
    <cellStyle name="Normal 65 3 3 2 7" xfId="18230" xr:uid="{00000000-0005-0000-0000-000006880000}"/>
    <cellStyle name="Normal 65 3 3 3" xfId="3923" xr:uid="{00000000-0005-0000-0000-000007880000}"/>
    <cellStyle name="Normal 65 3 3 3 2" xfId="13997" xr:uid="{00000000-0005-0000-0000-000008880000}"/>
    <cellStyle name="Normal 65 3 3 3 2 2" xfId="44319" xr:uid="{00000000-0005-0000-0000-000009880000}"/>
    <cellStyle name="Normal 65 3 3 3 2 3" xfId="29095" xr:uid="{00000000-0005-0000-0000-00000A880000}"/>
    <cellStyle name="Normal 65 3 3 3 3" xfId="8977" xr:uid="{00000000-0005-0000-0000-00000B880000}"/>
    <cellStyle name="Normal 65 3 3 3 3 2" xfId="39302" xr:uid="{00000000-0005-0000-0000-00000C880000}"/>
    <cellStyle name="Normal 65 3 3 3 3 3" xfId="24078" xr:uid="{00000000-0005-0000-0000-00000D880000}"/>
    <cellStyle name="Normal 65 3 3 3 4" xfId="34289" xr:uid="{00000000-0005-0000-0000-00000E880000}"/>
    <cellStyle name="Normal 65 3 3 3 5" xfId="19065" xr:uid="{00000000-0005-0000-0000-00000F880000}"/>
    <cellStyle name="Normal 65 3 3 4" xfId="5616" xr:uid="{00000000-0005-0000-0000-000010880000}"/>
    <cellStyle name="Normal 65 3 3 4 2" xfId="15668" xr:uid="{00000000-0005-0000-0000-000011880000}"/>
    <cellStyle name="Normal 65 3 3 4 2 2" xfId="45990" xr:uid="{00000000-0005-0000-0000-000012880000}"/>
    <cellStyle name="Normal 65 3 3 4 2 3" xfId="30766" xr:uid="{00000000-0005-0000-0000-000013880000}"/>
    <cellStyle name="Normal 65 3 3 4 3" xfId="10648" xr:uid="{00000000-0005-0000-0000-000014880000}"/>
    <cellStyle name="Normal 65 3 3 4 3 2" xfId="40973" xr:uid="{00000000-0005-0000-0000-000015880000}"/>
    <cellStyle name="Normal 65 3 3 4 3 3" xfId="25749" xr:uid="{00000000-0005-0000-0000-000016880000}"/>
    <cellStyle name="Normal 65 3 3 4 4" xfId="35960" xr:uid="{00000000-0005-0000-0000-000017880000}"/>
    <cellStyle name="Normal 65 3 3 4 5" xfId="20736" xr:uid="{00000000-0005-0000-0000-000018880000}"/>
    <cellStyle name="Normal 65 3 3 5" xfId="12326" xr:uid="{00000000-0005-0000-0000-000019880000}"/>
    <cellStyle name="Normal 65 3 3 5 2" xfId="42648" xr:uid="{00000000-0005-0000-0000-00001A880000}"/>
    <cellStyle name="Normal 65 3 3 5 3" xfId="27424" xr:uid="{00000000-0005-0000-0000-00001B880000}"/>
    <cellStyle name="Normal 65 3 3 6" xfId="7305" xr:uid="{00000000-0005-0000-0000-00001C880000}"/>
    <cellStyle name="Normal 65 3 3 6 2" xfId="37631" xr:uid="{00000000-0005-0000-0000-00001D880000}"/>
    <cellStyle name="Normal 65 3 3 6 3" xfId="22407" xr:uid="{00000000-0005-0000-0000-00001E880000}"/>
    <cellStyle name="Normal 65 3 3 7" xfId="32619" xr:uid="{00000000-0005-0000-0000-00001F880000}"/>
    <cellStyle name="Normal 65 3 3 8" xfId="17394" xr:uid="{00000000-0005-0000-0000-000020880000}"/>
    <cellStyle name="Normal 65 3 4" xfId="2652" xr:uid="{00000000-0005-0000-0000-000021880000}"/>
    <cellStyle name="Normal 65 3 4 2" xfId="4342" xr:uid="{00000000-0005-0000-0000-000022880000}"/>
    <cellStyle name="Normal 65 3 4 2 2" xfId="14415" xr:uid="{00000000-0005-0000-0000-000023880000}"/>
    <cellStyle name="Normal 65 3 4 2 2 2" xfId="44737" xr:uid="{00000000-0005-0000-0000-000024880000}"/>
    <cellStyle name="Normal 65 3 4 2 2 3" xfId="29513" xr:uid="{00000000-0005-0000-0000-000025880000}"/>
    <cellStyle name="Normal 65 3 4 2 3" xfId="9395" xr:uid="{00000000-0005-0000-0000-000026880000}"/>
    <cellStyle name="Normal 65 3 4 2 3 2" xfId="39720" xr:uid="{00000000-0005-0000-0000-000027880000}"/>
    <cellStyle name="Normal 65 3 4 2 3 3" xfId="24496" xr:uid="{00000000-0005-0000-0000-000028880000}"/>
    <cellStyle name="Normal 65 3 4 2 4" xfId="34707" xr:uid="{00000000-0005-0000-0000-000029880000}"/>
    <cellStyle name="Normal 65 3 4 2 5" xfId="19483" xr:uid="{00000000-0005-0000-0000-00002A880000}"/>
    <cellStyle name="Normal 65 3 4 3" xfId="6034" xr:uid="{00000000-0005-0000-0000-00002B880000}"/>
    <cellStyle name="Normal 65 3 4 3 2" xfId="16086" xr:uid="{00000000-0005-0000-0000-00002C880000}"/>
    <cellStyle name="Normal 65 3 4 3 2 2" xfId="46408" xr:uid="{00000000-0005-0000-0000-00002D880000}"/>
    <cellStyle name="Normal 65 3 4 3 2 3" xfId="31184" xr:uid="{00000000-0005-0000-0000-00002E880000}"/>
    <cellStyle name="Normal 65 3 4 3 3" xfId="11066" xr:uid="{00000000-0005-0000-0000-00002F880000}"/>
    <cellStyle name="Normal 65 3 4 3 3 2" xfId="41391" xr:uid="{00000000-0005-0000-0000-000030880000}"/>
    <cellStyle name="Normal 65 3 4 3 3 3" xfId="26167" xr:uid="{00000000-0005-0000-0000-000031880000}"/>
    <cellStyle name="Normal 65 3 4 3 4" xfId="36378" xr:uid="{00000000-0005-0000-0000-000032880000}"/>
    <cellStyle name="Normal 65 3 4 3 5" xfId="21154" xr:uid="{00000000-0005-0000-0000-000033880000}"/>
    <cellStyle name="Normal 65 3 4 4" xfId="12744" xr:uid="{00000000-0005-0000-0000-000034880000}"/>
    <cellStyle name="Normal 65 3 4 4 2" xfId="43066" xr:uid="{00000000-0005-0000-0000-000035880000}"/>
    <cellStyle name="Normal 65 3 4 4 3" xfId="27842" xr:uid="{00000000-0005-0000-0000-000036880000}"/>
    <cellStyle name="Normal 65 3 4 5" xfId="7723" xr:uid="{00000000-0005-0000-0000-000037880000}"/>
    <cellStyle name="Normal 65 3 4 5 2" xfId="38049" xr:uid="{00000000-0005-0000-0000-000038880000}"/>
    <cellStyle name="Normal 65 3 4 5 3" xfId="22825" xr:uid="{00000000-0005-0000-0000-000039880000}"/>
    <cellStyle name="Normal 65 3 4 6" xfId="33037" xr:uid="{00000000-0005-0000-0000-00003A880000}"/>
    <cellStyle name="Normal 65 3 4 7" xfId="17812" xr:uid="{00000000-0005-0000-0000-00003B880000}"/>
    <cellStyle name="Normal 65 3 5" xfId="3505" xr:uid="{00000000-0005-0000-0000-00003C880000}"/>
    <cellStyle name="Normal 65 3 5 2" xfId="13579" xr:uid="{00000000-0005-0000-0000-00003D880000}"/>
    <cellStyle name="Normal 65 3 5 2 2" xfId="43901" xr:uid="{00000000-0005-0000-0000-00003E880000}"/>
    <cellStyle name="Normal 65 3 5 2 3" xfId="28677" xr:uid="{00000000-0005-0000-0000-00003F880000}"/>
    <cellStyle name="Normal 65 3 5 3" xfId="8559" xr:uid="{00000000-0005-0000-0000-000040880000}"/>
    <cellStyle name="Normal 65 3 5 3 2" xfId="38884" xr:uid="{00000000-0005-0000-0000-000041880000}"/>
    <cellStyle name="Normal 65 3 5 3 3" xfId="23660" xr:uid="{00000000-0005-0000-0000-000042880000}"/>
    <cellStyle name="Normal 65 3 5 4" xfId="33871" xr:uid="{00000000-0005-0000-0000-000043880000}"/>
    <cellStyle name="Normal 65 3 5 5" xfId="18647" xr:uid="{00000000-0005-0000-0000-000044880000}"/>
    <cellStyle name="Normal 65 3 6" xfId="5198" xr:uid="{00000000-0005-0000-0000-000045880000}"/>
    <cellStyle name="Normal 65 3 6 2" xfId="15250" xr:uid="{00000000-0005-0000-0000-000046880000}"/>
    <cellStyle name="Normal 65 3 6 2 2" xfId="45572" xr:uid="{00000000-0005-0000-0000-000047880000}"/>
    <cellStyle name="Normal 65 3 6 2 3" xfId="30348" xr:uid="{00000000-0005-0000-0000-000048880000}"/>
    <cellStyle name="Normal 65 3 6 3" xfId="10230" xr:uid="{00000000-0005-0000-0000-000049880000}"/>
    <cellStyle name="Normal 65 3 6 3 2" xfId="40555" xr:uid="{00000000-0005-0000-0000-00004A880000}"/>
    <cellStyle name="Normal 65 3 6 3 3" xfId="25331" xr:uid="{00000000-0005-0000-0000-00004B880000}"/>
    <cellStyle name="Normal 65 3 6 4" xfId="35542" xr:uid="{00000000-0005-0000-0000-00004C880000}"/>
    <cellStyle name="Normal 65 3 6 5" xfId="20318" xr:uid="{00000000-0005-0000-0000-00004D880000}"/>
    <cellStyle name="Normal 65 3 7" xfId="11908" xr:uid="{00000000-0005-0000-0000-00004E880000}"/>
    <cellStyle name="Normal 65 3 7 2" xfId="42230" xr:uid="{00000000-0005-0000-0000-00004F880000}"/>
    <cellStyle name="Normal 65 3 7 3" xfId="27006" xr:uid="{00000000-0005-0000-0000-000050880000}"/>
    <cellStyle name="Normal 65 3 8" xfId="6887" xr:uid="{00000000-0005-0000-0000-000051880000}"/>
    <cellStyle name="Normal 65 3 8 2" xfId="37213" xr:uid="{00000000-0005-0000-0000-000052880000}"/>
    <cellStyle name="Normal 65 3 8 3" xfId="21989" xr:uid="{00000000-0005-0000-0000-000053880000}"/>
    <cellStyle name="Normal 65 3 9" xfId="32202" xr:uid="{00000000-0005-0000-0000-000054880000}"/>
    <cellStyle name="Normal 65 4" xfId="1912" xr:uid="{00000000-0005-0000-0000-000055880000}"/>
    <cellStyle name="Normal 65 4 2" xfId="2335" xr:uid="{00000000-0005-0000-0000-000056880000}"/>
    <cellStyle name="Normal 65 4 2 2" xfId="3174" xr:uid="{00000000-0005-0000-0000-000057880000}"/>
    <cellStyle name="Normal 65 4 2 2 2" xfId="4864" xr:uid="{00000000-0005-0000-0000-000058880000}"/>
    <cellStyle name="Normal 65 4 2 2 2 2" xfId="14937" xr:uid="{00000000-0005-0000-0000-000059880000}"/>
    <cellStyle name="Normal 65 4 2 2 2 2 2" xfId="45259" xr:uid="{00000000-0005-0000-0000-00005A880000}"/>
    <cellStyle name="Normal 65 4 2 2 2 2 3" xfId="30035" xr:uid="{00000000-0005-0000-0000-00005B880000}"/>
    <cellStyle name="Normal 65 4 2 2 2 3" xfId="9917" xr:uid="{00000000-0005-0000-0000-00005C880000}"/>
    <cellStyle name="Normal 65 4 2 2 2 3 2" xfId="40242" xr:uid="{00000000-0005-0000-0000-00005D880000}"/>
    <cellStyle name="Normal 65 4 2 2 2 3 3" xfId="25018" xr:uid="{00000000-0005-0000-0000-00005E880000}"/>
    <cellStyle name="Normal 65 4 2 2 2 4" xfId="35229" xr:uid="{00000000-0005-0000-0000-00005F880000}"/>
    <cellStyle name="Normal 65 4 2 2 2 5" xfId="20005" xr:uid="{00000000-0005-0000-0000-000060880000}"/>
    <cellStyle name="Normal 65 4 2 2 3" xfId="6556" xr:uid="{00000000-0005-0000-0000-000061880000}"/>
    <cellStyle name="Normal 65 4 2 2 3 2" xfId="16608" xr:uid="{00000000-0005-0000-0000-000062880000}"/>
    <cellStyle name="Normal 65 4 2 2 3 2 2" xfId="46930" xr:uid="{00000000-0005-0000-0000-000063880000}"/>
    <cellStyle name="Normal 65 4 2 2 3 2 3" xfId="31706" xr:uid="{00000000-0005-0000-0000-000064880000}"/>
    <cellStyle name="Normal 65 4 2 2 3 3" xfId="11588" xr:uid="{00000000-0005-0000-0000-000065880000}"/>
    <cellStyle name="Normal 65 4 2 2 3 3 2" xfId="41913" xr:uid="{00000000-0005-0000-0000-000066880000}"/>
    <cellStyle name="Normal 65 4 2 2 3 3 3" xfId="26689" xr:uid="{00000000-0005-0000-0000-000067880000}"/>
    <cellStyle name="Normal 65 4 2 2 3 4" xfId="36900" xr:uid="{00000000-0005-0000-0000-000068880000}"/>
    <cellStyle name="Normal 65 4 2 2 3 5" xfId="21676" xr:uid="{00000000-0005-0000-0000-000069880000}"/>
    <cellStyle name="Normal 65 4 2 2 4" xfId="13266" xr:uid="{00000000-0005-0000-0000-00006A880000}"/>
    <cellStyle name="Normal 65 4 2 2 4 2" xfId="43588" xr:uid="{00000000-0005-0000-0000-00006B880000}"/>
    <cellStyle name="Normal 65 4 2 2 4 3" xfId="28364" xr:uid="{00000000-0005-0000-0000-00006C880000}"/>
    <cellStyle name="Normal 65 4 2 2 5" xfId="8245" xr:uid="{00000000-0005-0000-0000-00006D880000}"/>
    <cellStyle name="Normal 65 4 2 2 5 2" xfId="38571" xr:uid="{00000000-0005-0000-0000-00006E880000}"/>
    <cellStyle name="Normal 65 4 2 2 5 3" xfId="23347" xr:uid="{00000000-0005-0000-0000-00006F880000}"/>
    <cellStyle name="Normal 65 4 2 2 6" xfId="33559" xr:uid="{00000000-0005-0000-0000-000070880000}"/>
    <cellStyle name="Normal 65 4 2 2 7" xfId="18334" xr:uid="{00000000-0005-0000-0000-000071880000}"/>
    <cellStyle name="Normal 65 4 2 3" xfId="4027" xr:uid="{00000000-0005-0000-0000-000072880000}"/>
    <cellStyle name="Normal 65 4 2 3 2" xfId="14101" xr:uid="{00000000-0005-0000-0000-000073880000}"/>
    <cellStyle name="Normal 65 4 2 3 2 2" xfId="44423" xr:uid="{00000000-0005-0000-0000-000074880000}"/>
    <cellStyle name="Normal 65 4 2 3 2 3" xfId="29199" xr:uid="{00000000-0005-0000-0000-000075880000}"/>
    <cellStyle name="Normal 65 4 2 3 3" xfId="9081" xr:uid="{00000000-0005-0000-0000-000076880000}"/>
    <cellStyle name="Normal 65 4 2 3 3 2" xfId="39406" xr:uid="{00000000-0005-0000-0000-000077880000}"/>
    <cellStyle name="Normal 65 4 2 3 3 3" xfId="24182" xr:uid="{00000000-0005-0000-0000-000078880000}"/>
    <cellStyle name="Normal 65 4 2 3 4" xfId="34393" xr:uid="{00000000-0005-0000-0000-000079880000}"/>
    <cellStyle name="Normal 65 4 2 3 5" xfId="19169" xr:uid="{00000000-0005-0000-0000-00007A880000}"/>
    <cellStyle name="Normal 65 4 2 4" xfId="5720" xr:uid="{00000000-0005-0000-0000-00007B880000}"/>
    <cellStyle name="Normal 65 4 2 4 2" xfId="15772" xr:uid="{00000000-0005-0000-0000-00007C880000}"/>
    <cellStyle name="Normal 65 4 2 4 2 2" xfId="46094" xr:uid="{00000000-0005-0000-0000-00007D880000}"/>
    <cellStyle name="Normal 65 4 2 4 2 3" xfId="30870" xr:uid="{00000000-0005-0000-0000-00007E880000}"/>
    <cellStyle name="Normal 65 4 2 4 3" xfId="10752" xr:uid="{00000000-0005-0000-0000-00007F880000}"/>
    <cellStyle name="Normal 65 4 2 4 3 2" xfId="41077" xr:uid="{00000000-0005-0000-0000-000080880000}"/>
    <cellStyle name="Normal 65 4 2 4 3 3" xfId="25853" xr:uid="{00000000-0005-0000-0000-000081880000}"/>
    <cellStyle name="Normal 65 4 2 4 4" xfId="36064" xr:uid="{00000000-0005-0000-0000-000082880000}"/>
    <cellStyle name="Normal 65 4 2 4 5" xfId="20840" xr:uid="{00000000-0005-0000-0000-000083880000}"/>
    <cellStyle name="Normal 65 4 2 5" xfId="12430" xr:uid="{00000000-0005-0000-0000-000084880000}"/>
    <cellStyle name="Normal 65 4 2 5 2" xfId="42752" xr:uid="{00000000-0005-0000-0000-000085880000}"/>
    <cellStyle name="Normal 65 4 2 5 3" xfId="27528" xr:uid="{00000000-0005-0000-0000-000086880000}"/>
    <cellStyle name="Normal 65 4 2 6" xfId="7409" xr:uid="{00000000-0005-0000-0000-000087880000}"/>
    <cellStyle name="Normal 65 4 2 6 2" xfId="37735" xr:uid="{00000000-0005-0000-0000-000088880000}"/>
    <cellStyle name="Normal 65 4 2 6 3" xfId="22511" xr:uid="{00000000-0005-0000-0000-000089880000}"/>
    <cellStyle name="Normal 65 4 2 7" xfId="32723" xr:uid="{00000000-0005-0000-0000-00008A880000}"/>
    <cellStyle name="Normal 65 4 2 8" xfId="17498" xr:uid="{00000000-0005-0000-0000-00008B880000}"/>
    <cellStyle name="Normal 65 4 3" xfId="2756" xr:uid="{00000000-0005-0000-0000-00008C880000}"/>
    <cellStyle name="Normal 65 4 3 2" xfId="4446" xr:uid="{00000000-0005-0000-0000-00008D880000}"/>
    <cellStyle name="Normal 65 4 3 2 2" xfId="14519" xr:uid="{00000000-0005-0000-0000-00008E880000}"/>
    <cellStyle name="Normal 65 4 3 2 2 2" xfId="44841" xr:uid="{00000000-0005-0000-0000-00008F880000}"/>
    <cellStyle name="Normal 65 4 3 2 2 3" xfId="29617" xr:uid="{00000000-0005-0000-0000-000090880000}"/>
    <cellStyle name="Normal 65 4 3 2 3" xfId="9499" xr:uid="{00000000-0005-0000-0000-000091880000}"/>
    <cellStyle name="Normal 65 4 3 2 3 2" xfId="39824" xr:uid="{00000000-0005-0000-0000-000092880000}"/>
    <cellStyle name="Normal 65 4 3 2 3 3" xfId="24600" xr:uid="{00000000-0005-0000-0000-000093880000}"/>
    <cellStyle name="Normal 65 4 3 2 4" xfId="34811" xr:uid="{00000000-0005-0000-0000-000094880000}"/>
    <cellStyle name="Normal 65 4 3 2 5" xfId="19587" xr:uid="{00000000-0005-0000-0000-000095880000}"/>
    <cellStyle name="Normal 65 4 3 3" xfId="6138" xr:uid="{00000000-0005-0000-0000-000096880000}"/>
    <cellStyle name="Normal 65 4 3 3 2" xfId="16190" xr:uid="{00000000-0005-0000-0000-000097880000}"/>
    <cellStyle name="Normal 65 4 3 3 2 2" xfId="46512" xr:uid="{00000000-0005-0000-0000-000098880000}"/>
    <cellStyle name="Normal 65 4 3 3 2 3" xfId="31288" xr:uid="{00000000-0005-0000-0000-000099880000}"/>
    <cellStyle name="Normal 65 4 3 3 3" xfId="11170" xr:uid="{00000000-0005-0000-0000-00009A880000}"/>
    <cellStyle name="Normal 65 4 3 3 3 2" xfId="41495" xr:uid="{00000000-0005-0000-0000-00009B880000}"/>
    <cellStyle name="Normal 65 4 3 3 3 3" xfId="26271" xr:uid="{00000000-0005-0000-0000-00009C880000}"/>
    <cellStyle name="Normal 65 4 3 3 4" xfId="36482" xr:uid="{00000000-0005-0000-0000-00009D880000}"/>
    <cellStyle name="Normal 65 4 3 3 5" xfId="21258" xr:uid="{00000000-0005-0000-0000-00009E880000}"/>
    <cellStyle name="Normal 65 4 3 4" xfId="12848" xr:uid="{00000000-0005-0000-0000-00009F880000}"/>
    <cellStyle name="Normal 65 4 3 4 2" xfId="43170" xr:uid="{00000000-0005-0000-0000-0000A0880000}"/>
    <cellStyle name="Normal 65 4 3 4 3" xfId="27946" xr:uid="{00000000-0005-0000-0000-0000A1880000}"/>
    <cellStyle name="Normal 65 4 3 5" xfId="7827" xr:uid="{00000000-0005-0000-0000-0000A2880000}"/>
    <cellStyle name="Normal 65 4 3 5 2" xfId="38153" xr:uid="{00000000-0005-0000-0000-0000A3880000}"/>
    <cellStyle name="Normal 65 4 3 5 3" xfId="22929" xr:uid="{00000000-0005-0000-0000-0000A4880000}"/>
    <cellStyle name="Normal 65 4 3 6" xfId="33141" xr:uid="{00000000-0005-0000-0000-0000A5880000}"/>
    <cellStyle name="Normal 65 4 3 7" xfId="17916" xr:uid="{00000000-0005-0000-0000-0000A6880000}"/>
    <cellStyle name="Normal 65 4 4" xfId="3609" xr:uid="{00000000-0005-0000-0000-0000A7880000}"/>
    <cellStyle name="Normal 65 4 4 2" xfId="13683" xr:uid="{00000000-0005-0000-0000-0000A8880000}"/>
    <cellStyle name="Normal 65 4 4 2 2" xfId="44005" xr:uid="{00000000-0005-0000-0000-0000A9880000}"/>
    <cellStyle name="Normal 65 4 4 2 3" xfId="28781" xr:uid="{00000000-0005-0000-0000-0000AA880000}"/>
    <cellStyle name="Normal 65 4 4 3" xfId="8663" xr:uid="{00000000-0005-0000-0000-0000AB880000}"/>
    <cellStyle name="Normal 65 4 4 3 2" xfId="38988" xr:uid="{00000000-0005-0000-0000-0000AC880000}"/>
    <cellStyle name="Normal 65 4 4 3 3" xfId="23764" xr:uid="{00000000-0005-0000-0000-0000AD880000}"/>
    <cellStyle name="Normal 65 4 4 4" xfId="33975" xr:uid="{00000000-0005-0000-0000-0000AE880000}"/>
    <cellStyle name="Normal 65 4 4 5" xfId="18751" xr:uid="{00000000-0005-0000-0000-0000AF880000}"/>
    <cellStyle name="Normal 65 4 5" xfId="5302" xr:uid="{00000000-0005-0000-0000-0000B0880000}"/>
    <cellStyle name="Normal 65 4 5 2" xfId="15354" xr:uid="{00000000-0005-0000-0000-0000B1880000}"/>
    <cellStyle name="Normal 65 4 5 2 2" xfId="45676" xr:uid="{00000000-0005-0000-0000-0000B2880000}"/>
    <cellStyle name="Normal 65 4 5 2 3" xfId="30452" xr:uid="{00000000-0005-0000-0000-0000B3880000}"/>
    <cellStyle name="Normal 65 4 5 3" xfId="10334" xr:uid="{00000000-0005-0000-0000-0000B4880000}"/>
    <cellStyle name="Normal 65 4 5 3 2" xfId="40659" xr:uid="{00000000-0005-0000-0000-0000B5880000}"/>
    <cellStyle name="Normal 65 4 5 3 3" xfId="25435" xr:uid="{00000000-0005-0000-0000-0000B6880000}"/>
    <cellStyle name="Normal 65 4 5 4" xfId="35646" xr:uid="{00000000-0005-0000-0000-0000B7880000}"/>
    <cellStyle name="Normal 65 4 5 5" xfId="20422" xr:uid="{00000000-0005-0000-0000-0000B8880000}"/>
    <cellStyle name="Normal 65 4 6" xfId="12012" xr:uid="{00000000-0005-0000-0000-0000B9880000}"/>
    <cellStyle name="Normal 65 4 6 2" xfId="42334" xr:uid="{00000000-0005-0000-0000-0000BA880000}"/>
    <cellStyle name="Normal 65 4 6 3" xfId="27110" xr:uid="{00000000-0005-0000-0000-0000BB880000}"/>
    <cellStyle name="Normal 65 4 7" xfId="6991" xr:uid="{00000000-0005-0000-0000-0000BC880000}"/>
    <cellStyle name="Normal 65 4 7 2" xfId="37317" xr:uid="{00000000-0005-0000-0000-0000BD880000}"/>
    <cellStyle name="Normal 65 4 7 3" xfId="22093" xr:uid="{00000000-0005-0000-0000-0000BE880000}"/>
    <cellStyle name="Normal 65 4 8" xfId="32305" xr:uid="{00000000-0005-0000-0000-0000BF880000}"/>
    <cellStyle name="Normal 65 4 9" xfId="17080" xr:uid="{00000000-0005-0000-0000-0000C0880000}"/>
    <cellStyle name="Normal 65 5" xfId="2125" xr:uid="{00000000-0005-0000-0000-0000C1880000}"/>
    <cellStyle name="Normal 65 5 2" xfId="2966" xr:uid="{00000000-0005-0000-0000-0000C2880000}"/>
    <cellStyle name="Normal 65 5 2 2" xfId="4656" xr:uid="{00000000-0005-0000-0000-0000C3880000}"/>
    <cellStyle name="Normal 65 5 2 2 2" xfId="14729" xr:uid="{00000000-0005-0000-0000-0000C4880000}"/>
    <cellStyle name="Normal 65 5 2 2 2 2" xfId="45051" xr:uid="{00000000-0005-0000-0000-0000C5880000}"/>
    <cellStyle name="Normal 65 5 2 2 2 3" xfId="29827" xr:uid="{00000000-0005-0000-0000-0000C6880000}"/>
    <cellStyle name="Normal 65 5 2 2 3" xfId="9709" xr:uid="{00000000-0005-0000-0000-0000C7880000}"/>
    <cellStyle name="Normal 65 5 2 2 3 2" xfId="40034" xr:uid="{00000000-0005-0000-0000-0000C8880000}"/>
    <cellStyle name="Normal 65 5 2 2 3 3" xfId="24810" xr:uid="{00000000-0005-0000-0000-0000C9880000}"/>
    <cellStyle name="Normal 65 5 2 2 4" xfId="35021" xr:uid="{00000000-0005-0000-0000-0000CA880000}"/>
    <cellStyle name="Normal 65 5 2 2 5" xfId="19797" xr:uid="{00000000-0005-0000-0000-0000CB880000}"/>
    <cellStyle name="Normal 65 5 2 3" xfId="6348" xr:uid="{00000000-0005-0000-0000-0000CC880000}"/>
    <cellStyle name="Normal 65 5 2 3 2" xfId="16400" xr:uid="{00000000-0005-0000-0000-0000CD880000}"/>
    <cellStyle name="Normal 65 5 2 3 2 2" xfId="46722" xr:uid="{00000000-0005-0000-0000-0000CE880000}"/>
    <cellStyle name="Normal 65 5 2 3 2 3" xfId="31498" xr:uid="{00000000-0005-0000-0000-0000CF880000}"/>
    <cellStyle name="Normal 65 5 2 3 3" xfId="11380" xr:uid="{00000000-0005-0000-0000-0000D0880000}"/>
    <cellStyle name="Normal 65 5 2 3 3 2" xfId="41705" xr:uid="{00000000-0005-0000-0000-0000D1880000}"/>
    <cellStyle name="Normal 65 5 2 3 3 3" xfId="26481" xr:uid="{00000000-0005-0000-0000-0000D2880000}"/>
    <cellStyle name="Normal 65 5 2 3 4" xfId="36692" xr:uid="{00000000-0005-0000-0000-0000D3880000}"/>
    <cellStyle name="Normal 65 5 2 3 5" xfId="21468" xr:uid="{00000000-0005-0000-0000-0000D4880000}"/>
    <cellStyle name="Normal 65 5 2 4" xfId="13058" xr:uid="{00000000-0005-0000-0000-0000D5880000}"/>
    <cellStyle name="Normal 65 5 2 4 2" xfId="43380" xr:uid="{00000000-0005-0000-0000-0000D6880000}"/>
    <cellStyle name="Normal 65 5 2 4 3" xfId="28156" xr:uid="{00000000-0005-0000-0000-0000D7880000}"/>
    <cellStyle name="Normal 65 5 2 5" xfId="8037" xr:uid="{00000000-0005-0000-0000-0000D8880000}"/>
    <cellStyle name="Normal 65 5 2 5 2" xfId="38363" xr:uid="{00000000-0005-0000-0000-0000D9880000}"/>
    <cellStyle name="Normal 65 5 2 5 3" xfId="23139" xr:uid="{00000000-0005-0000-0000-0000DA880000}"/>
    <cellStyle name="Normal 65 5 2 6" xfId="33351" xr:uid="{00000000-0005-0000-0000-0000DB880000}"/>
    <cellStyle name="Normal 65 5 2 7" xfId="18126" xr:uid="{00000000-0005-0000-0000-0000DC880000}"/>
    <cellStyle name="Normal 65 5 3" xfId="3819" xr:uid="{00000000-0005-0000-0000-0000DD880000}"/>
    <cellStyle name="Normal 65 5 3 2" xfId="13893" xr:uid="{00000000-0005-0000-0000-0000DE880000}"/>
    <cellStyle name="Normal 65 5 3 2 2" xfId="44215" xr:uid="{00000000-0005-0000-0000-0000DF880000}"/>
    <cellStyle name="Normal 65 5 3 2 3" xfId="28991" xr:uid="{00000000-0005-0000-0000-0000E0880000}"/>
    <cellStyle name="Normal 65 5 3 3" xfId="8873" xr:uid="{00000000-0005-0000-0000-0000E1880000}"/>
    <cellStyle name="Normal 65 5 3 3 2" xfId="39198" xr:uid="{00000000-0005-0000-0000-0000E2880000}"/>
    <cellStyle name="Normal 65 5 3 3 3" xfId="23974" xr:uid="{00000000-0005-0000-0000-0000E3880000}"/>
    <cellStyle name="Normal 65 5 3 4" xfId="34185" xr:uid="{00000000-0005-0000-0000-0000E4880000}"/>
    <cellStyle name="Normal 65 5 3 5" xfId="18961" xr:uid="{00000000-0005-0000-0000-0000E5880000}"/>
    <cellStyle name="Normal 65 5 4" xfId="5512" xr:uid="{00000000-0005-0000-0000-0000E6880000}"/>
    <cellStyle name="Normal 65 5 4 2" xfId="15564" xr:uid="{00000000-0005-0000-0000-0000E7880000}"/>
    <cellStyle name="Normal 65 5 4 2 2" xfId="45886" xr:uid="{00000000-0005-0000-0000-0000E8880000}"/>
    <cellStyle name="Normal 65 5 4 2 3" xfId="30662" xr:uid="{00000000-0005-0000-0000-0000E9880000}"/>
    <cellStyle name="Normal 65 5 4 3" xfId="10544" xr:uid="{00000000-0005-0000-0000-0000EA880000}"/>
    <cellStyle name="Normal 65 5 4 3 2" xfId="40869" xr:uid="{00000000-0005-0000-0000-0000EB880000}"/>
    <cellStyle name="Normal 65 5 4 3 3" xfId="25645" xr:uid="{00000000-0005-0000-0000-0000EC880000}"/>
    <cellStyle name="Normal 65 5 4 4" xfId="35856" xr:uid="{00000000-0005-0000-0000-0000ED880000}"/>
    <cellStyle name="Normal 65 5 4 5" xfId="20632" xr:uid="{00000000-0005-0000-0000-0000EE880000}"/>
    <cellStyle name="Normal 65 5 5" xfId="12222" xr:uid="{00000000-0005-0000-0000-0000EF880000}"/>
    <cellStyle name="Normal 65 5 5 2" xfId="42544" xr:uid="{00000000-0005-0000-0000-0000F0880000}"/>
    <cellStyle name="Normal 65 5 5 3" xfId="27320" xr:uid="{00000000-0005-0000-0000-0000F1880000}"/>
    <cellStyle name="Normal 65 5 6" xfId="7201" xr:uid="{00000000-0005-0000-0000-0000F2880000}"/>
    <cellStyle name="Normal 65 5 6 2" xfId="37527" xr:uid="{00000000-0005-0000-0000-0000F3880000}"/>
    <cellStyle name="Normal 65 5 6 3" xfId="22303" xr:uid="{00000000-0005-0000-0000-0000F4880000}"/>
    <cellStyle name="Normal 65 5 7" xfId="32515" xr:uid="{00000000-0005-0000-0000-0000F5880000}"/>
    <cellStyle name="Normal 65 5 8" xfId="17290" xr:uid="{00000000-0005-0000-0000-0000F6880000}"/>
    <cellStyle name="Normal 65 6" xfId="2546" xr:uid="{00000000-0005-0000-0000-0000F7880000}"/>
    <cellStyle name="Normal 65 6 2" xfId="4238" xr:uid="{00000000-0005-0000-0000-0000F8880000}"/>
    <cellStyle name="Normal 65 6 2 2" xfId="14311" xr:uid="{00000000-0005-0000-0000-0000F9880000}"/>
    <cellStyle name="Normal 65 6 2 2 2" xfId="44633" xr:uid="{00000000-0005-0000-0000-0000FA880000}"/>
    <cellStyle name="Normal 65 6 2 2 3" xfId="29409" xr:uid="{00000000-0005-0000-0000-0000FB880000}"/>
    <cellStyle name="Normal 65 6 2 3" xfId="9291" xr:uid="{00000000-0005-0000-0000-0000FC880000}"/>
    <cellStyle name="Normal 65 6 2 3 2" xfId="39616" xr:uid="{00000000-0005-0000-0000-0000FD880000}"/>
    <cellStyle name="Normal 65 6 2 3 3" xfId="24392" xr:uid="{00000000-0005-0000-0000-0000FE880000}"/>
    <cellStyle name="Normal 65 6 2 4" xfId="34603" xr:uid="{00000000-0005-0000-0000-0000FF880000}"/>
    <cellStyle name="Normal 65 6 2 5" xfId="19379" xr:uid="{00000000-0005-0000-0000-000000890000}"/>
    <cellStyle name="Normal 65 6 3" xfId="5930" xr:uid="{00000000-0005-0000-0000-000001890000}"/>
    <cellStyle name="Normal 65 6 3 2" xfId="15982" xr:uid="{00000000-0005-0000-0000-000002890000}"/>
    <cellStyle name="Normal 65 6 3 2 2" xfId="46304" xr:uid="{00000000-0005-0000-0000-000003890000}"/>
    <cellStyle name="Normal 65 6 3 2 3" xfId="31080" xr:uid="{00000000-0005-0000-0000-000004890000}"/>
    <cellStyle name="Normal 65 6 3 3" xfId="10962" xr:uid="{00000000-0005-0000-0000-000005890000}"/>
    <cellStyle name="Normal 65 6 3 3 2" xfId="41287" xr:uid="{00000000-0005-0000-0000-000006890000}"/>
    <cellStyle name="Normal 65 6 3 3 3" xfId="26063" xr:uid="{00000000-0005-0000-0000-000007890000}"/>
    <cellStyle name="Normal 65 6 3 4" xfId="36274" xr:uid="{00000000-0005-0000-0000-000008890000}"/>
    <cellStyle name="Normal 65 6 3 5" xfId="21050" xr:uid="{00000000-0005-0000-0000-000009890000}"/>
    <cellStyle name="Normal 65 6 4" xfId="12640" xr:uid="{00000000-0005-0000-0000-00000A890000}"/>
    <cellStyle name="Normal 65 6 4 2" xfId="42962" xr:uid="{00000000-0005-0000-0000-00000B890000}"/>
    <cellStyle name="Normal 65 6 4 3" xfId="27738" xr:uid="{00000000-0005-0000-0000-00000C890000}"/>
    <cellStyle name="Normal 65 6 5" xfId="7619" xr:uid="{00000000-0005-0000-0000-00000D890000}"/>
    <cellStyle name="Normal 65 6 5 2" xfId="37945" xr:uid="{00000000-0005-0000-0000-00000E890000}"/>
    <cellStyle name="Normal 65 6 5 3" xfId="22721" xr:uid="{00000000-0005-0000-0000-00000F890000}"/>
    <cellStyle name="Normal 65 6 6" xfId="32933" xr:uid="{00000000-0005-0000-0000-000010890000}"/>
    <cellStyle name="Normal 65 6 7" xfId="17708" xr:uid="{00000000-0005-0000-0000-000011890000}"/>
    <cellStyle name="Normal 65 7" xfId="3398" xr:uid="{00000000-0005-0000-0000-000012890000}"/>
    <cellStyle name="Normal 65 7 2" xfId="13475" xr:uid="{00000000-0005-0000-0000-000013890000}"/>
    <cellStyle name="Normal 65 7 2 2" xfId="43797" xr:uid="{00000000-0005-0000-0000-000014890000}"/>
    <cellStyle name="Normal 65 7 2 3" xfId="28573" xr:uid="{00000000-0005-0000-0000-000015890000}"/>
    <cellStyle name="Normal 65 7 3" xfId="8455" xr:uid="{00000000-0005-0000-0000-000016890000}"/>
    <cellStyle name="Normal 65 7 3 2" xfId="38780" xr:uid="{00000000-0005-0000-0000-000017890000}"/>
    <cellStyle name="Normal 65 7 3 3" xfId="23556" xr:uid="{00000000-0005-0000-0000-000018890000}"/>
    <cellStyle name="Normal 65 7 4" xfId="33767" xr:uid="{00000000-0005-0000-0000-000019890000}"/>
    <cellStyle name="Normal 65 7 5" xfId="18543" xr:uid="{00000000-0005-0000-0000-00001A890000}"/>
    <cellStyle name="Normal 65 8" xfId="5092" xr:uid="{00000000-0005-0000-0000-00001B890000}"/>
    <cellStyle name="Normal 65 8 2" xfId="15146" xr:uid="{00000000-0005-0000-0000-00001C890000}"/>
    <cellStyle name="Normal 65 8 2 2" xfId="45468" xr:uid="{00000000-0005-0000-0000-00001D890000}"/>
    <cellStyle name="Normal 65 8 2 3" xfId="30244" xr:uid="{00000000-0005-0000-0000-00001E890000}"/>
    <cellStyle name="Normal 65 8 3" xfId="10126" xr:uid="{00000000-0005-0000-0000-00001F890000}"/>
    <cellStyle name="Normal 65 8 3 2" xfId="40451" xr:uid="{00000000-0005-0000-0000-000020890000}"/>
    <cellStyle name="Normal 65 8 3 3" xfId="25227" xr:uid="{00000000-0005-0000-0000-000021890000}"/>
    <cellStyle name="Normal 65 8 4" xfId="35438" xr:uid="{00000000-0005-0000-0000-000022890000}"/>
    <cellStyle name="Normal 65 8 5" xfId="20214" xr:uid="{00000000-0005-0000-0000-000023890000}"/>
    <cellStyle name="Normal 65 9" xfId="11802" xr:uid="{00000000-0005-0000-0000-000024890000}"/>
    <cellStyle name="Normal 65 9 2" xfId="42126" xr:uid="{00000000-0005-0000-0000-000025890000}"/>
    <cellStyle name="Normal 65 9 3" xfId="26902" xr:uid="{00000000-0005-0000-0000-000026890000}"/>
    <cellStyle name="Normal 66" xfId="1477" xr:uid="{00000000-0005-0000-0000-000027890000}"/>
    <cellStyle name="Normal 66 10" xfId="6782" xr:uid="{00000000-0005-0000-0000-000028890000}"/>
    <cellStyle name="Normal 66 10 2" xfId="37110" xr:uid="{00000000-0005-0000-0000-000029890000}"/>
    <cellStyle name="Normal 66 10 3" xfId="21886" xr:uid="{00000000-0005-0000-0000-00002A890000}"/>
    <cellStyle name="Normal 66 11" xfId="32101" xr:uid="{00000000-0005-0000-0000-00002B890000}"/>
    <cellStyle name="Normal 66 12" xfId="16871" xr:uid="{00000000-0005-0000-0000-00002C890000}"/>
    <cellStyle name="Normal 66 13" xfId="47312" xr:uid="{00000000-0005-0000-0000-00002D890000}"/>
    <cellStyle name="Normal 66 14" xfId="47485" xr:uid="{00000000-0005-0000-0000-00002E890000}"/>
    <cellStyle name="Normal 66 2" xfId="1746" xr:uid="{00000000-0005-0000-0000-00002F890000}"/>
    <cellStyle name="Normal 66 2 10" xfId="32152" xr:uid="{00000000-0005-0000-0000-000030890000}"/>
    <cellStyle name="Normal 66 2 11" xfId="16925" xr:uid="{00000000-0005-0000-0000-000031890000}"/>
    <cellStyle name="Normal 66 2 12" xfId="47577" xr:uid="{00000000-0005-0000-0000-000032890000}"/>
    <cellStyle name="Normal 66 2 2" xfId="1854" xr:uid="{00000000-0005-0000-0000-000033890000}"/>
    <cellStyle name="Normal 66 2 2 10" xfId="17029" xr:uid="{00000000-0005-0000-0000-000034890000}"/>
    <cellStyle name="Normal 66 2 2 2" xfId="2071" xr:uid="{00000000-0005-0000-0000-000035890000}"/>
    <cellStyle name="Normal 66 2 2 2 2" xfId="2492" xr:uid="{00000000-0005-0000-0000-000036890000}"/>
    <cellStyle name="Normal 66 2 2 2 2 2" xfId="3331" xr:uid="{00000000-0005-0000-0000-000037890000}"/>
    <cellStyle name="Normal 66 2 2 2 2 2 2" xfId="5021" xr:uid="{00000000-0005-0000-0000-000038890000}"/>
    <cellStyle name="Normal 66 2 2 2 2 2 2 2" xfId="15094" xr:uid="{00000000-0005-0000-0000-000039890000}"/>
    <cellStyle name="Normal 66 2 2 2 2 2 2 2 2" xfId="45416" xr:uid="{00000000-0005-0000-0000-00003A890000}"/>
    <cellStyle name="Normal 66 2 2 2 2 2 2 2 3" xfId="30192" xr:uid="{00000000-0005-0000-0000-00003B890000}"/>
    <cellStyle name="Normal 66 2 2 2 2 2 2 3" xfId="10074" xr:uid="{00000000-0005-0000-0000-00003C890000}"/>
    <cellStyle name="Normal 66 2 2 2 2 2 2 3 2" xfId="40399" xr:uid="{00000000-0005-0000-0000-00003D890000}"/>
    <cellStyle name="Normal 66 2 2 2 2 2 2 3 3" xfId="25175" xr:uid="{00000000-0005-0000-0000-00003E890000}"/>
    <cellStyle name="Normal 66 2 2 2 2 2 2 4" xfId="35386" xr:uid="{00000000-0005-0000-0000-00003F890000}"/>
    <cellStyle name="Normal 66 2 2 2 2 2 2 5" xfId="20162" xr:uid="{00000000-0005-0000-0000-000040890000}"/>
    <cellStyle name="Normal 66 2 2 2 2 2 3" xfId="6713" xr:uid="{00000000-0005-0000-0000-000041890000}"/>
    <cellStyle name="Normal 66 2 2 2 2 2 3 2" xfId="16765" xr:uid="{00000000-0005-0000-0000-000042890000}"/>
    <cellStyle name="Normal 66 2 2 2 2 2 3 2 2" xfId="47087" xr:uid="{00000000-0005-0000-0000-000043890000}"/>
    <cellStyle name="Normal 66 2 2 2 2 2 3 2 3" xfId="31863" xr:uid="{00000000-0005-0000-0000-000044890000}"/>
    <cellStyle name="Normal 66 2 2 2 2 2 3 3" xfId="11745" xr:uid="{00000000-0005-0000-0000-000045890000}"/>
    <cellStyle name="Normal 66 2 2 2 2 2 3 3 2" xfId="42070" xr:uid="{00000000-0005-0000-0000-000046890000}"/>
    <cellStyle name="Normal 66 2 2 2 2 2 3 3 3" xfId="26846" xr:uid="{00000000-0005-0000-0000-000047890000}"/>
    <cellStyle name="Normal 66 2 2 2 2 2 3 4" xfId="37057" xr:uid="{00000000-0005-0000-0000-000048890000}"/>
    <cellStyle name="Normal 66 2 2 2 2 2 3 5" xfId="21833" xr:uid="{00000000-0005-0000-0000-000049890000}"/>
    <cellStyle name="Normal 66 2 2 2 2 2 4" xfId="13423" xr:uid="{00000000-0005-0000-0000-00004A890000}"/>
    <cellStyle name="Normal 66 2 2 2 2 2 4 2" xfId="43745" xr:uid="{00000000-0005-0000-0000-00004B890000}"/>
    <cellStyle name="Normal 66 2 2 2 2 2 4 3" xfId="28521" xr:uid="{00000000-0005-0000-0000-00004C890000}"/>
    <cellStyle name="Normal 66 2 2 2 2 2 5" xfId="8402" xr:uid="{00000000-0005-0000-0000-00004D890000}"/>
    <cellStyle name="Normal 66 2 2 2 2 2 5 2" xfId="38728" xr:uid="{00000000-0005-0000-0000-00004E890000}"/>
    <cellStyle name="Normal 66 2 2 2 2 2 5 3" xfId="23504" xr:uid="{00000000-0005-0000-0000-00004F890000}"/>
    <cellStyle name="Normal 66 2 2 2 2 2 6" xfId="33716" xr:uid="{00000000-0005-0000-0000-000050890000}"/>
    <cellStyle name="Normal 66 2 2 2 2 2 7" xfId="18491" xr:uid="{00000000-0005-0000-0000-000051890000}"/>
    <cellStyle name="Normal 66 2 2 2 2 3" xfId="4184" xr:uid="{00000000-0005-0000-0000-000052890000}"/>
    <cellStyle name="Normal 66 2 2 2 2 3 2" xfId="14258" xr:uid="{00000000-0005-0000-0000-000053890000}"/>
    <cellStyle name="Normal 66 2 2 2 2 3 2 2" xfId="44580" xr:uid="{00000000-0005-0000-0000-000054890000}"/>
    <cellStyle name="Normal 66 2 2 2 2 3 2 3" xfId="29356" xr:uid="{00000000-0005-0000-0000-000055890000}"/>
    <cellStyle name="Normal 66 2 2 2 2 3 3" xfId="9238" xr:uid="{00000000-0005-0000-0000-000056890000}"/>
    <cellStyle name="Normal 66 2 2 2 2 3 3 2" xfId="39563" xr:uid="{00000000-0005-0000-0000-000057890000}"/>
    <cellStyle name="Normal 66 2 2 2 2 3 3 3" xfId="24339" xr:uid="{00000000-0005-0000-0000-000058890000}"/>
    <cellStyle name="Normal 66 2 2 2 2 3 4" xfId="34550" xr:uid="{00000000-0005-0000-0000-000059890000}"/>
    <cellStyle name="Normal 66 2 2 2 2 3 5" xfId="19326" xr:uid="{00000000-0005-0000-0000-00005A890000}"/>
    <cellStyle name="Normal 66 2 2 2 2 4" xfId="5877" xr:uid="{00000000-0005-0000-0000-00005B890000}"/>
    <cellStyle name="Normal 66 2 2 2 2 4 2" xfId="15929" xr:uid="{00000000-0005-0000-0000-00005C890000}"/>
    <cellStyle name="Normal 66 2 2 2 2 4 2 2" xfId="46251" xr:uid="{00000000-0005-0000-0000-00005D890000}"/>
    <cellStyle name="Normal 66 2 2 2 2 4 2 3" xfId="31027" xr:uid="{00000000-0005-0000-0000-00005E890000}"/>
    <cellStyle name="Normal 66 2 2 2 2 4 3" xfId="10909" xr:uid="{00000000-0005-0000-0000-00005F890000}"/>
    <cellStyle name="Normal 66 2 2 2 2 4 3 2" xfId="41234" xr:uid="{00000000-0005-0000-0000-000060890000}"/>
    <cellStyle name="Normal 66 2 2 2 2 4 3 3" xfId="26010" xr:uid="{00000000-0005-0000-0000-000061890000}"/>
    <cellStyle name="Normal 66 2 2 2 2 4 4" xfId="36221" xr:uid="{00000000-0005-0000-0000-000062890000}"/>
    <cellStyle name="Normal 66 2 2 2 2 4 5" xfId="20997" xr:uid="{00000000-0005-0000-0000-000063890000}"/>
    <cellStyle name="Normal 66 2 2 2 2 5" xfId="12587" xr:uid="{00000000-0005-0000-0000-000064890000}"/>
    <cellStyle name="Normal 66 2 2 2 2 5 2" xfId="42909" xr:uid="{00000000-0005-0000-0000-000065890000}"/>
    <cellStyle name="Normal 66 2 2 2 2 5 3" xfId="27685" xr:uid="{00000000-0005-0000-0000-000066890000}"/>
    <cellStyle name="Normal 66 2 2 2 2 6" xfId="7566" xr:uid="{00000000-0005-0000-0000-000067890000}"/>
    <cellStyle name="Normal 66 2 2 2 2 6 2" xfId="37892" xr:uid="{00000000-0005-0000-0000-000068890000}"/>
    <cellStyle name="Normal 66 2 2 2 2 6 3" xfId="22668" xr:uid="{00000000-0005-0000-0000-000069890000}"/>
    <cellStyle name="Normal 66 2 2 2 2 7" xfId="32880" xr:uid="{00000000-0005-0000-0000-00006A890000}"/>
    <cellStyle name="Normal 66 2 2 2 2 8" xfId="17655" xr:uid="{00000000-0005-0000-0000-00006B890000}"/>
    <cellStyle name="Normal 66 2 2 2 3" xfId="2913" xr:uid="{00000000-0005-0000-0000-00006C890000}"/>
    <cellStyle name="Normal 66 2 2 2 3 2" xfId="4603" xr:uid="{00000000-0005-0000-0000-00006D890000}"/>
    <cellStyle name="Normal 66 2 2 2 3 2 2" xfId="14676" xr:uid="{00000000-0005-0000-0000-00006E890000}"/>
    <cellStyle name="Normal 66 2 2 2 3 2 2 2" xfId="44998" xr:uid="{00000000-0005-0000-0000-00006F890000}"/>
    <cellStyle name="Normal 66 2 2 2 3 2 2 3" xfId="29774" xr:uid="{00000000-0005-0000-0000-000070890000}"/>
    <cellStyle name="Normal 66 2 2 2 3 2 3" xfId="9656" xr:uid="{00000000-0005-0000-0000-000071890000}"/>
    <cellStyle name="Normal 66 2 2 2 3 2 3 2" xfId="39981" xr:uid="{00000000-0005-0000-0000-000072890000}"/>
    <cellStyle name="Normal 66 2 2 2 3 2 3 3" xfId="24757" xr:uid="{00000000-0005-0000-0000-000073890000}"/>
    <cellStyle name="Normal 66 2 2 2 3 2 4" xfId="34968" xr:uid="{00000000-0005-0000-0000-000074890000}"/>
    <cellStyle name="Normal 66 2 2 2 3 2 5" xfId="19744" xr:uid="{00000000-0005-0000-0000-000075890000}"/>
    <cellStyle name="Normal 66 2 2 2 3 3" xfId="6295" xr:uid="{00000000-0005-0000-0000-000076890000}"/>
    <cellStyle name="Normal 66 2 2 2 3 3 2" xfId="16347" xr:uid="{00000000-0005-0000-0000-000077890000}"/>
    <cellStyle name="Normal 66 2 2 2 3 3 2 2" xfId="46669" xr:uid="{00000000-0005-0000-0000-000078890000}"/>
    <cellStyle name="Normal 66 2 2 2 3 3 2 3" xfId="31445" xr:uid="{00000000-0005-0000-0000-000079890000}"/>
    <cellStyle name="Normal 66 2 2 2 3 3 3" xfId="11327" xr:uid="{00000000-0005-0000-0000-00007A890000}"/>
    <cellStyle name="Normal 66 2 2 2 3 3 3 2" xfId="41652" xr:uid="{00000000-0005-0000-0000-00007B890000}"/>
    <cellStyle name="Normal 66 2 2 2 3 3 3 3" xfId="26428" xr:uid="{00000000-0005-0000-0000-00007C890000}"/>
    <cellStyle name="Normal 66 2 2 2 3 3 4" xfId="36639" xr:uid="{00000000-0005-0000-0000-00007D890000}"/>
    <cellStyle name="Normal 66 2 2 2 3 3 5" xfId="21415" xr:uid="{00000000-0005-0000-0000-00007E890000}"/>
    <cellStyle name="Normal 66 2 2 2 3 4" xfId="13005" xr:uid="{00000000-0005-0000-0000-00007F890000}"/>
    <cellStyle name="Normal 66 2 2 2 3 4 2" xfId="43327" xr:uid="{00000000-0005-0000-0000-000080890000}"/>
    <cellStyle name="Normal 66 2 2 2 3 4 3" xfId="28103" xr:uid="{00000000-0005-0000-0000-000081890000}"/>
    <cellStyle name="Normal 66 2 2 2 3 5" xfId="7984" xr:uid="{00000000-0005-0000-0000-000082890000}"/>
    <cellStyle name="Normal 66 2 2 2 3 5 2" xfId="38310" xr:uid="{00000000-0005-0000-0000-000083890000}"/>
    <cellStyle name="Normal 66 2 2 2 3 5 3" xfId="23086" xr:uid="{00000000-0005-0000-0000-000084890000}"/>
    <cellStyle name="Normal 66 2 2 2 3 6" xfId="33298" xr:uid="{00000000-0005-0000-0000-000085890000}"/>
    <cellStyle name="Normal 66 2 2 2 3 7" xfId="18073" xr:uid="{00000000-0005-0000-0000-000086890000}"/>
    <cellStyle name="Normal 66 2 2 2 4" xfId="3766" xr:uid="{00000000-0005-0000-0000-000087890000}"/>
    <cellStyle name="Normal 66 2 2 2 4 2" xfId="13840" xr:uid="{00000000-0005-0000-0000-000088890000}"/>
    <cellStyle name="Normal 66 2 2 2 4 2 2" xfId="44162" xr:uid="{00000000-0005-0000-0000-000089890000}"/>
    <cellStyle name="Normal 66 2 2 2 4 2 3" xfId="28938" xr:uid="{00000000-0005-0000-0000-00008A890000}"/>
    <cellStyle name="Normal 66 2 2 2 4 3" xfId="8820" xr:uid="{00000000-0005-0000-0000-00008B890000}"/>
    <cellStyle name="Normal 66 2 2 2 4 3 2" xfId="39145" xr:uid="{00000000-0005-0000-0000-00008C890000}"/>
    <cellStyle name="Normal 66 2 2 2 4 3 3" xfId="23921" xr:uid="{00000000-0005-0000-0000-00008D890000}"/>
    <cellStyle name="Normal 66 2 2 2 4 4" xfId="34132" xr:uid="{00000000-0005-0000-0000-00008E890000}"/>
    <cellStyle name="Normal 66 2 2 2 4 5" xfId="18908" xr:uid="{00000000-0005-0000-0000-00008F890000}"/>
    <cellStyle name="Normal 66 2 2 2 5" xfId="5459" xr:uid="{00000000-0005-0000-0000-000090890000}"/>
    <cellStyle name="Normal 66 2 2 2 5 2" xfId="15511" xr:uid="{00000000-0005-0000-0000-000091890000}"/>
    <cellStyle name="Normal 66 2 2 2 5 2 2" xfId="45833" xr:uid="{00000000-0005-0000-0000-000092890000}"/>
    <cellStyle name="Normal 66 2 2 2 5 2 3" xfId="30609" xr:uid="{00000000-0005-0000-0000-000093890000}"/>
    <cellStyle name="Normal 66 2 2 2 5 3" xfId="10491" xr:uid="{00000000-0005-0000-0000-000094890000}"/>
    <cellStyle name="Normal 66 2 2 2 5 3 2" xfId="40816" xr:uid="{00000000-0005-0000-0000-000095890000}"/>
    <cellStyle name="Normal 66 2 2 2 5 3 3" xfId="25592" xr:uid="{00000000-0005-0000-0000-000096890000}"/>
    <cellStyle name="Normal 66 2 2 2 5 4" xfId="35803" xr:uid="{00000000-0005-0000-0000-000097890000}"/>
    <cellStyle name="Normal 66 2 2 2 5 5" xfId="20579" xr:uid="{00000000-0005-0000-0000-000098890000}"/>
    <cellStyle name="Normal 66 2 2 2 6" xfId="12169" xr:uid="{00000000-0005-0000-0000-000099890000}"/>
    <cellStyle name="Normal 66 2 2 2 6 2" xfId="42491" xr:uid="{00000000-0005-0000-0000-00009A890000}"/>
    <cellStyle name="Normal 66 2 2 2 6 3" xfId="27267" xr:uid="{00000000-0005-0000-0000-00009B890000}"/>
    <cellStyle name="Normal 66 2 2 2 7" xfId="7148" xr:uid="{00000000-0005-0000-0000-00009C890000}"/>
    <cellStyle name="Normal 66 2 2 2 7 2" xfId="37474" xr:uid="{00000000-0005-0000-0000-00009D890000}"/>
    <cellStyle name="Normal 66 2 2 2 7 3" xfId="22250" xr:uid="{00000000-0005-0000-0000-00009E890000}"/>
    <cellStyle name="Normal 66 2 2 2 8" xfId="32462" xr:uid="{00000000-0005-0000-0000-00009F890000}"/>
    <cellStyle name="Normal 66 2 2 2 9" xfId="17237" xr:uid="{00000000-0005-0000-0000-0000A0890000}"/>
    <cellStyle name="Normal 66 2 2 3" xfId="2284" xr:uid="{00000000-0005-0000-0000-0000A1890000}"/>
    <cellStyle name="Normal 66 2 2 3 2" xfId="3123" xr:uid="{00000000-0005-0000-0000-0000A2890000}"/>
    <cellStyle name="Normal 66 2 2 3 2 2" xfId="4813" xr:uid="{00000000-0005-0000-0000-0000A3890000}"/>
    <cellStyle name="Normal 66 2 2 3 2 2 2" xfId="14886" xr:uid="{00000000-0005-0000-0000-0000A4890000}"/>
    <cellStyle name="Normal 66 2 2 3 2 2 2 2" xfId="45208" xr:uid="{00000000-0005-0000-0000-0000A5890000}"/>
    <cellStyle name="Normal 66 2 2 3 2 2 2 3" xfId="29984" xr:uid="{00000000-0005-0000-0000-0000A6890000}"/>
    <cellStyle name="Normal 66 2 2 3 2 2 3" xfId="9866" xr:uid="{00000000-0005-0000-0000-0000A7890000}"/>
    <cellStyle name="Normal 66 2 2 3 2 2 3 2" xfId="40191" xr:uid="{00000000-0005-0000-0000-0000A8890000}"/>
    <cellStyle name="Normal 66 2 2 3 2 2 3 3" xfId="24967" xr:uid="{00000000-0005-0000-0000-0000A9890000}"/>
    <cellStyle name="Normal 66 2 2 3 2 2 4" xfId="35178" xr:uid="{00000000-0005-0000-0000-0000AA890000}"/>
    <cellStyle name="Normal 66 2 2 3 2 2 5" xfId="19954" xr:uid="{00000000-0005-0000-0000-0000AB890000}"/>
    <cellStyle name="Normal 66 2 2 3 2 3" xfId="6505" xr:uid="{00000000-0005-0000-0000-0000AC890000}"/>
    <cellStyle name="Normal 66 2 2 3 2 3 2" xfId="16557" xr:uid="{00000000-0005-0000-0000-0000AD890000}"/>
    <cellStyle name="Normal 66 2 2 3 2 3 2 2" xfId="46879" xr:uid="{00000000-0005-0000-0000-0000AE890000}"/>
    <cellStyle name="Normal 66 2 2 3 2 3 2 3" xfId="31655" xr:uid="{00000000-0005-0000-0000-0000AF890000}"/>
    <cellStyle name="Normal 66 2 2 3 2 3 3" xfId="11537" xr:uid="{00000000-0005-0000-0000-0000B0890000}"/>
    <cellStyle name="Normal 66 2 2 3 2 3 3 2" xfId="41862" xr:uid="{00000000-0005-0000-0000-0000B1890000}"/>
    <cellStyle name="Normal 66 2 2 3 2 3 3 3" xfId="26638" xr:uid="{00000000-0005-0000-0000-0000B2890000}"/>
    <cellStyle name="Normal 66 2 2 3 2 3 4" xfId="36849" xr:uid="{00000000-0005-0000-0000-0000B3890000}"/>
    <cellStyle name="Normal 66 2 2 3 2 3 5" xfId="21625" xr:uid="{00000000-0005-0000-0000-0000B4890000}"/>
    <cellStyle name="Normal 66 2 2 3 2 4" xfId="13215" xr:uid="{00000000-0005-0000-0000-0000B5890000}"/>
    <cellStyle name="Normal 66 2 2 3 2 4 2" xfId="43537" xr:uid="{00000000-0005-0000-0000-0000B6890000}"/>
    <cellStyle name="Normal 66 2 2 3 2 4 3" xfId="28313" xr:uid="{00000000-0005-0000-0000-0000B7890000}"/>
    <cellStyle name="Normal 66 2 2 3 2 5" xfId="8194" xr:uid="{00000000-0005-0000-0000-0000B8890000}"/>
    <cellStyle name="Normal 66 2 2 3 2 5 2" xfId="38520" xr:uid="{00000000-0005-0000-0000-0000B9890000}"/>
    <cellStyle name="Normal 66 2 2 3 2 5 3" xfId="23296" xr:uid="{00000000-0005-0000-0000-0000BA890000}"/>
    <cellStyle name="Normal 66 2 2 3 2 6" xfId="33508" xr:uid="{00000000-0005-0000-0000-0000BB890000}"/>
    <cellStyle name="Normal 66 2 2 3 2 7" xfId="18283" xr:uid="{00000000-0005-0000-0000-0000BC890000}"/>
    <cellStyle name="Normal 66 2 2 3 3" xfId="3976" xr:uid="{00000000-0005-0000-0000-0000BD890000}"/>
    <cellStyle name="Normal 66 2 2 3 3 2" xfId="14050" xr:uid="{00000000-0005-0000-0000-0000BE890000}"/>
    <cellStyle name="Normal 66 2 2 3 3 2 2" xfId="44372" xr:uid="{00000000-0005-0000-0000-0000BF890000}"/>
    <cellStyle name="Normal 66 2 2 3 3 2 3" xfId="29148" xr:uid="{00000000-0005-0000-0000-0000C0890000}"/>
    <cellStyle name="Normal 66 2 2 3 3 3" xfId="9030" xr:uid="{00000000-0005-0000-0000-0000C1890000}"/>
    <cellStyle name="Normal 66 2 2 3 3 3 2" xfId="39355" xr:uid="{00000000-0005-0000-0000-0000C2890000}"/>
    <cellStyle name="Normal 66 2 2 3 3 3 3" xfId="24131" xr:uid="{00000000-0005-0000-0000-0000C3890000}"/>
    <cellStyle name="Normal 66 2 2 3 3 4" xfId="34342" xr:uid="{00000000-0005-0000-0000-0000C4890000}"/>
    <cellStyle name="Normal 66 2 2 3 3 5" xfId="19118" xr:uid="{00000000-0005-0000-0000-0000C5890000}"/>
    <cellStyle name="Normal 66 2 2 3 4" xfId="5669" xr:uid="{00000000-0005-0000-0000-0000C6890000}"/>
    <cellStyle name="Normal 66 2 2 3 4 2" xfId="15721" xr:uid="{00000000-0005-0000-0000-0000C7890000}"/>
    <cellStyle name="Normal 66 2 2 3 4 2 2" xfId="46043" xr:uid="{00000000-0005-0000-0000-0000C8890000}"/>
    <cellStyle name="Normal 66 2 2 3 4 2 3" xfId="30819" xr:uid="{00000000-0005-0000-0000-0000C9890000}"/>
    <cellStyle name="Normal 66 2 2 3 4 3" xfId="10701" xr:uid="{00000000-0005-0000-0000-0000CA890000}"/>
    <cellStyle name="Normal 66 2 2 3 4 3 2" xfId="41026" xr:uid="{00000000-0005-0000-0000-0000CB890000}"/>
    <cellStyle name="Normal 66 2 2 3 4 3 3" xfId="25802" xr:uid="{00000000-0005-0000-0000-0000CC890000}"/>
    <cellStyle name="Normal 66 2 2 3 4 4" xfId="36013" xr:uid="{00000000-0005-0000-0000-0000CD890000}"/>
    <cellStyle name="Normal 66 2 2 3 4 5" xfId="20789" xr:uid="{00000000-0005-0000-0000-0000CE890000}"/>
    <cellStyle name="Normal 66 2 2 3 5" xfId="12379" xr:uid="{00000000-0005-0000-0000-0000CF890000}"/>
    <cellStyle name="Normal 66 2 2 3 5 2" xfId="42701" xr:uid="{00000000-0005-0000-0000-0000D0890000}"/>
    <cellStyle name="Normal 66 2 2 3 5 3" xfId="27477" xr:uid="{00000000-0005-0000-0000-0000D1890000}"/>
    <cellStyle name="Normal 66 2 2 3 6" xfId="7358" xr:uid="{00000000-0005-0000-0000-0000D2890000}"/>
    <cellStyle name="Normal 66 2 2 3 6 2" xfId="37684" xr:uid="{00000000-0005-0000-0000-0000D3890000}"/>
    <cellStyle name="Normal 66 2 2 3 6 3" xfId="22460" xr:uid="{00000000-0005-0000-0000-0000D4890000}"/>
    <cellStyle name="Normal 66 2 2 3 7" xfId="32672" xr:uid="{00000000-0005-0000-0000-0000D5890000}"/>
    <cellStyle name="Normal 66 2 2 3 8" xfId="17447" xr:uid="{00000000-0005-0000-0000-0000D6890000}"/>
    <cellStyle name="Normal 66 2 2 4" xfId="2705" xr:uid="{00000000-0005-0000-0000-0000D7890000}"/>
    <cellStyle name="Normal 66 2 2 4 2" xfId="4395" xr:uid="{00000000-0005-0000-0000-0000D8890000}"/>
    <cellStyle name="Normal 66 2 2 4 2 2" xfId="14468" xr:uid="{00000000-0005-0000-0000-0000D9890000}"/>
    <cellStyle name="Normal 66 2 2 4 2 2 2" xfId="44790" xr:uid="{00000000-0005-0000-0000-0000DA890000}"/>
    <cellStyle name="Normal 66 2 2 4 2 2 3" xfId="29566" xr:uid="{00000000-0005-0000-0000-0000DB890000}"/>
    <cellStyle name="Normal 66 2 2 4 2 3" xfId="9448" xr:uid="{00000000-0005-0000-0000-0000DC890000}"/>
    <cellStyle name="Normal 66 2 2 4 2 3 2" xfId="39773" xr:uid="{00000000-0005-0000-0000-0000DD890000}"/>
    <cellStyle name="Normal 66 2 2 4 2 3 3" xfId="24549" xr:uid="{00000000-0005-0000-0000-0000DE890000}"/>
    <cellStyle name="Normal 66 2 2 4 2 4" xfId="34760" xr:uid="{00000000-0005-0000-0000-0000DF890000}"/>
    <cellStyle name="Normal 66 2 2 4 2 5" xfId="19536" xr:uid="{00000000-0005-0000-0000-0000E0890000}"/>
    <cellStyle name="Normal 66 2 2 4 3" xfId="6087" xr:uid="{00000000-0005-0000-0000-0000E1890000}"/>
    <cellStyle name="Normal 66 2 2 4 3 2" xfId="16139" xr:uid="{00000000-0005-0000-0000-0000E2890000}"/>
    <cellStyle name="Normal 66 2 2 4 3 2 2" xfId="46461" xr:uid="{00000000-0005-0000-0000-0000E3890000}"/>
    <cellStyle name="Normal 66 2 2 4 3 2 3" xfId="31237" xr:uid="{00000000-0005-0000-0000-0000E4890000}"/>
    <cellStyle name="Normal 66 2 2 4 3 3" xfId="11119" xr:uid="{00000000-0005-0000-0000-0000E5890000}"/>
    <cellStyle name="Normal 66 2 2 4 3 3 2" xfId="41444" xr:uid="{00000000-0005-0000-0000-0000E6890000}"/>
    <cellStyle name="Normal 66 2 2 4 3 3 3" xfId="26220" xr:uid="{00000000-0005-0000-0000-0000E7890000}"/>
    <cellStyle name="Normal 66 2 2 4 3 4" xfId="36431" xr:uid="{00000000-0005-0000-0000-0000E8890000}"/>
    <cellStyle name="Normal 66 2 2 4 3 5" xfId="21207" xr:uid="{00000000-0005-0000-0000-0000E9890000}"/>
    <cellStyle name="Normal 66 2 2 4 4" xfId="12797" xr:uid="{00000000-0005-0000-0000-0000EA890000}"/>
    <cellStyle name="Normal 66 2 2 4 4 2" xfId="43119" xr:uid="{00000000-0005-0000-0000-0000EB890000}"/>
    <cellStyle name="Normal 66 2 2 4 4 3" xfId="27895" xr:uid="{00000000-0005-0000-0000-0000EC890000}"/>
    <cellStyle name="Normal 66 2 2 4 5" xfId="7776" xr:uid="{00000000-0005-0000-0000-0000ED890000}"/>
    <cellStyle name="Normal 66 2 2 4 5 2" xfId="38102" xr:uid="{00000000-0005-0000-0000-0000EE890000}"/>
    <cellStyle name="Normal 66 2 2 4 5 3" xfId="22878" xr:uid="{00000000-0005-0000-0000-0000EF890000}"/>
    <cellStyle name="Normal 66 2 2 4 6" xfId="33090" xr:uid="{00000000-0005-0000-0000-0000F0890000}"/>
    <cellStyle name="Normal 66 2 2 4 7" xfId="17865" xr:uid="{00000000-0005-0000-0000-0000F1890000}"/>
    <cellStyle name="Normal 66 2 2 5" xfId="3558" xr:uid="{00000000-0005-0000-0000-0000F2890000}"/>
    <cellStyle name="Normal 66 2 2 5 2" xfId="13632" xr:uid="{00000000-0005-0000-0000-0000F3890000}"/>
    <cellStyle name="Normal 66 2 2 5 2 2" xfId="43954" xr:uid="{00000000-0005-0000-0000-0000F4890000}"/>
    <cellStyle name="Normal 66 2 2 5 2 3" xfId="28730" xr:uid="{00000000-0005-0000-0000-0000F5890000}"/>
    <cellStyle name="Normal 66 2 2 5 3" xfId="8612" xr:uid="{00000000-0005-0000-0000-0000F6890000}"/>
    <cellStyle name="Normal 66 2 2 5 3 2" xfId="38937" xr:uid="{00000000-0005-0000-0000-0000F7890000}"/>
    <cellStyle name="Normal 66 2 2 5 3 3" xfId="23713" xr:uid="{00000000-0005-0000-0000-0000F8890000}"/>
    <cellStyle name="Normal 66 2 2 5 4" xfId="33924" xr:uid="{00000000-0005-0000-0000-0000F9890000}"/>
    <cellStyle name="Normal 66 2 2 5 5" xfId="18700" xr:uid="{00000000-0005-0000-0000-0000FA890000}"/>
    <cellStyle name="Normal 66 2 2 6" xfId="5251" xr:uid="{00000000-0005-0000-0000-0000FB890000}"/>
    <cellStyle name="Normal 66 2 2 6 2" xfId="15303" xr:uid="{00000000-0005-0000-0000-0000FC890000}"/>
    <cellStyle name="Normal 66 2 2 6 2 2" xfId="45625" xr:uid="{00000000-0005-0000-0000-0000FD890000}"/>
    <cellStyle name="Normal 66 2 2 6 2 3" xfId="30401" xr:uid="{00000000-0005-0000-0000-0000FE890000}"/>
    <cellStyle name="Normal 66 2 2 6 3" xfId="10283" xr:uid="{00000000-0005-0000-0000-0000FF890000}"/>
    <cellStyle name="Normal 66 2 2 6 3 2" xfId="40608" xr:uid="{00000000-0005-0000-0000-0000008A0000}"/>
    <cellStyle name="Normal 66 2 2 6 3 3" xfId="25384" xr:uid="{00000000-0005-0000-0000-0000018A0000}"/>
    <cellStyle name="Normal 66 2 2 6 4" xfId="35595" xr:uid="{00000000-0005-0000-0000-0000028A0000}"/>
    <cellStyle name="Normal 66 2 2 6 5" xfId="20371" xr:uid="{00000000-0005-0000-0000-0000038A0000}"/>
    <cellStyle name="Normal 66 2 2 7" xfId="11961" xr:uid="{00000000-0005-0000-0000-0000048A0000}"/>
    <cellStyle name="Normal 66 2 2 7 2" xfId="42283" xr:uid="{00000000-0005-0000-0000-0000058A0000}"/>
    <cellStyle name="Normal 66 2 2 7 3" xfId="27059" xr:uid="{00000000-0005-0000-0000-0000068A0000}"/>
    <cellStyle name="Normal 66 2 2 8" xfId="6940" xr:uid="{00000000-0005-0000-0000-0000078A0000}"/>
    <cellStyle name="Normal 66 2 2 8 2" xfId="37266" xr:uid="{00000000-0005-0000-0000-0000088A0000}"/>
    <cellStyle name="Normal 66 2 2 8 3" xfId="22042" xr:uid="{00000000-0005-0000-0000-0000098A0000}"/>
    <cellStyle name="Normal 66 2 2 9" xfId="32254" xr:uid="{00000000-0005-0000-0000-00000A8A0000}"/>
    <cellStyle name="Normal 66 2 3" xfId="1967" xr:uid="{00000000-0005-0000-0000-00000B8A0000}"/>
    <cellStyle name="Normal 66 2 3 2" xfId="2388" xr:uid="{00000000-0005-0000-0000-00000C8A0000}"/>
    <cellStyle name="Normal 66 2 3 2 2" xfId="3227" xr:uid="{00000000-0005-0000-0000-00000D8A0000}"/>
    <cellStyle name="Normal 66 2 3 2 2 2" xfId="4917" xr:uid="{00000000-0005-0000-0000-00000E8A0000}"/>
    <cellStyle name="Normal 66 2 3 2 2 2 2" xfId="14990" xr:uid="{00000000-0005-0000-0000-00000F8A0000}"/>
    <cellStyle name="Normal 66 2 3 2 2 2 2 2" xfId="45312" xr:uid="{00000000-0005-0000-0000-0000108A0000}"/>
    <cellStyle name="Normal 66 2 3 2 2 2 2 3" xfId="30088" xr:uid="{00000000-0005-0000-0000-0000118A0000}"/>
    <cellStyle name="Normal 66 2 3 2 2 2 3" xfId="9970" xr:uid="{00000000-0005-0000-0000-0000128A0000}"/>
    <cellStyle name="Normal 66 2 3 2 2 2 3 2" xfId="40295" xr:uid="{00000000-0005-0000-0000-0000138A0000}"/>
    <cellStyle name="Normal 66 2 3 2 2 2 3 3" xfId="25071" xr:uid="{00000000-0005-0000-0000-0000148A0000}"/>
    <cellStyle name="Normal 66 2 3 2 2 2 4" xfId="35282" xr:uid="{00000000-0005-0000-0000-0000158A0000}"/>
    <cellStyle name="Normal 66 2 3 2 2 2 5" xfId="20058" xr:uid="{00000000-0005-0000-0000-0000168A0000}"/>
    <cellStyle name="Normal 66 2 3 2 2 3" xfId="6609" xr:uid="{00000000-0005-0000-0000-0000178A0000}"/>
    <cellStyle name="Normal 66 2 3 2 2 3 2" xfId="16661" xr:uid="{00000000-0005-0000-0000-0000188A0000}"/>
    <cellStyle name="Normal 66 2 3 2 2 3 2 2" xfId="46983" xr:uid="{00000000-0005-0000-0000-0000198A0000}"/>
    <cellStyle name="Normal 66 2 3 2 2 3 2 3" xfId="31759" xr:uid="{00000000-0005-0000-0000-00001A8A0000}"/>
    <cellStyle name="Normal 66 2 3 2 2 3 3" xfId="11641" xr:uid="{00000000-0005-0000-0000-00001B8A0000}"/>
    <cellStyle name="Normal 66 2 3 2 2 3 3 2" xfId="41966" xr:uid="{00000000-0005-0000-0000-00001C8A0000}"/>
    <cellStyle name="Normal 66 2 3 2 2 3 3 3" xfId="26742" xr:uid="{00000000-0005-0000-0000-00001D8A0000}"/>
    <cellStyle name="Normal 66 2 3 2 2 3 4" xfId="36953" xr:uid="{00000000-0005-0000-0000-00001E8A0000}"/>
    <cellStyle name="Normal 66 2 3 2 2 3 5" xfId="21729" xr:uid="{00000000-0005-0000-0000-00001F8A0000}"/>
    <cellStyle name="Normal 66 2 3 2 2 4" xfId="13319" xr:uid="{00000000-0005-0000-0000-0000208A0000}"/>
    <cellStyle name="Normal 66 2 3 2 2 4 2" xfId="43641" xr:uid="{00000000-0005-0000-0000-0000218A0000}"/>
    <cellStyle name="Normal 66 2 3 2 2 4 3" xfId="28417" xr:uid="{00000000-0005-0000-0000-0000228A0000}"/>
    <cellStyle name="Normal 66 2 3 2 2 5" xfId="8298" xr:uid="{00000000-0005-0000-0000-0000238A0000}"/>
    <cellStyle name="Normal 66 2 3 2 2 5 2" xfId="38624" xr:uid="{00000000-0005-0000-0000-0000248A0000}"/>
    <cellStyle name="Normal 66 2 3 2 2 5 3" xfId="23400" xr:uid="{00000000-0005-0000-0000-0000258A0000}"/>
    <cellStyle name="Normal 66 2 3 2 2 6" xfId="33612" xr:uid="{00000000-0005-0000-0000-0000268A0000}"/>
    <cellStyle name="Normal 66 2 3 2 2 7" xfId="18387" xr:uid="{00000000-0005-0000-0000-0000278A0000}"/>
    <cellStyle name="Normal 66 2 3 2 3" xfId="4080" xr:uid="{00000000-0005-0000-0000-0000288A0000}"/>
    <cellStyle name="Normal 66 2 3 2 3 2" xfId="14154" xr:uid="{00000000-0005-0000-0000-0000298A0000}"/>
    <cellStyle name="Normal 66 2 3 2 3 2 2" xfId="44476" xr:uid="{00000000-0005-0000-0000-00002A8A0000}"/>
    <cellStyle name="Normal 66 2 3 2 3 2 3" xfId="29252" xr:uid="{00000000-0005-0000-0000-00002B8A0000}"/>
    <cellStyle name="Normal 66 2 3 2 3 3" xfId="9134" xr:uid="{00000000-0005-0000-0000-00002C8A0000}"/>
    <cellStyle name="Normal 66 2 3 2 3 3 2" xfId="39459" xr:uid="{00000000-0005-0000-0000-00002D8A0000}"/>
    <cellStyle name="Normal 66 2 3 2 3 3 3" xfId="24235" xr:uid="{00000000-0005-0000-0000-00002E8A0000}"/>
    <cellStyle name="Normal 66 2 3 2 3 4" xfId="34446" xr:uid="{00000000-0005-0000-0000-00002F8A0000}"/>
    <cellStyle name="Normal 66 2 3 2 3 5" xfId="19222" xr:uid="{00000000-0005-0000-0000-0000308A0000}"/>
    <cellStyle name="Normal 66 2 3 2 4" xfId="5773" xr:uid="{00000000-0005-0000-0000-0000318A0000}"/>
    <cellStyle name="Normal 66 2 3 2 4 2" xfId="15825" xr:uid="{00000000-0005-0000-0000-0000328A0000}"/>
    <cellStyle name="Normal 66 2 3 2 4 2 2" xfId="46147" xr:uid="{00000000-0005-0000-0000-0000338A0000}"/>
    <cellStyle name="Normal 66 2 3 2 4 2 3" xfId="30923" xr:uid="{00000000-0005-0000-0000-0000348A0000}"/>
    <cellStyle name="Normal 66 2 3 2 4 3" xfId="10805" xr:uid="{00000000-0005-0000-0000-0000358A0000}"/>
    <cellStyle name="Normal 66 2 3 2 4 3 2" xfId="41130" xr:uid="{00000000-0005-0000-0000-0000368A0000}"/>
    <cellStyle name="Normal 66 2 3 2 4 3 3" xfId="25906" xr:uid="{00000000-0005-0000-0000-0000378A0000}"/>
    <cellStyle name="Normal 66 2 3 2 4 4" xfId="36117" xr:uid="{00000000-0005-0000-0000-0000388A0000}"/>
    <cellStyle name="Normal 66 2 3 2 4 5" xfId="20893" xr:uid="{00000000-0005-0000-0000-0000398A0000}"/>
    <cellStyle name="Normal 66 2 3 2 5" xfId="12483" xr:uid="{00000000-0005-0000-0000-00003A8A0000}"/>
    <cellStyle name="Normal 66 2 3 2 5 2" xfId="42805" xr:uid="{00000000-0005-0000-0000-00003B8A0000}"/>
    <cellStyle name="Normal 66 2 3 2 5 3" xfId="27581" xr:uid="{00000000-0005-0000-0000-00003C8A0000}"/>
    <cellStyle name="Normal 66 2 3 2 6" xfId="7462" xr:uid="{00000000-0005-0000-0000-00003D8A0000}"/>
    <cellStyle name="Normal 66 2 3 2 6 2" xfId="37788" xr:uid="{00000000-0005-0000-0000-00003E8A0000}"/>
    <cellStyle name="Normal 66 2 3 2 6 3" xfId="22564" xr:uid="{00000000-0005-0000-0000-00003F8A0000}"/>
    <cellStyle name="Normal 66 2 3 2 7" xfId="32776" xr:uid="{00000000-0005-0000-0000-0000408A0000}"/>
    <cellStyle name="Normal 66 2 3 2 8" xfId="17551" xr:uid="{00000000-0005-0000-0000-0000418A0000}"/>
    <cellStyle name="Normal 66 2 3 3" xfId="2809" xr:uid="{00000000-0005-0000-0000-0000428A0000}"/>
    <cellStyle name="Normal 66 2 3 3 2" xfId="4499" xr:uid="{00000000-0005-0000-0000-0000438A0000}"/>
    <cellStyle name="Normal 66 2 3 3 2 2" xfId="14572" xr:uid="{00000000-0005-0000-0000-0000448A0000}"/>
    <cellStyle name="Normal 66 2 3 3 2 2 2" xfId="44894" xr:uid="{00000000-0005-0000-0000-0000458A0000}"/>
    <cellStyle name="Normal 66 2 3 3 2 2 3" xfId="29670" xr:uid="{00000000-0005-0000-0000-0000468A0000}"/>
    <cellStyle name="Normal 66 2 3 3 2 3" xfId="9552" xr:uid="{00000000-0005-0000-0000-0000478A0000}"/>
    <cellStyle name="Normal 66 2 3 3 2 3 2" xfId="39877" xr:uid="{00000000-0005-0000-0000-0000488A0000}"/>
    <cellStyle name="Normal 66 2 3 3 2 3 3" xfId="24653" xr:uid="{00000000-0005-0000-0000-0000498A0000}"/>
    <cellStyle name="Normal 66 2 3 3 2 4" xfId="34864" xr:uid="{00000000-0005-0000-0000-00004A8A0000}"/>
    <cellStyle name="Normal 66 2 3 3 2 5" xfId="19640" xr:uid="{00000000-0005-0000-0000-00004B8A0000}"/>
    <cellStyle name="Normal 66 2 3 3 3" xfId="6191" xr:uid="{00000000-0005-0000-0000-00004C8A0000}"/>
    <cellStyle name="Normal 66 2 3 3 3 2" xfId="16243" xr:uid="{00000000-0005-0000-0000-00004D8A0000}"/>
    <cellStyle name="Normal 66 2 3 3 3 2 2" xfId="46565" xr:uid="{00000000-0005-0000-0000-00004E8A0000}"/>
    <cellStyle name="Normal 66 2 3 3 3 2 3" xfId="31341" xr:uid="{00000000-0005-0000-0000-00004F8A0000}"/>
    <cellStyle name="Normal 66 2 3 3 3 3" xfId="11223" xr:uid="{00000000-0005-0000-0000-0000508A0000}"/>
    <cellStyle name="Normal 66 2 3 3 3 3 2" xfId="41548" xr:uid="{00000000-0005-0000-0000-0000518A0000}"/>
    <cellStyle name="Normal 66 2 3 3 3 3 3" xfId="26324" xr:uid="{00000000-0005-0000-0000-0000528A0000}"/>
    <cellStyle name="Normal 66 2 3 3 3 4" xfId="36535" xr:uid="{00000000-0005-0000-0000-0000538A0000}"/>
    <cellStyle name="Normal 66 2 3 3 3 5" xfId="21311" xr:uid="{00000000-0005-0000-0000-0000548A0000}"/>
    <cellStyle name="Normal 66 2 3 3 4" xfId="12901" xr:uid="{00000000-0005-0000-0000-0000558A0000}"/>
    <cellStyle name="Normal 66 2 3 3 4 2" xfId="43223" xr:uid="{00000000-0005-0000-0000-0000568A0000}"/>
    <cellStyle name="Normal 66 2 3 3 4 3" xfId="27999" xr:uid="{00000000-0005-0000-0000-0000578A0000}"/>
    <cellStyle name="Normal 66 2 3 3 5" xfId="7880" xr:uid="{00000000-0005-0000-0000-0000588A0000}"/>
    <cellStyle name="Normal 66 2 3 3 5 2" xfId="38206" xr:uid="{00000000-0005-0000-0000-0000598A0000}"/>
    <cellStyle name="Normal 66 2 3 3 5 3" xfId="22982" xr:uid="{00000000-0005-0000-0000-00005A8A0000}"/>
    <cellStyle name="Normal 66 2 3 3 6" xfId="33194" xr:uid="{00000000-0005-0000-0000-00005B8A0000}"/>
    <cellStyle name="Normal 66 2 3 3 7" xfId="17969" xr:uid="{00000000-0005-0000-0000-00005C8A0000}"/>
    <cellStyle name="Normal 66 2 3 4" xfId="3662" xr:uid="{00000000-0005-0000-0000-00005D8A0000}"/>
    <cellStyle name="Normal 66 2 3 4 2" xfId="13736" xr:uid="{00000000-0005-0000-0000-00005E8A0000}"/>
    <cellStyle name="Normal 66 2 3 4 2 2" xfId="44058" xr:uid="{00000000-0005-0000-0000-00005F8A0000}"/>
    <cellStyle name="Normal 66 2 3 4 2 3" xfId="28834" xr:uid="{00000000-0005-0000-0000-0000608A0000}"/>
    <cellStyle name="Normal 66 2 3 4 3" xfId="8716" xr:uid="{00000000-0005-0000-0000-0000618A0000}"/>
    <cellStyle name="Normal 66 2 3 4 3 2" xfId="39041" xr:uid="{00000000-0005-0000-0000-0000628A0000}"/>
    <cellStyle name="Normal 66 2 3 4 3 3" xfId="23817" xr:uid="{00000000-0005-0000-0000-0000638A0000}"/>
    <cellStyle name="Normal 66 2 3 4 4" xfId="34028" xr:uid="{00000000-0005-0000-0000-0000648A0000}"/>
    <cellStyle name="Normal 66 2 3 4 5" xfId="18804" xr:uid="{00000000-0005-0000-0000-0000658A0000}"/>
    <cellStyle name="Normal 66 2 3 5" xfId="5355" xr:uid="{00000000-0005-0000-0000-0000668A0000}"/>
    <cellStyle name="Normal 66 2 3 5 2" xfId="15407" xr:uid="{00000000-0005-0000-0000-0000678A0000}"/>
    <cellStyle name="Normal 66 2 3 5 2 2" xfId="45729" xr:uid="{00000000-0005-0000-0000-0000688A0000}"/>
    <cellStyle name="Normal 66 2 3 5 2 3" xfId="30505" xr:uid="{00000000-0005-0000-0000-0000698A0000}"/>
    <cellStyle name="Normal 66 2 3 5 3" xfId="10387" xr:uid="{00000000-0005-0000-0000-00006A8A0000}"/>
    <cellStyle name="Normal 66 2 3 5 3 2" xfId="40712" xr:uid="{00000000-0005-0000-0000-00006B8A0000}"/>
    <cellStyle name="Normal 66 2 3 5 3 3" xfId="25488" xr:uid="{00000000-0005-0000-0000-00006C8A0000}"/>
    <cellStyle name="Normal 66 2 3 5 4" xfId="35699" xr:uid="{00000000-0005-0000-0000-00006D8A0000}"/>
    <cellStyle name="Normal 66 2 3 5 5" xfId="20475" xr:uid="{00000000-0005-0000-0000-00006E8A0000}"/>
    <cellStyle name="Normal 66 2 3 6" xfId="12065" xr:uid="{00000000-0005-0000-0000-00006F8A0000}"/>
    <cellStyle name="Normal 66 2 3 6 2" xfId="42387" xr:uid="{00000000-0005-0000-0000-0000708A0000}"/>
    <cellStyle name="Normal 66 2 3 6 3" xfId="27163" xr:uid="{00000000-0005-0000-0000-0000718A0000}"/>
    <cellStyle name="Normal 66 2 3 7" xfId="7044" xr:uid="{00000000-0005-0000-0000-0000728A0000}"/>
    <cellStyle name="Normal 66 2 3 7 2" xfId="37370" xr:uid="{00000000-0005-0000-0000-0000738A0000}"/>
    <cellStyle name="Normal 66 2 3 7 3" xfId="22146" xr:uid="{00000000-0005-0000-0000-0000748A0000}"/>
    <cellStyle name="Normal 66 2 3 8" xfId="32358" xr:uid="{00000000-0005-0000-0000-0000758A0000}"/>
    <cellStyle name="Normal 66 2 3 9" xfId="17133" xr:uid="{00000000-0005-0000-0000-0000768A0000}"/>
    <cellStyle name="Normal 66 2 4" xfId="2180" xr:uid="{00000000-0005-0000-0000-0000778A0000}"/>
    <cellStyle name="Normal 66 2 4 2" xfId="3019" xr:uid="{00000000-0005-0000-0000-0000788A0000}"/>
    <cellStyle name="Normal 66 2 4 2 2" xfId="4709" xr:uid="{00000000-0005-0000-0000-0000798A0000}"/>
    <cellStyle name="Normal 66 2 4 2 2 2" xfId="14782" xr:uid="{00000000-0005-0000-0000-00007A8A0000}"/>
    <cellStyle name="Normal 66 2 4 2 2 2 2" xfId="45104" xr:uid="{00000000-0005-0000-0000-00007B8A0000}"/>
    <cellStyle name="Normal 66 2 4 2 2 2 3" xfId="29880" xr:uid="{00000000-0005-0000-0000-00007C8A0000}"/>
    <cellStyle name="Normal 66 2 4 2 2 3" xfId="9762" xr:uid="{00000000-0005-0000-0000-00007D8A0000}"/>
    <cellStyle name="Normal 66 2 4 2 2 3 2" xfId="40087" xr:uid="{00000000-0005-0000-0000-00007E8A0000}"/>
    <cellStyle name="Normal 66 2 4 2 2 3 3" xfId="24863" xr:uid="{00000000-0005-0000-0000-00007F8A0000}"/>
    <cellStyle name="Normal 66 2 4 2 2 4" xfId="35074" xr:uid="{00000000-0005-0000-0000-0000808A0000}"/>
    <cellStyle name="Normal 66 2 4 2 2 5" xfId="19850" xr:uid="{00000000-0005-0000-0000-0000818A0000}"/>
    <cellStyle name="Normal 66 2 4 2 3" xfId="6401" xr:uid="{00000000-0005-0000-0000-0000828A0000}"/>
    <cellStyle name="Normal 66 2 4 2 3 2" xfId="16453" xr:uid="{00000000-0005-0000-0000-0000838A0000}"/>
    <cellStyle name="Normal 66 2 4 2 3 2 2" xfId="46775" xr:uid="{00000000-0005-0000-0000-0000848A0000}"/>
    <cellStyle name="Normal 66 2 4 2 3 2 3" xfId="31551" xr:uid="{00000000-0005-0000-0000-0000858A0000}"/>
    <cellStyle name="Normal 66 2 4 2 3 3" xfId="11433" xr:uid="{00000000-0005-0000-0000-0000868A0000}"/>
    <cellStyle name="Normal 66 2 4 2 3 3 2" xfId="41758" xr:uid="{00000000-0005-0000-0000-0000878A0000}"/>
    <cellStyle name="Normal 66 2 4 2 3 3 3" xfId="26534" xr:uid="{00000000-0005-0000-0000-0000888A0000}"/>
    <cellStyle name="Normal 66 2 4 2 3 4" xfId="36745" xr:uid="{00000000-0005-0000-0000-0000898A0000}"/>
    <cellStyle name="Normal 66 2 4 2 3 5" xfId="21521" xr:uid="{00000000-0005-0000-0000-00008A8A0000}"/>
    <cellStyle name="Normal 66 2 4 2 4" xfId="13111" xr:uid="{00000000-0005-0000-0000-00008B8A0000}"/>
    <cellStyle name="Normal 66 2 4 2 4 2" xfId="43433" xr:uid="{00000000-0005-0000-0000-00008C8A0000}"/>
    <cellStyle name="Normal 66 2 4 2 4 3" xfId="28209" xr:uid="{00000000-0005-0000-0000-00008D8A0000}"/>
    <cellStyle name="Normal 66 2 4 2 5" xfId="8090" xr:uid="{00000000-0005-0000-0000-00008E8A0000}"/>
    <cellStyle name="Normal 66 2 4 2 5 2" xfId="38416" xr:uid="{00000000-0005-0000-0000-00008F8A0000}"/>
    <cellStyle name="Normal 66 2 4 2 5 3" xfId="23192" xr:uid="{00000000-0005-0000-0000-0000908A0000}"/>
    <cellStyle name="Normal 66 2 4 2 6" xfId="33404" xr:uid="{00000000-0005-0000-0000-0000918A0000}"/>
    <cellStyle name="Normal 66 2 4 2 7" xfId="18179" xr:uid="{00000000-0005-0000-0000-0000928A0000}"/>
    <cellStyle name="Normal 66 2 4 3" xfId="3872" xr:uid="{00000000-0005-0000-0000-0000938A0000}"/>
    <cellStyle name="Normal 66 2 4 3 2" xfId="13946" xr:uid="{00000000-0005-0000-0000-0000948A0000}"/>
    <cellStyle name="Normal 66 2 4 3 2 2" xfId="44268" xr:uid="{00000000-0005-0000-0000-0000958A0000}"/>
    <cellStyle name="Normal 66 2 4 3 2 3" xfId="29044" xr:uid="{00000000-0005-0000-0000-0000968A0000}"/>
    <cellStyle name="Normal 66 2 4 3 3" xfId="8926" xr:uid="{00000000-0005-0000-0000-0000978A0000}"/>
    <cellStyle name="Normal 66 2 4 3 3 2" xfId="39251" xr:uid="{00000000-0005-0000-0000-0000988A0000}"/>
    <cellStyle name="Normal 66 2 4 3 3 3" xfId="24027" xr:uid="{00000000-0005-0000-0000-0000998A0000}"/>
    <cellStyle name="Normal 66 2 4 3 4" xfId="34238" xr:uid="{00000000-0005-0000-0000-00009A8A0000}"/>
    <cellStyle name="Normal 66 2 4 3 5" xfId="19014" xr:uid="{00000000-0005-0000-0000-00009B8A0000}"/>
    <cellStyle name="Normal 66 2 4 4" xfId="5565" xr:uid="{00000000-0005-0000-0000-00009C8A0000}"/>
    <cellStyle name="Normal 66 2 4 4 2" xfId="15617" xr:uid="{00000000-0005-0000-0000-00009D8A0000}"/>
    <cellStyle name="Normal 66 2 4 4 2 2" xfId="45939" xr:uid="{00000000-0005-0000-0000-00009E8A0000}"/>
    <cellStyle name="Normal 66 2 4 4 2 3" xfId="30715" xr:uid="{00000000-0005-0000-0000-00009F8A0000}"/>
    <cellStyle name="Normal 66 2 4 4 3" xfId="10597" xr:uid="{00000000-0005-0000-0000-0000A08A0000}"/>
    <cellStyle name="Normal 66 2 4 4 3 2" xfId="40922" xr:uid="{00000000-0005-0000-0000-0000A18A0000}"/>
    <cellStyle name="Normal 66 2 4 4 3 3" xfId="25698" xr:uid="{00000000-0005-0000-0000-0000A28A0000}"/>
    <cellStyle name="Normal 66 2 4 4 4" xfId="35909" xr:uid="{00000000-0005-0000-0000-0000A38A0000}"/>
    <cellStyle name="Normal 66 2 4 4 5" xfId="20685" xr:uid="{00000000-0005-0000-0000-0000A48A0000}"/>
    <cellStyle name="Normal 66 2 4 5" xfId="12275" xr:uid="{00000000-0005-0000-0000-0000A58A0000}"/>
    <cellStyle name="Normal 66 2 4 5 2" xfId="42597" xr:uid="{00000000-0005-0000-0000-0000A68A0000}"/>
    <cellStyle name="Normal 66 2 4 5 3" xfId="27373" xr:uid="{00000000-0005-0000-0000-0000A78A0000}"/>
    <cellStyle name="Normal 66 2 4 6" xfId="7254" xr:uid="{00000000-0005-0000-0000-0000A88A0000}"/>
    <cellStyle name="Normal 66 2 4 6 2" xfId="37580" xr:uid="{00000000-0005-0000-0000-0000A98A0000}"/>
    <cellStyle name="Normal 66 2 4 6 3" xfId="22356" xr:uid="{00000000-0005-0000-0000-0000AA8A0000}"/>
    <cellStyle name="Normal 66 2 4 7" xfId="32568" xr:uid="{00000000-0005-0000-0000-0000AB8A0000}"/>
    <cellStyle name="Normal 66 2 4 8" xfId="17343" xr:uid="{00000000-0005-0000-0000-0000AC8A0000}"/>
    <cellStyle name="Normal 66 2 5" xfId="2601" xr:uid="{00000000-0005-0000-0000-0000AD8A0000}"/>
    <cellStyle name="Normal 66 2 5 2" xfId="4291" xr:uid="{00000000-0005-0000-0000-0000AE8A0000}"/>
    <cellStyle name="Normal 66 2 5 2 2" xfId="14364" xr:uid="{00000000-0005-0000-0000-0000AF8A0000}"/>
    <cellStyle name="Normal 66 2 5 2 2 2" xfId="44686" xr:uid="{00000000-0005-0000-0000-0000B08A0000}"/>
    <cellStyle name="Normal 66 2 5 2 2 3" xfId="29462" xr:uid="{00000000-0005-0000-0000-0000B18A0000}"/>
    <cellStyle name="Normal 66 2 5 2 3" xfId="9344" xr:uid="{00000000-0005-0000-0000-0000B28A0000}"/>
    <cellStyle name="Normal 66 2 5 2 3 2" xfId="39669" xr:uid="{00000000-0005-0000-0000-0000B38A0000}"/>
    <cellStyle name="Normal 66 2 5 2 3 3" xfId="24445" xr:uid="{00000000-0005-0000-0000-0000B48A0000}"/>
    <cellStyle name="Normal 66 2 5 2 4" xfId="34656" xr:uid="{00000000-0005-0000-0000-0000B58A0000}"/>
    <cellStyle name="Normal 66 2 5 2 5" xfId="19432" xr:uid="{00000000-0005-0000-0000-0000B68A0000}"/>
    <cellStyle name="Normal 66 2 5 3" xfId="5983" xr:uid="{00000000-0005-0000-0000-0000B78A0000}"/>
    <cellStyle name="Normal 66 2 5 3 2" xfId="16035" xr:uid="{00000000-0005-0000-0000-0000B88A0000}"/>
    <cellStyle name="Normal 66 2 5 3 2 2" xfId="46357" xr:uid="{00000000-0005-0000-0000-0000B98A0000}"/>
    <cellStyle name="Normal 66 2 5 3 2 3" xfId="31133" xr:uid="{00000000-0005-0000-0000-0000BA8A0000}"/>
    <cellStyle name="Normal 66 2 5 3 3" xfId="11015" xr:uid="{00000000-0005-0000-0000-0000BB8A0000}"/>
    <cellStyle name="Normal 66 2 5 3 3 2" xfId="41340" xr:uid="{00000000-0005-0000-0000-0000BC8A0000}"/>
    <cellStyle name="Normal 66 2 5 3 3 3" xfId="26116" xr:uid="{00000000-0005-0000-0000-0000BD8A0000}"/>
    <cellStyle name="Normal 66 2 5 3 4" xfId="36327" xr:uid="{00000000-0005-0000-0000-0000BE8A0000}"/>
    <cellStyle name="Normal 66 2 5 3 5" xfId="21103" xr:uid="{00000000-0005-0000-0000-0000BF8A0000}"/>
    <cellStyle name="Normal 66 2 5 4" xfId="12693" xr:uid="{00000000-0005-0000-0000-0000C08A0000}"/>
    <cellStyle name="Normal 66 2 5 4 2" xfId="43015" xr:uid="{00000000-0005-0000-0000-0000C18A0000}"/>
    <cellStyle name="Normal 66 2 5 4 3" xfId="27791" xr:uid="{00000000-0005-0000-0000-0000C28A0000}"/>
    <cellStyle name="Normal 66 2 5 5" xfId="7672" xr:uid="{00000000-0005-0000-0000-0000C38A0000}"/>
    <cellStyle name="Normal 66 2 5 5 2" xfId="37998" xr:uid="{00000000-0005-0000-0000-0000C48A0000}"/>
    <cellStyle name="Normal 66 2 5 5 3" xfId="22774" xr:uid="{00000000-0005-0000-0000-0000C58A0000}"/>
    <cellStyle name="Normal 66 2 5 6" xfId="32986" xr:uid="{00000000-0005-0000-0000-0000C68A0000}"/>
    <cellStyle name="Normal 66 2 5 7" xfId="17761" xr:uid="{00000000-0005-0000-0000-0000C78A0000}"/>
    <cellStyle name="Normal 66 2 6" xfId="3454" xr:uid="{00000000-0005-0000-0000-0000C88A0000}"/>
    <cellStyle name="Normal 66 2 6 2" xfId="13528" xr:uid="{00000000-0005-0000-0000-0000C98A0000}"/>
    <cellStyle name="Normal 66 2 6 2 2" xfId="43850" xr:uid="{00000000-0005-0000-0000-0000CA8A0000}"/>
    <cellStyle name="Normal 66 2 6 2 3" xfId="28626" xr:uid="{00000000-0005-0000-0000-0000CB8A0000}"/>
    <cellStyle name="Normal 66 2 6 3" xfId="8508" xr:uid="{00000000-0005-0000-0000-0000CC8A0000}"/>
    <cellStyle name="Normal 66 2 6 3 2" xfId="38833" xr:uid="{00000000-0005-0000-0000-0000CD8A0000}"/>
    <cellStyle name="Normal 66 2 6 3 3" xfId="23609" xr:uid="{00000000-0005-0000-0000-0000CE8A0000}"/>
    <cellStyle name="Normal 66 2 6 4" xfId="33820" xr:uid="{00000000-0005-0000-0000-0000CF8A0000}"/>
    <cellStyle name="Normal 66 2 6 5" xfId="18596" xr:uid="{00000000-0005-0000-0000-0000D08A0000}"/>
    <cellStyle name="Normal 66 2 7" xfId="5147" xr:uid="{00000000-0005-0000-0000-0000D18A0000}"/>
    <cellStyle name="Normal 66 2 7 2" xfId="15199" xr:uid="{00000000-0005-0000-0000-0000D28A0000}"/>
    <cellStyle name="Normal 66 2 7 2 2" xfId="45521" xr:uid="{00000000-0005-0000-0000-0000D38A0000}"/>
    <cellStyle name="Normal 66 2 7 2 3" xfId="30297" xr:uid="{00000000-0005-0000-0000-0000D48A0000}"/>
    <cellStyle name="Normal 66 2 7 3" xfId="10179" xr:uid="{00000000-0005-0000-0000-0000D58A0000}"/>
    <cellStyle name="Normal 66 2 7 3 2" xfId="40504" xr:uid="{00000000-0005-0000-0000-0000D68A0000}"/>
    <cellStyle name="Normal 66 2 7 3 3" xfId="25280" xr:uid="{00000000-0005-0000-0000-0000D78A0000}"/>
    <cellStyle name="Normal 66 2 7 4" xfId="35491" xr:uid="{00000000-0005-0000-0000-0000D88A0000}"/>
    <cellStyle name="Normal 66 2 7 5" xfId="20267" xr:uid="{00000000-0005-0000-0000-0000D98A0000}"/>
    <cellStyle name="Normal 66 2 8" xfId="11857" xr:uid="{00000000-0005-0000-0000-0000DA8A0000}"/>
    <cellStyle name="Normal 66 2 8 2" xfId="42179" xr:uid="{00000000-0005-0000-0000-0000DB8A0000}"/>
    <cellStyle name="Normal 66 2 8 3" xfId="26955" xr:uid="{00000000-0005-0000-0000-0000DC8A0000}"/>
    <cellStyle name="Normal 66 2 9" xfId="6836" xr:uid="{00000000-0005-0000-0000-0000DD8A0000}"/>
    <cellStyle name="Normal 66 2 9 2" xfId="37162" xr:uid="{00000000-0005-0000-0000-0000DE8A0000}"/>
    <cellStyle name="Normal 66 2 9 3" xfId="21938" xr:uid="{00000000-0005-0000-0000-0000DF8A0000}"/>
    <cellStyle name="Normal 66 3" xfId="1800" xr:uid="{00000000-0005-0000-0000-0000E08A0000}"/>
    <cellStyle name="Normal 66 3 10" xfId="16977" xr:uid="{00000000-0005-0000-0000-0000E18A0000}"/>
    <cellStyle name="Normal 66 3 2" xfId="2019" xr:uid="{00000000-0005-0000-0000-0000E28A0000}"/>
    <cellStyle name="Normal 66 3 2 2" xfId="2440" xr:uid="{00000000-0005-0000-0000-0000E38A0000}"/>
    <cellStyle name="Normal 66 3 2 2 2" xfId="3279" xr:uid="{00000000-0005-0000-0000-0000E48A0000}"/>
    <cellStyle name="Normal 66 3 2 2 2 2" xfId="4969" xr:uid="{00000000-0005-0000-0000-0000E58A0000}"/>
    <cellStyle name="Normal 66 3 2 2 2 2 2" xfId="15042" xr:uid="{00000000-0005-0000-0000-0000E68A0000}"/>
    <cellStyle name="Normal 66 3 2 2 2 2 2 2" xfId="45364" xr:uid="{00000000-0005-0000-0000-0000E78A0000}"/>
    <cellStyle name="Normal 66 3 2 2 2 2 2 3" xfId="30140" xr:uid="{00000000-0005-0000-0000-0000E88A0000}"/>
    <cellStyle name="Normal 66 3 2 2 2 2 3" xfId="10022" xr:uid="{00000000-0005-0000-0000-0000E98A0000}"/>
    <cellStyle name="Normal 66 3 2 2 2 2 3 2" xfId="40347" xr:uid="{00000000-0005-0000-0000-0000EA8A0000}"/>
    <cellStyle name="Normal 66 3 2 2 2 2 3 3" xfId="25123" xr:uid="{00000000-0005-0000-0000-0000EB8A0000}"/>
    <cellStyle name="Normal 66 3 2 2 2 2 4" xfId="35334" xr:uid="{00000000-0005-0000-0000-0000EC8A0000}"/>
    <cellStyle name="Normal 66 3 2 2 2 2 5" xfId="20110" xr:uid="{00000000-0005-0000-0000-0000ED8A0000}"/>
    <cellStyle name="Normal 66 3 2 2 2 3" xfId="6661" xr:uid="{00000000-0005-0000-0000-0000EE8A0000}"/>
    <cellStyle name="Normal 66 3 2 2 2 3 2" xfId="16713" xr:uid="{00000000-0005-0000-0000-0000EF8A0000}"/>
    <cellStyle name="Normal 66 3 2 2 2 3 2 2" xfId="47035" xr:uid="{00000000-0005-0000-0000-0000F08A0000}"/>
    <cellStyle name="Normal 66 3 2 2 2 3 2 3" xfId="31811" xr:uid="{00000000-0005-0000-0000-0000F18A0000}"/>
    <cellStyle name="Normal 66 3 2 2 2 3 3" xfId="11693" xr:uid="{00000000-0005-0000-0000-0000F28A0000}"/>
    <cellStyle name="Normal 66 3 2 2 2 3 3 2" xfId="42018" xr:uid="{00000000-0005-0000-0000-0000F38A0000}"/>
    <cellStyle name="Normal 66 3 2 2 2 3 3 3" xfId="26794" xr:uid="{00000000-0005-0000-0000-0000F48A0000}"/>
    <cellStyle name="Normal 66 3 2 2 2 3 4" xfId="37005" xr:uid="{00000000-0005-0000-0000-0000F58A0000}"/>
    <cellStyle name="Normal 66 3 2 2 2 3 5" xfId="21781" xr:uid="{00000000-0005-0000-0000-0000F68A0000}"/>
    <cellStyle name="Normal 66 3 2 2 2 4" xfId="13371" xr:uid="{00000000-0005-0000-0000-0000F78A0000}"/>
    <cellStyle name="Normal 66 3 2 2 2 4 2" xfId="43693" xr:uid="{00000000-0005-0000-0000-0000F88A0000}"/>
    <cellStyle name="Normal 66 3 2 2 2 4 3" xfId="28469" xr:uid="{00000000-0005-0000-0000-0000F98A0000}"/>
    <cellStyle name="Normal 66 3 2 2 2 5" xfId="8350" xr:uid="{00000000-0005-0000-0000-0000FA8A0000}"/>
    <cellStyle name="Normal 66 3 2 2 2 5 2" xfId="38676" xr:uid="{00000000-0005-0000-0000-0000FB8A0000}"/>
    <cellStyle name="Normal 66 3 2 2 2 5 3" xfId="23452" xr:uid="{00000000-0005-0000-0000-0000FC8A0000}"/>
    <cellStyle name="Normal 66 3 2 2 2 6" xfId="33664" xr:uid="{00000000-0005-0000-0000-0000FD8A0000}"/>
    <cellStyle name="Normal 66 3 2 2 2 7" xfId="18439" xr:uid="{00000000-0005-0000-0000-0000FE8A0000}"/>
    <cellStyle name="Normal 66 3 2 2 3" xfId="4132" xr:uid="{00000000-0005-0000-0000-0000FF8A0000}"/>
    <cellStyle name="Normal 66 3 2 2 3 2" xfId="14206" xr:uid="{00000000-0005-0000-0000-0000008B0000}"/>
    <cellStyle name="Normal 66 3 2 2 3 2 2" xfId="44528" xr:uid="{00000000-0005-0000-0000-0000018B0000}"/>
    <cellStyle name="Normal 66 3 2 2 3 2 3" xfId="29304" xr:uid="{00000000-0005-0000-0000-0000028B0000}"/>
    <cellStyle name="Normal 66 3 2 2 3 3" xfId="9186" xr:uid="{00000000-0005-0000-0000-0000038B0000}"/>
    <cellStyle name="Normal 66 3 2 2 3 3 2" xfId="39511" xr:uid="{00000000-0005-0000-0000-0000048B0000}"/>
    <cellStyle name="Normal 66 3 2 2 3 3 3" xfId="24287" xr:uid="{00000000-0005-0000-0000-0000058B0000}"/>
    <cellStyle name="Normal 66 3 2 2 3 4" xfId="34498" xr:uid="{00000000-0005-0000-0000-0000068B0000}"/>
    <cellStyle name="Normal 66 3 2 2 3 5" xfId="19274" xr:uid="{00000000-0005-0000-0000-0000078B0000}"/>
    <cellStyle name="Normal 66 3 2 2 4" xfId="5825" xr:uid="{00000000-0005-0000-0000-0000088B0000}"/>
    <cellStyle name="Normal 66 3 2 2 4 2" xfId="15877" xr:uid="{00000000-0005-0000-0000-0000098B0000}"/>
    <cellStyle name="Normal 66 3 2 2 4 2 2" xfId="46199" xr:uid="{00000000-0005-0000-0000-00000A8B0000}"/>
    <cellStyle name="Normal 66 3 2 2 4 2 3" xfId="30975" xr:uid="{00000000-0005-0000-0000-00000B8B0000}"/>
    <cellStyle name="Normal 66 3 2 2 4 3" xfId="10857" xr:uid="{00000000-0005-0000-0000-00000C8B0000}"/>
    <cellStyle name="Normal 66 3 2 2 4 3 2" xfId="41182" xr:uid="{00000000-0005-0000-0000-00000D8B0000}"/>
    <cellStyle name="Normal 66 3 2 2 4 3 3" xfId="25958" xr:uid="{00000000-0005-0000-0000-00000E8B0000}"/>
    <cellStyle name="Normal 66 3 2 2 4 4" xfId="36169" xr:uid="{00000000-0005-0000-0000-00000F8B0000}"/>
    <cellStyle name="Normal 66 3 2 2 4 5" xfId="20945" xr:uid="{00000000-0005-0000-0000-0000108B0000}"/>
    <cellStyle name="Normal 66 3 2 2 5" xfId="12535" xr:uid="{00000000-0005-0000-0000-0000118B0000}"/>
    <cellStyle name="Normal 66 3 2 2 5 2" xfId="42857" xr:uid="{00000000-0005-0000-0000-0000128B0000}"/>
    <cellStyle name="Normal 66 3 2 2 5 3" xfId="27633" xr:uid="{00000000-0005-0000-0000-0000138B0000}"/>
    <cellStyle name="Normal 66 3 2 2 6" xfId="7514" xr:uid="{00000000-0005-0000-0000-0000148B0000}"/>
    <cellStyle name="Normal 66 3 2 2 6 2" xfId="37840" xr:uid="{00000000-0005-0000-0000-0000158B0000}"/>
    <cellStyle name="Normal 66 3 2 2 6 3" xfId="22616" xr:uid="{00000000-0005-0000-0000-0000168B0000}"/>
    <cellStyle name="Normal 66 3 2 2 7" xfId="32828" xr:uid="{00000000-0005-0000-0000-0000178B0000}"/>
    <cellStyle name="Normal 66 3 2 2 8" xfId="17603" xr:uid="{00000000-0005-0000-0000-0000188B0000}"/>
    <cellStyle name="Normal 66 3 2 3" xfId="2861" xr:uid="{00000000-0005-0000-0000-0000198B0000}"/>
    <cellStyle name="Normal 66 3 2 3 2" xfId="4551" xr:uid="{00000000-0005-0000-0000-00001A8B0000}"/>
    <cellStyle name="Normal 66 3 2 3 2 2" xfId="14624" xr:uid="{00000000-0005-0000-0000-00001B8B0000}"/>
    <cellStyle name="Normal 66 3 2 3 2 2 2" xfId="44946" xr:uid="{00000000-0005-0000-0000-00001C8B0000}"/>
    <cellStyle name="Normal 66 3 2 3 2 2 3" xfId="29722" xr:uid="{00000000-0005-0000-0000-00001D8B0000}"/>
    <cellStyle name="Normal 66 3 2 3 2 3" xfId="9604" xr:uid="{00000000-0005-0000-0000-00001E8B0000}"/>
    <cellStyle name="Normal 66 3 2 3 2 3 2" xfId="39929" xr:uid="{00000000-0005-0000-0000-00001F8B0000}"/>
    <cellStyle name="Normal 66 3 2 3 2 3 3" xfId="24705" xr:uid="{00000000-0005-0000-0000-0000208B0000}"/>
    <cellStyle name="Normal 66 3 2 3 2 4" xfId="34916" xr:uid="{00000000-0005-0000-0000-0000218B0000}"/>
    <cellStyle name="Normal 66 3 2 3 2 5" xfId="19692" xr:uid="{00000000-0005-0000-0000-0000228B0000}"/>
    <cellStyle name="Normal 66 3 2 3 3" xfId="6243" xr:uid="{00000000-0005-0000-0000-0000238B0000}"/>
    <cellStyle name="Normal 66 3 2 3 3 2" xfId="16295" xr:uid="{00000000-0005-0000-0000-0000248B0000}"/>
    <cellStyle name="Normal 66 3 2 3 3 2 2" xfId="46617" xr:uid="{00000000-0005-0000-0000-0000258B0000}"/>
    <cellStyle name="Normal 66 3 2 3 3 2 3" xfId="31393" xr:uid="{00000000-0005-0000-0000-0000268B0000}"/>
    <cellStyle name="Normal 66 3 2 3 3 3" xfId="11275" xr:uid="{00000000-0005-0000-0000-0000278B0000}"/>
    <cellStyle name="Normal 66 3 2 3 3 3 2" xfId="41600" xr:uid="{00000000-0005-0000-0000-0000288B0000}"/>
    <cellStyle name="Normal 66 3 2 3 3 3 3" xfId="26376" xr:uid="{00000000-0005-0000-0000-0000298B0000}"/>
    <cellStyle name="Normal 66 3 2 3 3 4" xfId="36587" xr:uid="{00000000-0005-0000-0000-00002A8B0000}"/>
    <cellStyle name="Normal 66 3 2 3 3 5" xfId="21363" xr:uid="{00000000-0005-0000-0000-00002B8B0000}"/>
    <cellStyle name="Normal 66 3 2 3 4" xfId="12953" xr:uid="{00000000-0005-0000-0000-00002C8B0000}"/>
    <cellStyle name="Normal 66 3 2 3 4 2" xfId="43275" xr:uid="{00000000-0005-0000-0000-00002D8B0000}"/>
    <cellStyle name="Normal 66 3 2 3 4 3" xfId="28051" xr:uid="{00000000-0005-0000-0000-00002E8B0000}"/>
    <cellStyle name="Normal 66 3 2 3 5" xfId="7932" xr:uid="{00000000-0005-0000-0000-00002F8B0000}"/>
    <cellStyle name="Normal 66 3 2 3 5 2" xfId="38258" xr:uid="{00000000-0005-0000-0000-0000308B0000}"/>
    <cellStyle name="Normal 66 3 2 3 5 3" xfId="23034" xr:uid="{00000000-0005-0000-0000-0000318B0000}"/>
    <cellStyle name="Normal 66 3 2 3 6" xfId="33246" xr:uid="{00000000-0005-0000-0000-0000328B0000}"/>
    <cellStyle name="Normal 66 3 2 3 7" xfId="18021" xr:uid="{00000000-0005-0000-0000-0000338B0000}"/>
    <cellStyle name="Normal 66 3 2 4" xfId="3714" xr:uid="{00000000-0005-0000-0000-0000348B0000}"/>
    <cellStyle name="Normal 66 3 2 4 2" xfId="13788" xr:uid="{00000000-0005-0000-0000-0000358B0000}"/>
    <cellStyle name="Normal 66 3 2 4 2 2" xfId="44110" xr:uid="{00000000-0005-0000-0000-0000368B0000}"/>
    <cellStyle name="Normal 66 3 2 4 2 3" xfId="28886" xr:uid="{00000000-0005-0000-0000-0000378B0000}"/>
    <cellStyle name="Normal 66 3 2 4 3" xfId="8768" xr:uid="{00000000-0005-0000-0000-0000388B0000}"/>
    <cellStyle name="Normal 66 3 2 4 3 2" xfId="39093" xr:uid="{00000000-0005-0000-0000-0000398B0000}"/>
    <cellStyle name="Normal 66 3 2 4 3 3" xfId="23869" xr:uid="{00000000-0005-0000-0000-00003A8B0000}"/>
    <cellStyle name="Normal 66 3 2 4 4" xfId="34080" xr:uid="{00000000-0005-0000-0000-00003B8B0000}"/>
    <cellStyle name="Normal 66 3 2 4 5" xfId="18856" xr:uid="{00000000-0005-0000-0000-00003C8B0000}"/>
    <cellStyle name="Normal 66 3 2 5" xfId="5407" xr:uid="{00000000-0005-0000-0000-00003D8B0000}"/>
    <cellStyle name="Normal 66 3 2 5 2" xfId="15459" xr:uid="{00000000-0005-0000-0000-00003E8B0000}"/>
    <cellStyle name="Normal 66 3 2 5 2 2" xfId="45781" xr:uid="{00000000-0005-0000-0000-00003F8B0000}"/>
    <cellStyle name="Normal 66 3 2 5 2 3" xfId="30557" xr:uid="{00000000-0005-0000-0000-0000408B0000}"/>
    <cellStyle name="Normal 66 3 2 5 3" xfId="10439" xr:uid="{00000000-0005-0000-0000-0000418B0000}"/>
    <cellStyle name="Normal 66 3 2 5 3 2" xfId="40764" xr:uid="{00000000-0005-0000-0000-0000428B0000}"/>
    <cellStyle name="Normal 66 3 2 5 3 3" xfId="25540" xr:uid="{00000000-0005-0000-0000-0000438B0000}"/>
    <cellStyle name="Normal 66 3 2 5 4" xfId="35751" xr:uid="{00000000-0005-0000-0000-0000448B0000}"/>
    <cellStyle name="Normal 66 3 2 5 5" xfId="20527" xr:uid="{00000000-0005-0000-0000-0000458B0000}"/>
    <cellStyle name="Normal 66 3 2 6" xfId="12117" xr:uid="{00000000-0005-0000-0000-0000468B0000}"/>
    <cellStyle name="Normal 66 3 2 6 2" xfId="42439" xr:uid="{00000000-0005-0000-0000-0000478B0000}"/>
    <cellStyle name="Normal 66 3 2 6 3" xfId="27215" xr:uid="{00000000-0005-0000-0000-0000488B0000}"/>
    <cellStyle name="Normal 66 3 2 7" xfId="7096" xr:uid="{00000000-0005-0000-0000-0000498B0000}"/>
    <cellStyle name="Normal 66 3 2 7 2" xfId="37422" xr:uid="{00000000-0005-0000-0000-00004A8B0000}"/>
    <cellStyle name="Normal 66 3 2 7 3" xfId="22198" xr:uid="{00000000-0005-0000-0000-00004B8B0000}"/>
    <cellStyle name="Normal 66 3 2 8" xfId="32410" xr:uid="{00000000-0005-0000-0000-00004C8B0000}"/>
    <cellStyle name="Normal 66 3 2 9" xfId="17185" xr:uid="{00000000-0005-0000-0000-00004D8B0000}"/>
    <cellStyle name="Normal 66 3 3" xfId="2232" xr:uid="{00000000-0005-0000-0000-00004E8B0000}"/>
    <cellStyle name="Normal 66 3 3 2" xfId="3071" xr:uid="{00000000-0005-0000-0000-00004F8B0000}"/>
    <cellStyle name="Normal 66 3 3 2 2" xfId="4761" xr:uid="{00000000-0005-0000-0000-0000508B0000}"/>
    <cellStyle name="Normal 66 3 3 2 2 2" xfId="14834" xr:uid="{00000000-0005-0000-0000-0000518B0000}"/>
    <cellStyle name="Normal 66 3 3 2 2 2 2" xfId="45156" xr:uid="{00000000-0005-0000-0000-0000528B0000}"/>
    <cellStyle name="Normal 66 3 3 2 2 2 3" xfId="29932" xr:uid="{00000000-0005-0000-0000-0000538B0000}"/>
    <cellStyle name="Normal 66 3 3 2 2 3" xfId="9814" xr:uid="{00000000-0005-0000-0000-0000548B0000}"/>
    <cellStyle name="Normal 66 3 3 2 2 3 2" xfId="40139" xr:uid="{00000000-0005-0000-0000-0000558B0000}"/>
    <cellStyle name="Normal 66 3 3 2 2 3 3" xfId="24915" xr:uid="{00000000-0005-0000-0000-0000568B0000}"/>
    <cellStyle name="Normal 66 3 3 2 2 4" xfId="35126" xr:uid="{00000000-0005-0000-0000-0000578B0000}"/>
    <cellStyle name="Normal 66 3 3 2 2 5" xfId="19902" xr:uid="{00000000-0005-0000-0000-0000588B0000}"/>
    <cellStyle name="Normal 66 3 3 2 3" xfId="6453" xr:uid="{00000000-0005-0000-0000-0000598B0000}"/>
    <cellStyle name="Normal 66 3 3 2 3 2" xfId="16505" xr:uid="{00000000-0005-0000-0000-00005A8B0000}"/>
    <cellStyle name="Normal 66 3 3 2 3 2 2" xfId="46827" xr:uid="{00000000-0005-0000-0000-00005B8B0000}"/>
    <cellStyle name="Normal 66 3 3 2 3 2 3" xfId="31603" xr:uid="{00000000-0005-0000-0000-00005C8B0000}"/>
    <cellStyle name="Normal 66 3 3 2 3 3" xfId="11485" xr:uid="{00000000-0005-0000-0000-00005D8B0000}"/>
    <cellStyle name="Normal 66 3 3 2 3 3 2" xfId="41810" xr:uid="{00000000-0005-0000-0000-00005E8B0000}"/>
    <cellStyle name="Normal 66 3 3 2 3 3 3" xfId="26586" xr:uid="{00000000-0005-0000-0000-00005F8B0000}"/>
    <cellStyle name="Normal 66 3 3 2 3 4" xfId="36797" xr:uid="{00000000-0005-0000-0000-0000608B0000}"/>
    <cellStyle name="Normal 66 3 3 2 3 5" xfId="21573" xr:uid="{00000000-0005-0000-0000-0000618B0000}"/>
    <cellStyle name="Normal 66 3 3 2 4" xfId="13163" xr:uid="{00000000-0005-0000-0000-0000628B0000}"/>
    <cellStyle name="Normal 66 3 3 2 4 2" xfId="43485" xr:uid="{00000000-0005-0000-0000-0000638B0000}"/>
    <cellStyle name="Normal 66 3 3 2 4 3" xfId="28261" xr:uid="{00000000-0005-0000-0000-0000648B0000}"/>
    <cellStyle name="Normal 66 3 3 2 5" xfId="8142" xr:uid="{00000000-0005-0000-0000-0000658B0000}"/>
    <cellStyle name="Normal 66 3 3 2 5 2" xfId="38468" xr:uid="{00000000-0005-0000-0000-0000668B0000}"/>
    <cellStyle name="Normal 66 3 3 2 5 3" xfId="23244" xr:uid="{00000000-0005-0000-0000-0000678B0000}"/>
    <cellStyle name="Normal 66 3 3 2 6" xfId="33456" xr:uid="{00000000-0005-0000-0000-0000688B0000}"/>
    <cellStyle name="Normal 66 3 3 2 7" xfId="18231" xr:uid="{00000000-0005-0000-0000-0000698B0000}"/>
    <cellStyle name="Normal 66 3 3 3" xfId="3924" xr:uid="{00000000-0005-0000-0000-00006A8B0000}"/>
    <cellStyle name="Normal 66 3 3 3 2" xfId="13998" xr:uid="{00000000-0005-0000-0000-00006B8B0000}"/>
    <cellStyle name="Normal 66 3 3 3 2 2" xfId="44320" xr:uid="{00000000-0005-0000-0000-00006C8B0000}"/>
    <cellStyle name="Normal 66 3 3 3 2 3" xfId="29096" xr:uid="{00000000-0005-0000-0000-00006D8B0000}"/>
    <cellStyle name="Normal 66 3 3 3 3" xfId="8978" xr:uid="{00000000-0005-0000-0000-00006E8B0000}"/>
    <cellStyle name="Normal 66 3 3 3 3 2" xfId="39303" xr:uid="{00000000-0005-0000-0000-00006F8B0000}"/>
    <cellStyle name="Normal 66 3 3 3 3 3" xfId="24079" xr:uid="{00000000-0005-0000-0000-0000708B0000}"/>
    <cellStyle name="Normal 66 3 3 3 4" xfId="34290" xr:uid="{00000000-0005-0000-0000-0000718B0000}"/>
    <cellStyle name="Normal 66 3 3 3 5" xfId="19066" xr:uid="{00000000-0005-0000-0000-0000728B0000}"/>
    <cellStyle name="Normal 66 3 3 4" xfId="5617" xr:uid="{00000000-0005-0000-0000-0000738B0000}"/>
    <cellStyle name="Normal 66 3 3 4 2" xfId="15669" xr:uid="{00000000-0005-0000-0000-0000748B0000}"/>
    <cellStyle name="Normal 66 3 3 4 2 2" xfId="45991" xr:uid="{00000000-0005-0000-0000-0000758B0000}"/>
    <cellStyle name="Normal 66 3 3 4 2 3" xfId="30767" xr:uid="{00000000-0005-0000-0000-0000768B0000}"/>
    <cellStyle name="Normal 66 3 3 4 3" xfId="10649" xr:uid="{00000000-0005-0000-0000-0000778B0000}"/>
    <cellStyle name="Normal 66 3 3 4 3 2" xfId="40974" xr:uid="{00000000-0005-0000-0000-0000788B0000}"/>
    <cellStyle name="Normal 66 3 3 4 3 3" xfId="25750" xr:uid="{00000000-0005-0000-0000-0000798B0000}"/>
    <cellStyle name="Normal 66 3 3 4 4" xfId="35961" xr:uid="{00000000-0005-0000-0000-00007A8B0000}"/>
    <cellStyle name="Normal 66 3 3 4 5" xfId="20737" xr:uid="{00000000-0005-0000-0000-00007B8B0000}"/>
    <cellStyle name="Normal 66 3 3 5" xfId="12327" xr:uid="{00000000-0005-0000-0000-00007C8B0000}"/>
    <cellStyle name="Normal 66 3 3 5 2" xfId="42649" xr:uid="{00000000-0005-0000-0000-00007D8B0000}"/>
    <cellStyle name="Normal 66 3 3 5 3" xfId="27425" xr:uid="{00000000-0005-0000-0000-00007E8B0000}"/>
    <cellStyle name="Normal 66 3 3 6" xfId="7306" xr:uid="{00000000-0005-0000-0000-00007F8B0000}"/>
    <cellStyle name="Normal 66 3 3 6 2" xfId="37632" xr:uid="{00000000-0005-0000-0000-0000808B0000}"/>
    <cellStyle name="Normal 66 3 3 6 3" xfId="22408" xr:uid="{00000000-0005-0000-0000-0000818B0000}"/>
    <cellStyle name="Normal 66 3 3 7" xfId="32620" xr:uid="{00000000-0005-0000-0000-0000828B0000}"/>
    <cellStyle name="Normal 66 3 3 8" xfId="17395" xr:uid="{00000000-0005-0000-0000-0000838B0000}"/>
    <cellStyle name="Normal 66 3 4" xfId="2653" xr:uid="{00000000-0005-0000-0000-0000848B0000}"/>
    <cellStyle name="Normal 66 3 4 2" xfId="4343" xr:uid="{00000000-0005-0000-0000-0000858B0000}"/>
    <cellStyle name="Normal 66 3 4 2 2" xfId="14416" xr:uid="{00000000-0005-0000-0000-0000868B0000}"/>
    <cellStyle name="Normal 66 3 4 2 2 2" xfId="44738" xr:uid="{00000000-0005-0000-0000-0000878B0000}"/>
    <cellStyle name="Normal 66 3 4 2 2 3" xfId="29514" xr:uid="{00000000-0005-0000-0000-0000888B0000}"/>
    <cellStyle name="Normal 66 3 4 2 3" xfId="9396" xr:uid="{00000000-0005-0000-0000-0000898B0000}"/>
    <cellStyle name="Normal 66 3 4 2 3 2" xfId="39721" xr:uid="{00000000-0005-0000-0000-00008A8B0000}"/>
    <cellStyle name="Normal 66 3 4 2 3 3" xfId="24497" xr:uid="{00000000-0005-0000-0000-00008B8B0000}"/>
    <cellStyle name="Normal 66 3 4 2 4" xfId="34708" xr:uid="{00000000-0005-0000-0000-00008C8B0000}"/>
    <cellStyle name="Normal 66 3 4 2 5" xfId="19484" xr:uid="{00000000-0005-0000-0000-00008D8B0000}"/>
    <cellStyle name="Normal 66 3 4 3" xfId="6035" xr:uid="{00000000-0005-0000-0000-00008E8B0000}"/>
    <cellStyle name="Normal 66 3 4 3 2" xfId="16087" xr:uid="{00000000-0005-0000-0000-00008F8B0000}"/>
    <cellStyle name="Normal 66 3 4 3 2 2" xfId="46409" xr:uid="{00000000-0005-0000-0000-0000908B0000}"/>
    <cellStyle name="Normal 66 3 4 3 2 3" xfId="31185" xr:uid="{00000000-0005-0000-0000-0000918B0000}"/>
    <cellStyle name="Normal 66 3 4 3 3" xfId="11067" xr:uid="{00000000-0005-0000-0000-0000928B0000}"/>
    <cellStyle name="Normal 66 3 4 3 3 2" xfId="41392" xr:uid="{00000000-0005-0000-0000-0000938B0000}"/>
    <cellStyle name="Normal 66 3 4 3 3 3" xfId="26168" xr:uid="{00000000-0005-0000-0000-0000948B0000}"/>
    <cellStyle name="Normal 66 3 4 3 4" xfId="36379" xr:uid="{00000000-0005-0000-0000-0000958B0000}"/>
    <cellStyle name="Normal 66 3 4 3 5" xfId="21155" xr:uid="{00000000-0005-0000-0000-0000968B0000}"/>
    <cellStyle name="Normal 66 3 4 4" xfId="12745" xr:uid="{00000000-0005-0000-0000-0000978B0000}"/>
    <cellStyle name="Normal 66 3 4 4 2" xfId="43067" xr:uid="{00000000-0005-0000-0000-0000988B0000}"/>
    <cellStyle name="Normal 66 3 4 4 3" xfId="27843" xr:uid="{00000000-0005-0000-0000-0000998B0000}"/>
    <cellStyle name="Normal 66 3 4 5" xfId="7724" xr:uid="{00000000-0005-0000-0000-00009A8B0000}"/>
    <cellStyle name="Normal 66 3 4 5 2" xfId="38050" xr:uid="{00000000-0005-0000-0000-00009B8B0000}"/>
    <cellStyle name="Normal 66 3 4 5 3" xfId="22826" xr:uid="{00000000-0005-0000-0000-00009C8B0000}"/>
    <cellStyle name="Normal 66 3 4 6" xfId="33038" xr:uid="{00000000-0005-0000-0000-00009D8B0000}"/>
    <cellStyle name="Normal 66 3 4 7" xfId="17813" xr:uid="{00000000-0005-0000-0000-00009E8B0000}"/>
    <cellStyle name="Normal 66 3 5" xfId="3506" xr:uid="{00000000-0005-0000-0000-00009F8B0000}"/>
    <cellStyle name="Normal 66 3 5 2" xfId="13580" xr:uid="{00000000-0005-0000-0000-0000A08B0000}"/>
    <cellStyle name="Normal 66 3 5 2 2" xfId="43902" xr:uid="{00000000-0005-0000-0000-0000A18B0000}"/>
    <cellStyle name="Normal 66 3 5 2 3" xfId="28678" xr:uid="{00000000-0005-0000-0000-0000A28B0000}"/>
    <cellStyle name="Normal 66 3 5 3" xfId="8560" xr:uid="{00000000-0005-0000-0000-0000A38B0000}"/>
    <cellStyle name="Normal 66 3 5 3 2" xfId="38885" xr:uid="{00000000-0005-0000-0000-0000A48B0000}"/>
    <cellStyle name="Normal 66 3 5 3 3" xfId="23661" xr:uid="{00000000-0005-0000-0000-0000A58B0000}"/>
    <cellStyle name="Normal 66 3 5 4" xfId="33872" xr:uid="{00000000-0005-0000-0000-0000A68B0000}"/>
    <cellStyle name="Normal 66 3 5 5" xfId="18648" xr:uid="{00000000-0005-0000-0000-0000A78B0000}"/>
    <cellStyle name="Normal 66 3 6" xfId="5199" xr:uid="{00000000-0005-0000-0000-0000A88B0000}"/>
    <cellStyle name="Normal 66 3 6 2" xfId="15251" xr:uid="{00000000-0005-0000-0000-0000A98B0000}"/>
    <cellStyle name="Normal 66 3 6 2 2" xfId="45573" xr:uid="{00000000-0005-0000-0000-0000AA8B0000}"/>
    <cellStyle name="Normal 66 3 6 2 3" xfId="30349" xr:uid="{00000000-0005-0000-0000-0000AB8B0000}"/>
    <cellStyle name="Normal 66 3 6 3" xfId="10231" xr:uid="{00000000-0005-0000-0000-0000AC8B0000}"/>
    <cellStyle name="Normal 66 3 6 3 2" xfId="40556" xr:uid="{00000000-0005-0000-0000-0000AD8B0000}"/>
    <cellStyle name="Normal 66 3 6 3 3" xfId="25332" xr:uid="{00000000-0005-0000-0000-0000AE8B0000}"/>
    <cellStyle name="Normal 66 3 6 4" xfId="35543" xr:uid="{00000000-0005-0000-0000-0000AF8B0000}"/>
    <cellStyle name="Normal 66 3 6 5" xfId="20319" xr:uid="{00000000-0005-0000-0000-0000B08B0000}"/>
    <cellStyle name="Normal 66 3 7" xfId="11909" xr:uid="{00000000-0005-0000-0000-0000B18B0000}"/>
    <cellStyle name="Normal 66 3 7 2" xfId="42231" xr:uid="{00000000-0005-0000-0000-0000B28B0000}"/>
    <cellStyle name="Normal 66 3 7 3" xfId="27007" xr:uid="{00000000-0005-0000-0000-0000B38B0000}"/>
    <cellStyle name="Normal 66 3 8" xfId="6888" xr:uid="{00000000-0005-0000-0000-0000B48B0000}"/>
    <cellStyle name="Normal 66 3 8 2" xfId="37214" xr:uid="{00000000-0005-0000-0000-0000B58B0000}"/>
    <cellStyle name="Normal 66 3 8 3" xfId="21990" xr:uid="{00000000-0005-0000-0000-0000B68B0000}"/>
    <cellStyle name="Normal 66 3 9" xfId="32203" xr:uid="{00000000-0005-0000-0000-0000B78B0000}"/>
    <cellStyle name="Normal 66 4" xfId="1913" xr:uid="{00000000-0005-0000-0000-0000B88B0000}"/>
    <cellStyle name="Normal 66 4 2" xfId="2336" xr:uid="{00000000-0005-0000-0000-0000B98B0000}"/>
    <cellStyle name="Normal 66 4 2 2" xfId="3175" xr:uid="{00000000-0005-0000-0000-0000BA8B0000}"/>
    <cellStyle name="Normal 66 4 2 2 2" xfId="4865" xr:uid="{00000000-0005-0000-0000-0000BB8B0000}"/>
    <cellStyle name="Normal 66 4 2 2 2 2" xfId="14938" xr:uid="{00000000-0005-0000-0000-0000BC8B0000}"/>
    <cellStyle name="Normal 66 4 2 2 2 2 2" xfId="45260" xr:uid="{00000000-0005-0000-0000-0000BD8B0000}"/>
    <cellStyle name="Normal 66 4 2 2 2 2 3" xfId="30036" xr:uid="{00000000-0005-0000-0000-0000BE8B0000}"/>
    <cellStyle name="Normal 66 4 2 2 2 3" xfId="9918" xr:uid="{00000000-0005-0000-0000-0000BF8B0000}"/>
    <cellStyle name="Normal 66 4 2 2 2 3 2" xfId="40243" xr:uid="{00000000-0005-0000-0000-0000C08B0000}"/>
    <cellStyle name="Normal 66 4 2 2 2 3 3" xfId="25019" xr:uid="{00000000-0005-0000-0000-0000C18B0000}"/>
    <cellStyle name="Normal 66 4 2 2 2 4" xfId="35230" xr:uid="{00000000-0005-0000-0000-0000C28B0000}"/>
    <cellStyle name="Normal 66 4 2 2 2 5" xfId="20006" xr:uid="{00000000-0005-0000-0000-0000C38B0000}"/>
    <cellStyle name="Normal 66 4 2 2 3" xfId="6557" xr:uid="{00000000-0005-0000-0000-0000C48B0000}"/>
    <cellStyle name="Normal 66 4 2 2 3 2" xfId="16609" xr:uid="{00000000-0005-0000-0000-0000C58B0000}"/>
    <cellStyle name="Normal 66 4 2 2 3 2 2" xfId="46931" xr:uid="{00000000-0005-0000-0000-0000C68B0000}"/>
    <cellStyle name="Normal 66 4 2 2 3 2 3" xfId="31707" xr:uid="{00000000-0005-0000-0000-0000C78B0000}"/>
    <cellStyle name="Normal 66 4 2 2 3 3" xfId="11589" xr:uid="{00000000-0005-0000-0000-0000C88B0000}"/>
    <cellStyle name="Normal 66 4 2 2 3 3 2" xfId="41914" xr:uid="{00000000-0005-0000-0000-0000C98B0000}"/>
    <cellStyle name="Normal 66 4 2 2 3 3 3" xfId="26690" xr:uid="{00000000-0005-0000-0000-0000CA8B0000}"/>
    <cellStyle name="Normal 66 4 2 2 3 4" xfId="36901" xr:uid="{00000000-0005-0000-0000-0000CB8B0000}"/>
    <cellStyle name="Normal 66 4 2 2 3 5" xfId="21677" xr:uid="{00000000-0005-0000-0000-0000CC8B0000}"/>
    <cellStyle name="Normal 66 4 2 2 4" xfId="13267" xr:uid="{00000000-0005-0000-0000-0000CD8B0000}"/>
    <cellStyle name="Normal 66 4 2 2 4 2" xfId="43589" xr:uid="{00000000-0005-0000-0000-0000CE8B0000}"/>
    <cellStyle name="Normal 66 4 2 2 4 3" xfId="28365" xr:uid="{00000000-0005-0000-0000-0000CF8B0000}"/>
    <cellStyle name="Normal 66 4 2 2 5" xfId="8246" xr:uid="{00000000-0005-0000-0000-0000D08B0000}"/>
    <cellStyle name="Normal 66 4 2 2 5 2" xfId="38572" xr:uid="{00000000-0005-0000-0000-0000D18B0000}"/>
    <cellStyle name="Normal 66 4 2 2 5 3" xfId="23348" xr:uid="{00000000-0005-0000-0000-0000D28B0000}"/>
    <cellStyle name="Normal 66 4 2 2 6" xfId="33560" xr:uid="{00000000-0005-0000-0000-0000D38B0000}"/>
    <cellStyle name="Normal 66 4 2 2 7" xfId="18335" xr:uid="{00000000-0005-0000-0000-0000D48B0000}"/>
    <cellStyle name="Normal 66 4 2 3" xfId="4028" xr:uid="{00000000-0005-0000-0000-0000D58B0000}"/>
    <cellStyle name="Normal 66 4 2 3 2" xfId="14102" xr:uid="{00000000-0005-0000-0000-0000D68B0000}"/>
    <cellStyle name="Normal 66 4 2 3 2 2" xfId="44424" xr:uid="{00000000-0005-0000-0000-0000D78B0000}"/>
    <cellStyle name="Normal 66 4 2 3 2 3" xfId="29200" xr:uid="{00000000-0005-0000-0000-0000D88B0000}"/>
    <cellStyle name="Normal 66 4 2 3 3" xfId="9082" xr:uid="{00000000-0005-0000-0000-0000D98B0000}"/>
    <cellStyle name="Normal 66 4 2 3 3 2" xfId="39407" xr:uid="{00000000-0005-0000-0000-0000DA8B0000}"/>
    <cellStyle name="Normal 66 4 2 3 3 3" xfId="24183" xr:uid="{00000000-0005-0000-0000-0000DB8B0000}"/>
    <cellStyle name="Normal 66 4 2 3 4" xfId="34394" xr:uid="{00000000-0005-0000-0000-0000DC8B0000}"/>
    <cellStyle name="Normal 66 4 2 3 5" xfId="19170" xr:uid="{00000000-0005-0000-0000-0000DD8B0000}"/>
    <cellStyle name="Normal 66 4 2 4" xfId="5721" xr:uid="{00000000-0005-0000-0000-0000DE8B0000}"/>
    <cellStyle name="Normal 66 4 2 4 2" xfId="15773" xr:uid="{00000000-0005-0000-0000-0000DF8B0000}"/>
    <cellStyle name="Normal 66 4 2 4 2 2" xfId="46095" xr:uid="{00000000-0005-0000-0000-0000E08B0000}"/>
    <cellStyle name="Normal 66 4 2 4 2 3" xfId="30871" xr:uid="{00000000-0005-0000-0000-0000E18B0000}"/>
    <cellStyle name="Normal 66 4 2 4 3" xfId="10753" xr:uid="{00000000-0005-0000-0000-0000E28B0000}"/>
    <cellStyle name="Normal 66 4 2 4 3 2" xfId="41078" xr:uid="{00000000-0005-0000-0000-0000E38B0000}"/>
    <cellStyle name="Normal 66 4 2 4 3 3" xfId="25854" xr:uid="{00000000-0005-0000-0000-0000E48B0000}"/>
    <cellStyle name="Normal 66 4 2 4 4" xfId="36065" xr:uid="{00000000-0005-0000-0000-0000E58B0000}"/>
    <cellStyle name="Normal 66 4 2 4 5" xfId="20841" xr:uid="{00000000-0005-0000-0000-0000E68B0000}"/>
    <cellStyle name="Normal 66 4 2 5" xfId="12431" xr:uid="{00000000-0005-0000-0000-0000E78B0000}"/>
    <cellStyle name="Normal 66 4 2 5 2" xfId="42753" xr:uid="{00000000-0005-0000-0000-0000E88B0000}"/>
    <cellStyle name="Normal 66 4 2 5 3" xfId="27529" xr:uid="{00000000-0005-0000-0000-0000E98B0000}"/>
    <cellStyle name="Normal 66 4 2 6" xfId="7410" xr:uid="{00000000-0005-0000-0000-0000EA8B0000}"/>
    <cellStyle name="Normal 66 4 2 6 2" xfId="37736" xr:uid="{00000000-0005-0000-0000-0000EB8B0000}"/>
    <cellStyle name="Normal 66 4 2 6 3" xfId="22512" xr:uid="{00000000-0005-0000-0000-0000EC8B0000}"/>
    <cellStyle name="Normal 66 4 2 7" xfId="32724" xr:uid="{00000000-0005-0000-0000-0000ED8B0000}"/>
    <cellStyle name="Normal 66 4 2 8" xfId="17499" xr:uid="{00000000-0005-0000-0000-0000EE8B0000}"/>
    <cellStyle name="Normal 66 4 3" xfId="2757" xr:uid="{00000000-0005-0000-0000-0000EF8B0000}"/>
    <cellStyle name="Normal 66 4 3 2" xfId="4447" xr:uid="{00000000-0005-0000-0000-0000F08B0000}"/>
    <cellStyle name="Normal 66 4 3 2 2" xfId="14520" xr:uid="{00000000-0005-0000-0000-0000F18B0000}"/>
    <cellStyle name="Normal 66 4 3 2 2 2" xfId="44842" xr:uid="{00000000-0005-0000-0000-0000F28B0000}"/>
    <cellStyle name="Normal 66 4 3 2 2 3" xfId="29618" xr:uid="{00000000-0005-0000-0000-0000F38B0000}"/>
    <cellStyle name="Normal 66 4 3 2 3" xfId="9500" xr:uid="{00000000-0005-0000-0000-0000F48B0000}"/>
    <cellStyle name="Normal 66 4 3 2 3 2" xfId="39825" xr:uid="{00000000-0005-0000-0000-0000F58B0000}"/>
    <cellStyle name="Normal 66 4 3 2 3 3" xfId="24601" xr:uid="{00000000-0005-0000-0000-0000F68B0000}"/>
    <cellStyle name="Normal 66 4 3 2 4" xfId="34812" xr:uid="{00000000-0005-0000-0000-0000F78B0000}"/>
    <cellStyle name="Normal 66 4 3 2 5" xfId="19588" xr:uid="{00000000-0005-0000-0000-0000F88B0000}"/>
    <cellStyle name="Normal 66 4 3 3" xfId="6139" xr:uid="{00000000-0005-0000-0000-0000F98B0000}"/>
    <cellStyle name="Normal 66 4 3 3 2" xfId="16191" xr:uid="{00000000-0005-0000-0000-0000FA8B0000}"/>
    <cellStyle name="Normal 66 4 3 3 2 2" xfId="46513" xr:uid="{00000000-0005-0000-0000-0000FB8B0000}"/>
    <cellStyle name="Normal 66 4 3 3 2 3" xfId="31289" xr:uid="{00000000-0005-0000-0000-0000FC8B0000}"/>
    <cellStyle name="Normal 66 4 3 3 3" xfId="11171" xr:uid="{00000000-0005-0000-0000-0000FD8B0000}"/>
    <cellStyle name="Normal 66 4 3 3 3 2" xfId="41496" xr:uid="{00000000-0005-0000-0000-0000FE8B0000}"/>
    <cellStyle name="Normal 66 4 3 3 3 3" xfId="26272" xr:uid="{00000000-0005-0000-0000-0000FF8B0000}"/>
    <cellStyle name="Normal 66 4 3 3 4" xfId="36483" xr:uid="{00000000-0005-0000-0000-0000008C0000}"/>
    <cellStyle name="Normal 66 4 3 3 5" xfId="21259" xr:uid="{00000000-0005-0000-0000-0000018C0000}"/>
    <cellStyle name="Normal 66 4 3 4" xfId="12849" xr:uid="{00000000-0005-0000-0000-0000028C0000}"/>
    <cellStyle name="Normal 66 4 3 4 2" xfId="43171" xr:uid="{00000000-0005-0000-0000-0000038C0000}"/>
    <cellStyle name="Normal 66 4 3 4 3" xfId="27947" xr:uid="{00000000-0005-0000-0000-0000048C0000}"/>
    <cellStyle name="Normal 66 4 3 5" xfId="7828" xr:uid="{00000000-0005-0000-0000-0000058C0000}"/>
    <cellStyle name="Normal 66 4 3 5 2" xfId="38154" xr:uid="{00000000-0005-0000-0000-0000068C0000}"/>
    <cellStyle name="Normal 66 4 3 5 3" xfId="22930" xr:uid="{00000000-0005-0000-0000-0000078C0000}"/>
    <cellStyle name="Normal 66 4 3 6" xfId="33142" xr:uid="{00000000-0005-0000-0000-0000088C0000}"/>
    <cellStyle name="Normal 66 4 3 7" xfId="17917" xr:uid="{00000000-0005-0000-0000-0000098C0000}"/>
    <cellStyle name="Normal 66 4 4" xfId="3610" xr:uid="{00000000-0005-0000-0000-00000A8C0000}"/>
    <cellStyle name="Normal 66 4 4 2" xfId="13684" xr:uid="{00000000-0005-0000-0000-00000B8C0000}"/>
    <cellStyle name="Normal 66 4 4 2 2" xfId="44006" xr:uid="{00000000-0005-0000-0000-00000C8C0000}"/>
    <cellStyle name="Normal 66 4 4 2 3" xfId="28782" xr:uid="{00000000-0005-0000-0000-00000D8C0000}"/>
    <cellStyle name="Normal 66 4 4 3" xfId="8664" xr:uid="{00000000-0005-0000-0000-00000E8C0000}"/>
    <cellStyle name="Normal 66 4 4 3 2" xfId="38989" xr:uid="{00000000-0005-0000-0000-00000F8C0000}"/>
    <cellStyle name="Normal 66 4 4 3 3" xfId="23765" xr:uid="{00000000-0005-0000-0000-0000108C0000}"/>
    <cellStyle name="Normal 66 4 4 4" xfId="33976" xr:uid="{00000000-0005-0000-0000-0000118C0000}"/>
    <cellStyle name="Normal 66 4 4 5" xfId="18752" xr:uid="{00000000-0005-0000-0000-0000128C0000}"/>
    <cellStyle name="Normal 66 4 5" xfId="5303" xr:uid="{00000000-0005-0000-0000-0000138C0000}"/>
    <cellStyle name="Normal 66 4 5 2" xfId="15355" xr:uid="{00000000-0005-0000-0000-0000148C0000}"/>
    <cellStyle name="Normal 66 4 5 2 2" xfId="45677" xr:uid="{00000000-0005-0000-0000-0000158C0000}"/>
    <cellStyle name="Normal 66 4 5 2 3" xfId="30453" xr:uid="{00000000-0005-0000-0000-0000168C0000}"/>
    <cellStyle name="Normal 66 4 5 3" xfId="10335" xr:uid="{00000000-0005-0000-0000-0000178C0000}"/>
    <cellStyle name="Normal 66 4 5 3 2" xfId="40660" xr:uid="{00000000-0005-0000-0000-0000188C0000}"/>
    <cellStyle name="Normal 66 4 5 3 3" xfId="25436" xr:uid="{00000000-0005-0000-0000-0000198C0000}"/>
    <cellStyle name="Normal 66 4 5 4" xfId="35647" xr:uid="{00000000-0005-0000-0000-00001A8C0000}"/>
    <cellStyle name="Normal 66 4 5 5" xfId="20423" xr:uid="{00000000-0005-0000-0000-00001B8C0000}"/>
    <cellStyle name="Normal 66 4 6" xfId="12013" xr:uid="{00000000-0005-0000-0000-00001C8C0000}"/>
    <cellStyle name="Normal 66 4 6 2" xfId="42335" xr:uid="{00000000-0005-0000-0000-00001D8C0000}"/>
    <cellStyle name="Normal 66 4 6 3" xfId="27111" xr:uid="{00000000-0005-0000-0000-00001E8C0000}"/>
    <cellStyle name="Normal 66 4 7" xfId="6992" xr:uid="{00000000-0005-0000-0000-00001F8C0000}"/>
    <cellStyle name="Normal 66 4 7 2" xfId="37318" xr:uid="{00000000-0005-0000-0000-0000208C0000}"/>
    <cellStyle name="Normal 66 4 7 3" xfId="22094" xr:uid="{00000000-0005-0000-0000-0000218C0000}"/>
    <cellStyle name="Normal 66 4 8" xfId="32306" xr:uid="{00000000-0005-0000-0000-0000228C0000}"/>
    <cellStyle name="Normal 66 4 9" xfId="17081" xr:uid="{00000000-0005-0000-0000-0000238C0000}"/>
    <cellStyle name="Normal 66 5" xfId="2126" xr:uid="{00000000-0005-0000-0000-0000248C0000}"/>
    <cellStyle name="Normal 66 5 2" xfId="2967" xr:uid="{00000000-0005-0000-0000-0000258C0000}"/>
    <cellStyle name="Normal 66 5 2 2" xfId="4657" xr:uid="{00000000-0005-0000-0000-0000268C0000}"/>
    <cellStyle name="Normal 66 5 2 2 2" xfId="14730" xr:uid="{00000000-0005-0000-0000-0000278C0000}"/>
    <cellStyle name="Normal 66 5 2 2 2 2" xfId="45052" xr:uid="{00000000-0005-0000-0000-0000288C0000}"/>
    <cellStyle name="Normal 66 5 2 2 2 3" xfId="29828" xr:uid="{00000000-0005-0000-0000-0000298C0000}"/>
    <cellStyle name="Normal 66 5 2 2 3" xfId="9710" xr:uid="{00000000-0005-0000-0000-00002A8C0000}"/>
    <cellStyle name="Normal 66 5 2 2 3 2" xfId="40035" xr:uid="{00000000-0005-0000-0000-00002B8C0000}"/>
    <cellStyle name="Normal 66 5 2 2 3 3" xfId="24811" xr:uid="{00000000-0005-0000-0000-00002C8C0000}"/>
    <cellStyle name="Normal 66 5 2 2 4" xfId="35022" xr:uid="{00000000-0005-0000-0000-00002D8C0000}"/>
    <cellStyle name="Normal 66 5 2 2 5" xfId="19798" xr:uid="{00000000-0005-0000-0000-00002E8C0000}"/>
    <cellStyle name="Normal 66 5 2 3" xfId="6349" xr:uid="{00000000-0005-0000-0000-00002F8C0000}"/>
    <cellStyle name="Normal 66 5 2 3 2" xfId="16401" xr:uid="{00000000-0005-0000-0000-0000308C0000}"/>
    <cellStyle name="Normal 66 5 2 3 2 2" xfId="46723" xr:uid="{00000000-0005-0000-0000-0000318C0000}"/>
    <cellStyle name="Normal 66 5 2 3 2 3" xfId="31499" xr:uid="{00000000-0005-0000-0000-0000328C0000}"/>
    <cellStyle name="Normal 66 5 2 3 3" xfId="11381" xr:uid="{00000000-0005-0000-0000-0000338C0000}"/>
    <cellStyle name="Normal 66 5 2 3 3 2" xfId="41706" xr:uid="{00000000-0005-0000-0000-0000348C0000}"/>
    <cellStyle name="Normal 66 5 2 3 3 3" xfId="26482" xr:uid="{00000000-0005-0000-0000-0000358C0000}"/>
    <cellStyle name="Normal 66 5 2 3 4" xfId="36693" xr:uid="{00000000-0005-0000-0000-0000368C0000}"/>
    <cellStyle name="Normal 66 5 2 3 5" xfId="21469" xr:uid="{00000000-0005-0000-0000-0000378C0000}"/>
    <cellStyle name="Normal 66 5 2 4" xfId="13059" xr:uid="{00000000-0005-0000-0000-0000388C0000}"/>
    <cellStyle name="Normal 66 5 2 4 2" xfId="43381" xr:uid="{00000000-0005-0000-0000-0000398C0000}"/>
    <cellStyle name="Normal 66 5 2 4 3" xfId="28157" xr:uid="{00000000-0005-0000-0000-00003A8C0000}"/>
    <cellStyle name="Normal 66 5 2 5" xfId="8038" xr:uid="{00000000-0005-0000-0000-00003B8C0000}"/>
    <cellStyle name="Normal 66 5 2 5 2" xfId="38364" xr:uid="{00000000-0005-0000-0000-00003C8C0000}"/>
    <cellStyle name="Normal 66 5 2 5 3" xfId="23140" xr:uid="{00000000-0005-0000-0000-00003D8C0000}"/>
    <cellStyle name="Normal 66 5 2 6" xfId="33352" xr:uid="{00000000-0005-0000-0000-00003E8C0000}"/>
    <cellStyle name="Normal 66 5 2 7" xfId="18127" xr:uid="{00000000-0005-0000-0000-00003F8C0000}"/>
    <cellStyle name="Normal 66 5 3" xfId="3820" xr:uid="{00000000-0005-0000-0000-0000408C0000}"/>
    <cellStyle name="Normal 66 5 3 2" xfId="13894" xr:uid="{00000000-0005-0000-0000-0000418C0000}"/>
    <cellStyle name="Normal 66 5 3 2 2" xfId="44216" xr:uid="{00000000-0005-0000-0000-0000428C0000}"/>
    <cellStyle name="Normal 66 5 3 2 3" xfId="28992" xr:uid="{00000000-0005-0000-0000-0000438C0000}"/>
    <cellStyle name="Normal 66 5 3 3" xfId="8874" xr:uid="{00000000-0005-0000-0000-0000448C0000}"/>
    <cellStyle name="Normal 66 5 3 3 2" xfId="39199" xr:uid="{00000000-0005-0000-0000-0000458C0000}"/>
    <cellStyle name="Normal 66 5 3 3 3" xfId="23975" xr:uid="{00000000-0005-0000-0000-0000468C0000}"/>
    <cellStyle name="Normal 66 5 3 4" xfId="34186" xr:uid="{00000000-0005-0000-0000-0000478C0000}"/>
    <cellStyle name="Normal 66 5 3 5" xfId="18962" xr:uid="{00000000-0005-0000-0000-0000488C0000}"/>
    <cellStyle name="Normal 66 5 4" xfId="5513" xr:uid="{00000000-0005-0000-0000-0000498C0000}"/>
    <cellStyle name="Normal 66 5 4 2" xfId="15565" xr:uid="{00000000-0005-0000-0000-00004A8C0000}"/>
    <cellStyle name="Normal 66 5 4 2 2" xfId="45887" xr:uid="{00000000-0005-0000-0000-00004B8C0000}"/>
    <cellStyle name="Normal 66 5 4 2 3" xfId="30663" xr:uid="{00000000-0005-0000-0000-00004C8C0000}"/>
    <cellStyle name="Normal 66 5 4 3" xfId="10545" xr:uid="{00000000-0005-0000-0000-00004D8C0000}"/>
    <cellStyle name="Normal 66 5 4 3 2" xfId="40870" xr:uid="{00000000-0005-0000-0000-00004E8C0000}"/>
    <cellStyle name="Normal 66 5 4 3 3" xfId="25646" xr:uid="{00000000-0005-0000-0000-00004F8C0000}"/>
    <cellStyle name="Normal 66 5 4 4" xfId="35857" xr:uid="{00000000-0005-0000-0000-0000508C0000}"/>
    <cellStyle name="Normal 66 5 4 5" xfId="20633" xr:uid="{00000000-0005-0000-0000-0000518C0000}"/>
    <cellStyle name="Normal 66 5 5" xfId="12223" xr:uid="{00000000-0005-0000-0000-0000528C0000}"/>
    <cellStyle name="Normal 66 5 5 2" xfId="42545" xr:uid="{00000000-0005-0000-0000-0000538C0000}"/>
    <cellStyle name="Normal 66 5 5 3" xfId="27321" xr:uid="{00000000-0005-0000-0000-0000548C0000}"/>
    <cellStyle name="Normal 66 5 6" xfId="7202" xr:uid="{00000000-0005-0000-0000-0000558C0000}"/>
    <cellStyle name="Normal 66 5 6 2" xfId="37528" xr:uid="{00000000-0005-0000-0000-0000568C0000}"/>
    <cellStyle name="Normal 66 5 6 3" xfId="22304" xr:uid="{00000000-0005-0000-0000-0000578C0000}"/>
    <cellStyle name="Normal 66 5 7" xfId="32516" xr:uid="{00000000-0005-0000-0000-0000588C0000}"/>
    <cellStyle name="Normal 66 5 8" xfId="17291" xr:uid="{00000000-0005-0000-0000-0000598C0000}"/>
    <cellStyle name="Normal 66 6" xfId="2547" xr:uid="{00000000-0005-0000-0000-00005A8C0000}"/>
    <cellStyle name="Normal 66 6 2" xfId="4239" xr:uid="{00000000-0005-0000-0000-00005B8C0000}"/>
    <cellStyle name="Normal 66 6 2 2" xfId="14312" xr:uid="{00000000-0005-0000-0000-00005C8C0000}"/>
    <cellStyle name="Normal 66 6 2 2 2" xfId="44634" xr:uid="{00000000-0005-0000-0000-00005D8C0000}"/>
    <cellStyle name="Normal 66 6 2 2 3" xfId="29410" xr:uid="{00000000-0005-0000-0000-00005E8C0000}"/>
    <cellStyle name="Normal 66 6 2 3" xfId="9292" xr:uid="{00000000-0005-0000-0000-00005F8C0000}"/>
    <cellStyle name="Normal 66 6 2 3 2" xfId="39617" xr:uid="{00000000-0005-0000-0000-0000608C0000}"/>
    <cellStyle name="Normal 66 6 2 3 3" xfId="24393" xr:uid="{00000000-0005-0000-0000-0000618C0000}"/>
    <cellStyle name="Normal 66 6 2 4" xfId="34604" xr:uid="{00000000-0005-0000-0000-0000628C0000}"/>
    <cellStyle name="Normal 66 6 2 5" xfId="19380" xr:uid="{00000000-0005-0000-0000-0000638C0000}"/>
    <cellStyle name="Normal 66 6 3" xfId="5931" xr:uid="{00000000-0005-0000-0000-0000648C0000}"/>
    <cellStyle name="Normal 66 6 3 2" xfId="15983" xr:uid="{00000000-0005-0000-0000-0000658C0000}"/>
    <cellStyle name="Normal 66 6 3 2 2" xfId="46305" xr:uid="{00000000-0005-0000-0000-0000668C0000}"/>
    <cellStyle name="Normal 66 6 3 2 3" xfId="31081" xr:uid="{00000000-0005-0000-0000-0000678C0000}"/>
    <cellStyle name="Normal 66 6 3 3" xfId="10963" xr:uid="{00000000-0005-0000-0000-0000688C0000}"/>
    <cellStyle name="Normal 66 6 3 3 2" xfId="41288" xr:uid="{00000000-0005-0000-0000-0000698C0000}"/>
    <cellStyle name="Normal 66 6 3 3 3" xfId="26064" xr:uid="{00000000-0005-0000-0000-00006A8C0000}"/>
    <cellStyle name="Normal 66 6 3 4" xfId="36275" xr:uid="{00000000-0005-0000-0000-00006B8C0000}"/>
    <cellStyle name="Normal 66 6 3 5" xfId="21051" xr:uid="{00000000-0005-0000-0000-00006C8C0000}"/>
    <cellStyle name="Normal 66 6 4" xfId="12641" xr:uid="{00000000-0005-0000-0000-00006D8C0000}"/>
    <cellStyle name="Normal 66 6 4 2" xfId="42963" xr:uid="{00000000-0005-0000-0000-00006E8C0000}"/>
    <cellStyle name="Normal 66 6 4 3" xfId="27739" xr:uid="{00000000-0005-0000-0000-00006F8C0000}"/>
    <cellStyle name="Normal 66 6 5" xfId="7620" xr:uid="{00000000-0005-0000-0000-0000708C0000}"/>
    <cellStyle name="Normal 66 6 5 2" xfId="37946" xr:uid="{00000000-0005-0000-0000-0000718C0000}"/>
    <cellStyle name="Normal 66 6 5 3" xfId="22722" xr:uid="{00000000-0005-0000-0000-0000728C0000}"/>
    <cellStyle name="Normal 66 6 6" xfId="32934" xr:uid="{00000000-0005-0000-0000-0000738C0000}"/>
    <cellStyle name="Normal 66 6 7" xfId="17709" xr:uid="{00000000-0005-0000-0000-0000748C0000}"/>
    <cellStyle name="Normal 66 7" xfId="3399" xr:uid="{00000000-0005-0000-0000-0000758C0000}"/>
    <cellStyle name="Normal 66 7 2" xfId="13476" xr:uid="{00000000-0005-0000-0000-0000768C0000}"/>
    <cellStyle name="Normal 66 7 2 2" xfId="43798" xr:uid="{00000000-0005-0000-0000-0000778C0000}"/>
    <cellStyle name="Normal 66 7 2 3" xfId="28574" xr:uid="{00000000-0005-0000-0000-0000788C0000}"/>
    <cellStyle name="Normal 66 7 3" xfId="8456" xr:uid="{00000000-0005-0000-0000-0000798C0000}"/>
    <cellStyle name="Normal 66 7 3 2" xfId="38781" xr:uid="{00000000-0005-0000-0000-00007A8C0000}"/>
    <cellStyle name="Normal 66 7 3 3" xfId="23557" xr:uid="{00000000-0005-0000-0000-00007B8C0000}"/>
    <cellStyle name="Normal 66 7 4" xfId="33768" xr:uid="{00000000-0005-0000-0000-00007C8C0000}"/>
    <cellStyle name="Normal 66 7 5" xfId="18544" xr:uid="{00000000-0005-0000-0000-00007D8C0000}"/>
    <cellStyle name="Normal 66 8" xfId="5093" xr:uid="{00000000-0005-0000-0000-00007E8C0000}"/>
    <cellStyle name="Normal 66 8 2" xfId="15147" xr:uid="{00000000-0005-0000-0000-00007F8C0000}"/>
    <cellStyle name="Normal 66 8 2 2" xfId="45469" xr:uid="{00000000-0005-0000-0000-0000808C0000}"/>
    <cellStyle name="Normal 66 8 2 3" xfId="30245" xr:uid="{00000000-0005-0000-0000-0000818C0000}"/>
    <cellStyle name="Normal 66 8 3" xfId="10127" xr:uid="{00000000-0005-0000-0000-0000828C0000}"/>
    <cellStyle name="Normal 66 8 3 2" xfId="40452" xr:uid="{00000000-0005-0000-0000-0000838C0000}"/>
    <cellStyle name="Normal 66 8 3 3" xfId="25228" xr:uid="{00000000-0005-0000-0000-0000848C0000}"/>
    <cellStyle name="Normal 66 8 4" xfId="35439" xr:uid="{00000000-0005-0000-0000-0000858C0000}"/>
    <cellStyle name="Normal 66 8 5" xfId="20215" xr:uid="{00000000-0005-0000-0000-0000868C0000}"/>
    <cellStyle name="Normal 66 9" xfId="11803" xr:uid="{00000000-0005-0000-0000-0000878C0000}"/>
    <cellStyle name="Normal 66 9 2" xfId="42127" xr:uid="{00000000-0005-0000-0000-0000888C0000}"/>
    <cellStyle name="Normal 66 9 3" xfId="26903" xr:uid="{00000000-0005-0000-0000-0000898C0000}"/>
    <cellStyle name="Normal 67" xfId="1478" xr:uid="{00000000-0005-0000-0000-00008A8C0000}"/>
    <cellStyle name="Normal 67 10" xfId="6783" xr:uid="{00000000-0005-0000-0000-00008B8C0000}"/>
    <cellStyle name="Normal 67 10 2" xfId="37111" xr:uid="{00000000-0005-0000-0000-00008C8C0000}"/>
    <cellStyle name="Normal 67 10 3" xfId="21887" xr:uid="{00000000-0005-0000-0000-00008D8C0000}"/>
    <cellStyle name="Normal 67 11" xfId="32102" xr:uid="{00000000-0005-0000-0000-00008E8C0000}"/>
    <cellStyle name="Normal 67 12" xfId="16872" xr:uid="{00000000-0005-0000-0000-00008F8C0000}"/>
    <cellStyle name="Normal 67 13" xfId="47313" xr:uid="{00000000-0005-0000-0000-0000908C0000}"/>
    <cellStyle name="Normal 67 14" xfId="47486" xr:uid="{00000000-0005-0000-0000-0000918C0000}"/>
    <cellStyle name="Normal 67 2" xfId="1747" xr:uid="{00000000-0005-0000-0000-0000928C0000}"/>
    <cellStyle name="Normal 67 2 10" xfId="32153" xr:uid="{00000000-0005-0000-0000-0000938C0000}"/>
    <cellStyle name="Normal 67 2 11" xfId="16926" xr:uid="{00000000-0005-0000-0000-0000948C0000}"/>
    <cellStyle name="Normal 67 2 12" xfId="47578" xr:uid="{00000000-0005-0000-0000-0000958C0000}"/>
    <cellStyle name="Normal 67 2 2" xfId="1855" xr:uid="{00000000-0005-0000-0000-0000968C0000}"/>
    <cellStyle name="Normal 67 2 2 10" xfId="17030" xr:uid="{00000000-0005-0000-0000-0000978C0000}"/>
    <cellStyle name="Normal 67 2 2 2" xfId="2072" xr:uid="{00000000-0005-0000-0000-0000988C0000}"/>
    <cellStyle name="Normal 67 2 2 2 2" xfId="2493" xr:uid="{00000000-0005-0000-0000-0000998C0000}"/>
    <cellStyle name="Normal 67 2 2 2 2 2" xfId="3332" xr:uid="{00000000-0005-0000-0000-00009A8C0000}"/>
    <cellStyle name="Normal 67 2 2 2 2 2 2" xfId="5022" xr:uid="{00000000-0005-0000-0000-00009B8C0000}"/>
    <cellStyle name="Normal 67 2 2 2 2 2 2 2" xfId="15095" xr:uid="{00000000-0005-0000-0000-00009C8C0000}"/>
    <cellStyle name="Normal 67 2 2 2 2 2 2 2 2" xfId="45417" xr:uid="{00000000-0005-0000-0000-00009D8C0000}"/>
    <cellStyle name="Normal 67 2 2 2 2 2 2 2 3" xfId="30193" xr:uid="{00000000-0005-0000-0000-00009E8C0000}"/>
    <cellStyle name="Normal 67 2 2 2 2 2 2 3" xfId="10075" xr:uid="{00000000-0005-0000-0000-00009F8C0000}"/>
    <cellStyle name="Normal 67 2 2 2 2 2 2 3 2" xfId="40400" xr:uid="{00000000-0005-0000-0000-0000A08C0000}"/>
    <cellStyle name="Normal 67 2 2 2 2 2 2 3 3" xfId="25176" xr:uid="{00000000-0005-0000-0000-0000A18C0000}"/>
    <cellStyle name="Normal 67 2 2 2 2 2 2 4" xfId="35387" xr:uid="{00000000-0005-0000-0000-0000A28C0000}"/>
    <cellStyle name="Normal 67 2 2 2 2 2 2 5" xfId="20163" xr:uid="{00000000-0005-0000-0000-0000A38C0000}"/>
    <cellStyle name="Normal 67 2 2 2 2 2 3" xfId="6714" xr:uid="{00000000-0005-0000-0000-0000A48C0000}"/>
    <cellStyle name="Normal 67 2 2 2 2 2 3 2" xfId="16766" xr:uid="{00000000-0005-0000-0000-0000A58C0000}"/>
    <cellStyle name="Normal 67 2 2 2 2 2 3 2 2" xfId="47088" xr:uid="{00000000-0005-0000-0000-0000A68C0000}"/>
    <cellStyle name="Normal 67 2 2 2 2 2 3 2 3" xfId="31864" xr:uid="{00000000-0005-0000-0000-0000A78C0000}"/>
    <cellStyle name="Normal 67 2 2 2 2 2 3 3" xfId="11746" xr:uid="{00000000-0005-0000-0000-0000A88C0000}"/>
    <cellStyle name="Normal 67 2 2 2 2 2 3 3 2" xfId="42071" xr:uid="{00000000-0005-0000-0000-0000A98C0000}"/>
    <cellStyle name="Normal 67 2 2 2 2 2 3 3 3" xfId="26847" xr:uid="{00000000-0005-0000-0000-0000AA8C0000}"/>
    <cellStyle name="Normal 67 2 2 2 2 2 3 4" xfId="37058" xr:uid="{00000000-0005-0000-0000-0000AB8C0000}"/>
    <cellStyle name="Normal 67 2 2 2 2 2 3 5" xfId="21834" xr:uid="{00000000-0005-0000-0000-0000AC8C0000}"/>
    <cellStyle name="Normal 67 2 2 2 2 2 4" xfId="13424" xr:uid="{00000000-0005-0000-0000-0000AD8C0000}"/>
    <cellStyle name="Normal 67 2 2 2 2 2 4 2" xfId="43746" xr:uid="{00000000-0005-0000-0000-0000AE8C0000}"/>
    <cellStyle name="Normal 67 2 2 2 2 2 4 3" xfId="28522" xr:uid="{00000000-0005-0000-0000-0000AF8C0000}"/>
    <cellStyle name="Normal 67 2 2 2 2 2 5" xfId="8403" xr:uid="{00000000-0005-0000-0000-0000B08C0000}"/>
    <cellStyle name="Normal 67 2 2 2 2 2 5 2" xfId="38729" xr:uid="{00000000-0005-0000-0000-0000B18C0000}"/>
    <cellStyle name="Normal 67 2 2 2 2 2 5 3" xfId="23505" xr:uid="{00000000-0005-0000-0000-0000B28C0000}"/>
    <cellStyle name="Normal 67 2 2 2 2 2 6" xfId="33717" xr:uid="{00000000-0005-0000-0000-0000B38C0000}"/>
    <cellStyle name="Normal 67 2 2 2 2 2 7" xfId="18492" xr:uid="{00000000-0005-0000-0000-0000B48C0000}"/>
    <cellStyle name="Normal 67 2 2 2 2 3" xfId="4185" xr:uid="{00000000-0005-0000-0000-0000B58C0000}"/>
    <cellStyle name="Normal 67 2 2 2 2 3 2" xfId="14259" xr:uid="{00000000-0005-0000-0000-0000B68C0000}"/>
    <cellStyle name="Normal 67 2 2 2 2 3 2 2" xfId="44581" xr:uid="{00000000-0005-0000-0000-0000B78C0000}"/>
    <cellStyle name="Normal 67 2 2 2 2 3 2 3" xfId="29357" xr:uid="{00000000-0005-0000-0000-0000B88C0000}"/>
    <cellStyle name="Normal 67 2 2 2 2 3 3" xfId="9239" xr:uid="{00000000-0005-0000-0000-0000B98C0000}"/>
    <cellStyle name="Normal 67 2 2 2 2 3 3 2" xfId="39564" xr:uid="{00000000-0005-0000-0000-0000BA8C0000}"/>
    <cellStyle name="Normal 67 2 2 2 2 3 3 3" xfId="24340" xr:uid="{00000000-0005-0000-0000-0000BB8C0000}"/>
    <cellStyle name="Normal 67 2 2 2 2 3 4" xfId="34551" xr:uid="{00000000-0005-0000-0000-0000BC8C0000}"/>
    <cellStyle name="Normal 67 2 2 2 2 3 5" xfId="19327" xr:uid="{00000000-0005-0000-0000-0000BD8C0000}"/>
    <cellStyle name="Normal 67 2 2 2 2 4" xfId="5878" xr:uid="{00000000-0005-0000-0000-0000BE8C0000}"/>
    <cellStyle name="Normal 67 2 2 2 2 4 2" xfId="15930" xr:uid="{00000000-0005-0000-0000-0000BF8C0000}"/>
    <cellStyle name="Normal 67 2 2 2 2 4 2 2" xfId="46252" xr:uid="{00000000-0005-0000-0000-0000C08C0000}"/>
    <cellStyle name="Normal 67 2 2 2 2 4 2 3" xfId="31028" xr:uid="{00000000-0005-0000-0000-0000C18C0000}"/>
    <cellStyle name="Normal 67 2 2 2 2 4 3" xfId="10910" xr:uid="{00000000-0005-0000-0000-0000C28C0000}"/>
    <cellStyle name="Normal 67 2 2 2 2 4 3 2" xfId="41235" xr:uid="{00000000-0005-0000-0000-0000C38C0000}"/>
    <cellStyle name="Normal 67 2 2 2 2 4 3 3" xfId="26011" xr:uid="{00000000-0005-0000-0000-0000C48C0000}"/>
    <cellStyle name="Normal 67 2 2 2 2 4 4" xfId="36222" xr:uid="{00000000-0005-0000-0000-0000C58C0000}"/>
    <cellStyle name="Normal 67 2 2 2 2 4 5" xfId="20998" xr:uid="{00000000-0005-0000-0000-0000C68C0000}"/>
    <cellStyle name="Normal 67 2 2 2 2 5" xfId="12588" xr:uid="{00000000-0005-0000-0000-0000C78C0000}"/>
    <cellStyle name="Normal 67 2 2 2 2 5 2" xfId="42910" xr:uid="{00000000-0005-0000-0000-0000C88C0000}"/>
    <cellStyle name="Normal 67 2 2 2 2 5 3" xfId="27686" xr:uid="{00000000-0005-0000-0000-0000C98C0000}"/>
    <cellStyle name="Normal 67 2 2 2 2 6" xfId="7567" xr:uid="{00000000-0005-0000-0000-0000CA8C0000}"/>
    <cellStyle name="Normal 67 2 2 2 2 6 2" xfId="37893" xr:uid="{00000000-0005-0000-0000-0000CB8C0000}"/>
    <cellStyle name="Normal 67 2 2 2 2 6 3" xfId="22669" xr:uid="{00000000-0005-0000-0000-0000CC8C0000}"/>
    <cellStyle name="Normal 67 2 2 2 2 7" xfId="32881" xr:uid="{00000000-0005-0000-0000-0000CD8C0000}"/>
    <cellStyle name="Normal 67 2 2 2 2 8" xfId="17656" xr:uid="{00000000-0005-0000-0000-0000CE8C0000}"/>
    <cellStyle name="Normal 67 2 2 2 3" xfId="2914" xr:uid="{00000000-0005-0000-0000-0000CF8C0000}"/>
    <cellStyle name="Normal 67 2 2 2 3 2" xfId="4604" xr:uid="{00000000-0005-0000-0000-0000D08C0000}"/>
    <cellStyle name="Normal 67 2 2 2 3 2 2" xfId="14677" xr:uid="{00000000-0005-0000-0000-0000D18C0000}"/>
    <cellStyle name="Normal 67 2 2 2 3 2 2 2" xfId="44999" xr:uid="{00000000-0005-0000-0000-0000D28C0000}"/>
    <cellStyle name="Normal 67 2 2 2 3 2 2 3" xfId="29775" xr:uid="{00000000-0005-0000-0000-0000D38C0000}"/>
    <cellStyle name="Normal 67 2 2 2 3 2 3" xfId="9657" xr:uid="{00000000-0005-0000-0000-0000D48C0000}"/>
    <cellStyle name="Normal 67 2 2 2 3 2 3 2" xfId="39982" xr:uid="{00000000-0005-0000-0000-0000D58C0000}"/>
    <cellStyle name="Normal 67 2 2 2 3 2 3 3" xfId="24758" xr:uid="{00000000-0005-0000-0000-0000D68C0000}"/>
    <cellStyle name="Normal 67 2 2 2 3 2 4" xfId="34969" xr:uid="{00000000-0005-0000-0000-0000D78C0000}"/>
    <cellStyle name="Normal 67 2 2 2 3 2 5" xfId="19745" xr:uid="{00000000-0005-0000-0000-0000D88C0000}"/>
    <cellStyle name="Normal 67 2 2 2 3 3" xfId="6296" xr:uid="{00000000-0005-0000-0000-0000D98C0000}"/>
    <cellStyle name="Normal 67 2 2 2 3 3 2" xfId="16348" xr:uid="{00000000-0005-0000-0000-0000DA8C0000}"/>
    <cellStyle name="Normal 67 2 2 2 3 3 2 2" xfId="46670" xr:uid="{00000000-0005-0000-0000-0000DB8C0000}"/>
    <cellStyle name="Normal 67 2 2 2 3 3 2 3" xfId="31446" xr:uid="{00000000-0005-0000-0000-0000DC8C0000}"/>
    <cellStyle name="Normal 67 2 2 2 3 3 3" xfId="11328" xr:uid="{00000000-0005-0000-0000-0000DD8C0000}"/>
    <cellStyle name="Normal 67 2 2 2 3 3 3 2" xfId="41653" xr:uid="{00000000-0005-0000-0000-0000DE8C0000}"/>
    <cellStyle name="Normal 67 2 2 2 3 3 3 3" xfId="26429" xr:uid="{00000000-0005-0000-0000-0000DF8C0000}"/>
    <cellStyle name="Normal 67 2 2 2 3 3 4" xfId="36640" xr:uid="{00000000-0005-0000-0000-0000E08C0000}"/>
    <cellStyle name="Normal 67 2 2 2 3 3 5" xfId="21416" xr:uid="{00000000-0005-0000-0000-0000E18C0000}"/>
    <cellStyle name="Normal 67 2 2 2 3 4" xfId="13006" xr:uid="{00000000-0005-0000-0000-0000E28C0000}"/>
    <cellStyle name="Normal 67 2 2 2 3 4 2" xfId="43328" xr:uid="{00000000-0005-0000-0000-0000E38C0000}"/>
    <cellStyle name="Normal 67 2 2 2 3 4 3" xfId="28104" xr:uid="{00000000-0005-0000-0000-0000E48C0000}"/>
    <cellStyle name="Normal 67 2 2 2 3 5" xfId="7985" xr:uid="{00000000-0005-0000-0000-0000E58C0000}"/>
    <cellStyle name="Normal 67 2 2 2 3 5 2" xfId="38311" xr:uid="{00000000-0005-0000-0000-0000E68C0000}"/>
    <cellStyle name="Normal 67 2 2 2 3 5 3" xfId="23087" xr:uid="{00000000-0005-0000-0000-0000E78C0000}"/>
    <cellStyle name="Normal 67 2 2 2 3 6" xfId="33299" xr:uid="{00000000-0005-0000-0000-0000E88C0000}"/>
    <cellStyle name="Normal 67 2 2 2 3 7" xfId="18074" xr:uid="{00000000-0005-0000-0000-0000E98C0000}"/>
    <cellStyle name="Normal 67 2 2 2 4" xfId="3767" xr:uid="{00000000-0005-0000-0000-0000EA8C0000}"/>
    <cellStyle name="Normal 67 2 2 2 4 2" xfId="13841" xr:uid="{00000000-0005-0000-0000-0000EB8C0000}"/>
    <cellStyle name="Normal 67 2 2 2 4 2 2" xfId="44163" xr:uid="{00000000-0005-0000-0000-0000EC8C0000}"/>
    <cellStyle name="Normal 67 2 2 2 4 2 3" xfId="28939" xr:uid="{00000000-0005-0000-0000-0000ED8C0000}"/>
    <cellStyle name="Normal 67 2 2 2 4 3" xfId="8821" xr:uid="{00000000-0005-0000-0000-0000EE8C0000}"/>
    <cellStyle name="Normal 67 2 2 2 4 3 2" xfId="39146" xr:uid="{00000000-0005-0000-0000-0000EF8C0000}"/>
    <cellStyle name="Normal 67 2 2 2 4 3 3" xfId="23922" xr:uid="{00000000-0005-0000-0000-0000F08C0000}"/>
    <cellStyle name="Normal 67 2 2 2 4 4" xfId="34133" xr:uid="{00000000-0005-0000-0000-0000F18C0000}"/>
    <cellStyle name="Normal 67 2 2 2 4 5" xfId="18909" xr:uid="{00000000-0005-0000-0000-0000F28C0000}"/>
    <cellStyle name="Normal 67 2 2 2 5" xfId="5460" xr:uid="{00000000-0005-0000-0000-0000F38C0000}"/>
    <cellStyle name="Normal 67 2 2 2 5 2" xfId="15512" xr:uid="{00000000-0005-0000-0000-0000F48C0000}"/>
    <cellStyle name="Normal 67 2 2 2 5 2 2" xfId="45834" xr:uid="{00000000-0005-0000-0000-0000F58C0000}"/>
    <cellStyle name="Normal 67 2 2 2 5 2 3" xfId="30610" xr:uid="{00000000-0005-0000-0000-0000F68C0000}"/>
    <cellStyle name="Normal 67 2 2 2 5 3" xfId="10492" xr:uid="{00000000-0005-0000-0000-0000F78C0000}"/>
    <cellStyle name="Normal 67 2 2 2 5 3 2" xfId="40817" xr:uid="{00000000-0005-0000-0000-0000F88C0000}"/>
    <cellStyle name="Normal 67 2 2 2 5 3 3" xfId="25593" xr:uid="{00000000-0005-0000-0000-0000F98C0000}"/>
    <cellStyle name="Normal 67 2 2 2 5 4" xfId="35804" xr:uid="{00000000-0005-0000-0000-0000FA8C0000}"/>
    <cellStyle name="Normal 67 2 2 2 5 5" xfId="20580" xr:uid="{00000000-0005-0000-0000-0000FB8C0000}"/>
    <cellStyle name="Normal 67 2 2 2 6" xfId="12170" xr:uid="{00000000-0005-0000-0000-0000FC8C0000}"/>
    <cellStyle name="Normal 67 2 2 2 6 2" xfId="42492" xr:uid="{00000000-0005-0000-0000-0000FD8C0000}"/>
    <cellStyle name="Normal 67 2 2 2 6 3" xfId="27268" xr:uid="{00000000-0005-0000-0000-0000FE8C0000}"/>
    <cellStyle name="Normal 67 2 2 2 7" xfId="7149" xr:uid="{00000000-0005-0000-0000-0000FF8C0000}"/>
    <cellStyle name="Normal 67 2 2 2 7 2" xfId="37475" xr:uid="{00000000-0005-0000-0000-0000008D0000}"/>
    <cellStyle name="Normal 67 2 2 2 7 3" xfId="22251" xr:uid="{00000000-0005-0000-0000-0000018D0000}"/>
    <cellStyle name="Normal 67 2 2 2 8" xfId="32463" xr:uid="{00000000-0005-0000-0000-0000028D0000}"/>
    <cellStyle name="Normal 67 2 2 2 9" xfId="17238" xr:uid="{00000000-0005-0000-0000-0000038D0000}"/>
    <cellStyle name="Normal 67 2 2 3" xfId="2285" xr:uid="{00000000-0005-0000-0000-0000048D0000}"/>
    <cellStyle name="Normal 67 2 2 3 2" xfId="3124" xr:uid="{00000000-0005-0000-0000-0000058D0000}"/>
    <cellStyle name="Normal 67 2 2 3 2 2" xfId="4814" xr:uid="{00000000-0005-0000-0000-0000068D0000}"/>
    <cellStyle name="Normal 67 2 2 3 2 2 2" xfId="14887" xr:uid="{00000000-0005-0000-0000-0000078D0000}"/>
    <cellStyle name="Normal 67 2 2 3 2 2 2 2" xfId="45209" xr:uid="{00000000-0005-0000-0000-0000088D0000}"/>
    <cellStyle name="Normal 67 2 2 3 2 2 2 3" xfId="29985" xr:uid="{00000000-0005-0000-0000-0000098D0000}"/>
    <cellStyle name="Normal 67 2 2 3 2 2 3" xfId="9867" xr:uid="{00000000-0005-0000-0000-00000A8D0000}"/>
    <cellStyle name="Normal 67 2 2 3 2 2 3 2" xfId="40192" xr:uid="{00000000-0005-0000-0000-00000B8D0000}"/>
    <cellStyle name="Normal 67 2 2 3 2 2 3 3" xfId="24968" xr:uid="{00000000-0005-0000-0000-00000C8D0000}"/>
    <cellStyle name="Normal 67 2 2 3 2 2 4" xfId="35179" xr:uid="{00000000-0005-0000-0000-00000D8D0000}"/>
    <cellStyle name="Normal 67 2 2 3 2 2 5" xfId="19955" xr:uid="{00000000-0005-0000-0000-00000E8D0000}"/>
    <cellStyle name="Normal 67 2 2 3 2 3" xfId="6506" xr:uid="{00000000-0005-0000-0000-00000F8D0000}"/>
    <cellStyle name="Normal 67 2 2 3 2 3 2" xfId="16558" xr:uid="{00000000-0005-0000-0000-0000108D0000}"/>
    <cellStyle name="Normal 67 2 2 3 2 3 2 2" xfId="46880" xr:uid="{00000000-0005-0000-0000-0000118D0000}"/>
    <cellStyle name="Normal 67 2 2 3 2 3 2 3" xfId="31656" xr:uid="{00000000-0005-0000-0000-0000128D0000}"/>
    <cellStyle name="Normal 67 2 2 3 2 3 3" xfId="11538" xr:uid="{00000000-0005-0000-0000-0000138D0000}"/>
    <cellStyle name="Normal 67 2 2 3 2 3 3 2" xfId="41863" xr:uid="{00000000-0005-0000-0000-0000148D0000}"/>
    <cellStyle name="Normal 67 2 2 3 2 3 3 3" xfId="26639" xr:uid="{00000000-0005-0000-0000-0000158D0000}"/>
    <cellStyle name="Normal 67 2 2 3 2 3 4" xfId="36850" xr:uid="{00000000-0005-0000-0000-0000168D0000}"/>
    <cellStyle name="Normal 67 2 2 3 2 3 5" xfId="21626" xr:uid="{00000000-0005-0000-0000-0000178D0000}"/>
    <cellStyle name="Normal 67 2 2 3 2 4" xfId="13216" xr:uid="{00000000-0005-0000-0000-0000188D0000}"/>
    <cellStyle name="Normal 67 2 2 3 2 4 2" xfId="43538" xr:uid="{00000000-0005-0000-0000-0000198D0000}"/>
    <cellStyle name="Normal 67 2 2 3 2 4 3" xfId="28314" xr:uid="{00000000-0005-0000-0000-00001A8D0000}"/>
    <cellStyle name="Normal 67 2 2 3 2 5" xfId="8195" xr:uid="{00000000-0005-0000-0000-00001B8D0000}"/>
    <cellStyle name="Normal 67 2 2 3 2 5 2" xfId="38521" xr:uid="{00000000-0005-0000-0000-00001C8D0000}"/>
    <cellStyle name="Normal 67 2 2 3 2 5 3" xfId="23297" xr:uid="{00000000-0005-0000-0000-00001D8D0000}"/>
    <cellStyle name="Normal 67 2 2 3 2 6" xfId="33509" xr:uid="{00000000-0005-0000-0000-00001E8D0000}"/>
    <cellStyle name="Normal 67 2 2 3 2 7" xfId="18284" xr:uid="{00000000-0005-0000-0000-00001F8D0000}"/>
    <cellStyle name="Normal 67 2 2 3 3" xfId="3977" xr:uid="{00000000-0005-0000-0000-0000208D0000}"/>
    <cellStyle name="Normal 67 2 2 3 3 2" xfId="14051" xr:uid="{00000000-0005-0000-0000-0000218D0000}"/>
    <cellStyle name="Normal 67 2 2 3 3 2 2" xfId="44373" xr:uid="{00000000-0005-0000-0000-0000228D0000}"/>
    <cellStyle name="Normal 67 2 2 3 3 2 3" xfId="29149" xr:uid="{00000000-0005-0000-0000-0000238D0000}"/>
    <cellStyle name="Normal 67 2 2 3 3 3" xfId="9031" xr:uid="{00000000-0005-0000-0000-0000248D0000}"/>
    <cellStyle name="Normal 67 2 2 3 3 3 2" xfId="39356" xr:uid="{00000000-0005-0000-0000-0000258D0000}"/>
    <cellStyle name="Normal 67 2 2 3 3 3 3" xfId="24132" xr:uid="{00000000-0005-0000-0000-0000268D0000}"/>
    <cellStyle name="Normal 67 2 2 3 3 4" xfId="34343" xr:uid="{00000000-0005-0000-0000-0000278D0000}"/>
    <cellStyle name="Normal 67 2 2 3 3 5" xfId="19119" xr:uid="{00000000-0005-0000-0000-0000288D0000}"/>
    <cellStyle name="Normal 67 2 2 3 4" xfId="5670" xr:uid="{00000000-0005-0000-0000-0000298D0000}"/>
    <cellStyle name="Normal 67 2 2 3 4 2" xfId="15722" xr:uid="{00000000-0005-0000-0000-00002A8D0000}"/>
    <cellStyle name="Normal 67 2 2 3 4 2 2" xfId="46044" xr:uid="{00000000-0005-0000-0000-00002B8D0000}"/>
    <cellStyle name="Normal 67 2 2 3 4 2 3" xfId="30820" xr:uid="{00000000-0005-0000-0000-00002C8D0000}"/>
    <cellStyle name="Normal 67 2 2 3 4 3" xfId="10702" xr:uid="{00000000-0005-0000-0000-00002D8D0000}"/>
    <cellStyle name="Normal 67 2 2 3 4 3 2" xfId="41027" xr:uid="{00000000-0005-0000-0000-00002E8D0000}"/>
    <cellStyle name="Normal 67 2 2 3 4 3 3" xfId="25803" xr:uid="{00000000-0005-0000-0000-00002F8D0000}"/>
    <cellStyle name="Normal 67 2 2 3 4 4" xfId="36014" xr:uid="{00000000-0005-0000-0000-0000308D0000}"/>
    <cellStyle name="Normal 67 2 2 3 4 5" xfId="20790" xr:uid="{00000000-0005-0000-0000-0000318D0000}"/>
    <cellStyle name="Normal 67 2 2 3 5" xfId="12380" xr:uid="{00000000-0005-0000-0000-0000328D0000}"/>
    <cellStyle name="Normal 67 2 2 3 5 2" xfId="42702" xr:uid="{00000000-0005-0000-0000-0000338D0000}"/>
    <cellStyle name="Normal 67 2 2 3 5 3" xfId="27478" xr:uid="{00000000-0005-0000-0000-0000348D0000}"/>
    <cellStyle name="Normal 67 2 2 3 6" xfId="7359" xr:uid="{00000000-0005-0000-0000-0000358D0000}"/>
    <cellStyle name="Normal 67 2 2 3 6 2" xfId="37685" xr:uid="{00000000-0005-0000-0000-0000368D0000}"/>
    <cellStyle name="Normal 67 2 2 3 6 3" xfId="22461" xr:uid="{00000000-0005-0000-0000-0000378D0000}"/>
    <cellStyle name="Normal 67 2 2 3 7" xfId="32673" xr:uid="{00000000-0005-0000-0000-0000388D0000}"/>
    <cellStyle name="Normal 67 2 2 3 8" xfId="17448" xr:uid="{00000000-0005-0000-0000-0000398D0000}"/>
    <cellStyle name="Normal 67 2 2 4" xfId="2706" xr:uid="{00000000-0005-0000-0000-00003A8D0000}"/>
    <cellStyle name="Normal 67 2 2 4 2" xfId="4396" xr:uid="{00000000-0005-0000-0000-00003B8D0000}"/>
    <cellStyle name="Normal 67 2 2 4 2 2" xfId="14469" xr:uid="{00000000-0005-0000-0000-00003C8D0000}"/>
    <cellStyle name="Normal 67 2 2 4 2 2 2" xfId="44791" xr:uid="{00000000-0005-0000-0000-00003D8D0000}"/>
    <cellStyle name="Normal 67 2 2 4 2 2 3" xfId="29567" xr:uid="{00000000-0005-0000-0000-00003E8D0000}"/>
    <cellStyle name="Normal 67 2 2 4 2 3" xfId="9449" xr:uid="{00000000-0005-0000-0000-00003F8D0000}"/>
    <cellStyle name="Normal 67 2 2 4 2 3 2" xfId="39774" xr:uid="{00000000-0005-0000-0000-0000408D0000}"/>
    <cellStyle name="Normal 67 2 2 4 2 3 3" xfId="24550" xr:uid="{00000000-0005-0000-0000-0000418D0000}"/>
    <cellStyle name="Normal 67 2 2 4 2 4" xfId="34761" xr:uid="{00000000-0005-0000-0000-0000428D0000}"/>
    <cellStyle name="Normal 67 2 2 4 2 5" xfId="19537" xr:uid="{00000000-0005-0000-0000-0000438D0000}"/>
    <cellStyle name="Normal 67 2 2 4 3" xfId="6088" xr:uid="{00000000-0005-0000-0000-0000448D0000}"/>
    <cellStyle name="Normal 67 2 2 4 3 2" xfId="16140" xr:uid="{00000000-0005-0000-0000-0000458D0000}"/>
    <cellStyle name="Normal 67 2 2 4 3 2 2" xfId="46462" xr:uid="{00000000-0005-0000-0000-0000468D0000}"/>
    <cellStyle name="Normal 67 2 2 4 3 2 3" xfId="31238" xr:uid="{00000000-0005-0000-0000-0000478D0000}"/>
    <cellStyle name="Normal 67 2 2 4 3 3" xfId="11120" xr:uid="{00000000-0005-0000-0000-0000488D0000}"/>
    <cellStyle name="Normal 67 2 2 4 3 3 2" xfId="41445" xr:uid="{00000000-0005-0000-0000-0000498D0000}"/>
    <cellStyle name="Normal 67 2 2 4 3 3 3" xfId="26221" xr:uid="{00000000-0005-0000-0000-00004A8D0000}"/>
    <cellStyle name="Normal 67 2 2 4 3 4" xfId="36432" xr:uid="{00000000-0005-0000-0000-00004B8D0000}"/>
    <cellStyle name="Normal 67 2 2 4 3 5" xfId="21208" xr:uid="{00000000-0005-0000-0000-00004C8D0000}"/>
    <cellStyle name="Normal 67 2 2 4 4" xfId="12798" xr:uid="{00000000-0005-0000-0000-00004D8D0000}"/>
    <cellStyle name="Normal 67 2 2 4 4 2" xfId="43120" xr:uid="{00000000-0005-0000-0000-00004E8D0000}"/>
    <cellStyle name="Normal 67 2 2 4 4 3" xfId="27896" xr:uid="{00000000-0005-0000-0000-00004F8D0000}"/>
    <cellStyle name="Normal 67 2 2 4 5" xfId="7777" xr:uid="{00000000-0005-0000-0000-0000508D0000}"/>
    <cellStyle name="Normal 67 2 2 4 5 2" xfId="38103" xr:uid="{00000000-0005-0000-0000-0000518D0000}"/>
    <cellStyle name="Normal 67 2 2 4 5 3" xfId="22879" xr:uid="{00000000-0005-0000-0000-0000528D0000}"/>
    <cellStyle name="Normal 67 2 2 4 6" xfId="33091" xr:uid="{00000000-0005-0000-0000-0000538D0000}"/>
    <cellStyle name="Normal 67 2 2 4 7" xfId="17866" xr:uid="{00000000-0005-0000-0000-0000548D0000}"/>
    <cellStyle name="Normal 67 2 2 5" xfId="3559" xr:uid="{00000000-0005-0000-0000-0000558D0000}"/>
    <cellStyle name="Normal 67 2 2 5 2" xfId="13633" xr:uid="{00000000-0005-0000-0000-0000568D0000}"/>
    <cellStyle name="Normal 67 2 2 5 2 2" xfId="43955" xr:uid="{00000000-0005-0000-0000-0000578D0000}"/>
    <cellStyle name="Normal 67 2 2 5 2 3" xfId="28731" xr:uid="{00000000-0005-0000-0000-0000588D0000}"/>
    <cellStyle name="Normal 67 2 2 5 3" xfId="8613" xr:uid="{00000000-0005-0000-0000-0000598D0000}"/>
    <cellStyle name="Normal 67 2 2 5 3 2" xfId="38938" xr:uid="{00000000-0005-0000-0000-00005A8D0000}"/>
    <cellStyle name="Normal 67 2 2 5 3 3" xfId="23714" xr:uid="{00000000-0005-0000-0000-00005B8D0000}"/>
    <cellStyle name="Normal 67 2 2 5 4" xfId="33925" xr:uid="{00000000-0005-0000-0000-00005C8D0000}"/>
    <cellStyle name="Normal 67 2 2 5 5" xfId="18701" xr:uid="{00000000-0005-0000-0000-00005D8D0000}"/>
    <cellStyle name="Normal 67 2 2 6" xfId="5252" xr:uid="{00000000-0005-0000-0000-00005E8D0000}"/>
    <cellStyle name="Normal 67 2 2 6 2" xfId="15304" xr:uid="{00000000-0005-0000-0000-00005F8D0000}"/>
    <cellStyle name="Normal 67 2 2 6 2 2" xfId="45626" xr:uid="{00000000-0005-0000-0000-0000608D0000}"/>
    <cellStyle name="Normal 67 2 2 6 2 3" xfId="30402" xr:uid="{00000000-0005-0000-0000-0000618D0000}"/>
    <cellStyle name="Normal 67 2 2 6 3" xfId="10284" xr:uid="{00000000-0005-0000-0000-0000628D0000}"/>
    <cellStyle name="Normal 67 2 2 6 3 2" xfId="40609" xr:uid="{00000000-0005-0000-0000-0000638D0000}"/>
    <cellStyle name="Normal 67 2 2 6 3 3" xfId="25385" xr:uid="{00000000-0005-0000-0000-0000648D0000}"/>
    <cellStyle name="Normal 67 2 2 6 4" xfId="35596" xr:uid="{00000000-0005-0000-0000-0000658D0000}"/>
    <cellStyle name="Normal 67 2 2 6 5" xfId="20372" xr:uid="{00000000-0005-0000-0000-0000668D0000}"/>
    <cellStyle name="Normal 67 2 2 7" xfId="11962" xr:uid="{00000000-0005-0000-0000-0000678D0000}"/>
    <cellStyle name="Normal 67 2 2 7 2" xfId="42284" xr:uid="{00000000-0005-0000-0000-0000688D0000}"/>
    <cellStyle name="Normal 67 2 2 7 3" xfId="27060" xr:uid="{00000000-0005-0000-0000-0000698D0000}"/>
    <cellStyle name="Normal 67 2 2 8" xfId="6941" xr:uid="{00000000-0005-0000-0000-00006A8D0000}"/>
    <cellStyle name="Normal 67 2 2 8 2" xfId="37267" xr:uid="{00000000-0005-0000-0000-00006B8D0000}"/>
    <cellStyle name="Normal 67 2 2 8 3" xfId="22043" xr:uid="{00000000-0005-0000-0000-00006C8D0000}"/>
    <cellStyle name="Normal 67 2 2 9" xfId="32255" xr:uid="{00000000-0005-0000-0000-00006D8D0000}"/>
    <cellStyle name="Normal 67 2 3" xfId="1968" xr:uid="{00000000-0005-0000-0000-00006E8D0000}"/>
    <cellStyle name="Normal 67 2 3 2" xfId="2389" xr:uid="{00000000-0005-0000-0000-00006F8D0000}"/>
    <cellStyle name="Normal 67 2 3 2 2" xfId="3228" xr:uid="{00000000-0005-0000-0000-0000708D0000}"/>
    <cellStyle name="Normal 67 2 3 2 2 2" xfId="4918" xr:uid="{00000000-0005-0000-0000-0000718D0000}"/>
    <cellStyle name="Normal 67 2 3 2 2 2 2" xfId="14991" xr:uid="{00000000-0005-0000-0000-0000728D0000}"/>
    <cellStyle name="Normal 67 2 3 2 2 2 2 2" xfId="45313" xr:uid="{00000000-0005-0000-0000-0000738D0000}"/>
    <cellStyle name="Normal 67 2 3 2 2 2 2 3" xfId="30089" xr:uid="{00000000-0005-0000-0000-0000748D0000}"/>
    <cellStyle name="Normal 67 2 3 2 2 2 3" xfId="9971" xr:uid="{00000000-0005-0000-0000-0000758D0000}"/>
    <cellStyle name="Normal 67 2 3 2 2 2 3 2" xfId="40296" xr:uid="{00000000-0005-0000-0000-0000768D0000}"/>
    <cellStyle name="Normal 67 2 3 2 2 2 3 3" xfId="25072" xr:uid="{00000000-0005-0000-0000-0000778D0000}"/>
    <cellStyle name="Normal 67 2 3 2 2 2 4" xfId="35283" xr:uid="{00000000-0005-0000-0000-0000788D0000}"/>
    <cellStyle name="Normal 67 2 3 2 2 2 5" xfId="20059" xr:uid="{00000000-0005-0000-0000-0000798D0000}"/>
    <cellStyle name="Normal 67 2 3 2 2 3" xfId="6610" xr:uid="{00000000-0005-0000-0000-00007A8D0000}"/>
    <cellStyle name="Normal 67 2 3 2 2 3 2" xfId="16662" xr:uid="{00000000-0005-0000-0000-00007B8D0000}"/>
    <cellStyle name="Normal 67 2 3 2 2 3 2 2" xfId="46984" xr:uid="{00000000-0005-0000-0000-00007C8D0000}"/>
    <cellStyle name="Normal 67 2 3 2 2 3 2 3" xfId="31760" xr:uid="{00000000-0005-0000-0000-00007D8D0000}"/>
    <cellStyle name="Normal 67 2 3 2 2 3 3" xfId="11642" xr:uid="{00000000-0005-0000-0000-00007E8D0000}"/>
    <cellStyle name="Normal 67 2 3 2 2 3 3 2" xfId="41967" xr:uid="{00000000-0005-0000-0000-00007F8D0000}"/>
    <cellStyle name="Normal 67 2 3 2 2 3 3 3" xfId="26743" xr:uid="{00000000-0005-0000-0000-0000808D0000}"/>
    <cellStyle name="Normal 67 2 3 2 2 3 4" xfId="36954" xr:uid="{00000000-0005-0000-0000-0000818D0000}"/>
    <cellStyle name="Normal 67 2 3 2 2 3 5" xfId="21730" xr:uid="{00000000-0005-0000-0000-0000828D0000}"/>
    <cellStyle name="Normal 67 2 3 2 2 4" xfId="13320" xr:uid="{00000000-0005-0000-0000-0000838D0000}"/>
    <cellStyle name="Normal 67 2 3 2 2 4 2" xfId="43642" xr:uid="{00000000-0005-0000-0000-0000848D0000}"/>
    <cellStyle name="Normal 67 2 3 2 2 4 3" xfId="28418" xr:uid="{00000000-0005-0000-0000-0000858D0000}"/>
    <cellStyle name="Normal 67 2 3 2 2 5" xfId="8299" xr:uid="{00000000-0005-0000-0000-0000868D0000}"/>
    <cellStyle name="Normal 67 2 3 2 2 5 2" xfId="38625" xr:uid="{00000000-0005-0000-0000-0000878D0000}"/>
    <cellStyle name="Normal 67 2 3 2 2 5 3" xfId="23401" xr:uid="{00000000-0005-0000-0000-0000888D0000}"/>
    <cellStyle name="Normal 67 2 3 2 2 6" xfId="33613" xr:uid="{00000000-0005-0000-0000-0000898D0000}"/>
    <cellStyle name="Normal 67 2 3 2 2 7" xfId="18388" xr:uid="{00000000-0005-0000-0000-00008A8D0000}"/>
    <cellStyle name="Normal 67 2 3 2 3" xfId="4081" xr:uid="{00000000-0005-0000-0000-00008B8D0000}"/>
    <cellStyle name="Normal 67 2 3 2 3 2" xfId="14155" xr:uid="{00000000-0005-0000-0000-00008C8D0000}"/>
    <cellStyle name="Normal 67 2 3 2 3 2 2" xfId="44477" xr:uid="{00000000-0005-0000-0000-00008D8D0000}"/>
    <cellStyle name="Normal 67 2 3 2 3 2 3" xfId="29253" xr:uid="{00000000-0005-0000-0000-00008E8D0000}"/>
    <cellStyle name="Normal 67 2 3 2 3 3" xfId="9135" xr:uid="{00000000-0005-0000-0000-00008F8D0000}"/>
    <cellStyle name="Normal 67 2 3 2 3 3 2" xfId="39460" xr:uid="{00000000-0005-0000-0000-0000908D0000}"/>
    <cellStyle name="Normal 67 2 3 2 3 3 3" xfId="24236" xr:uid="{00000000-0005-0000-0000-0000918D0000}"/>
    <cellStyle name="Normal 67 2 3 2 3 4" xfId="34447" xr:uid="{00000000-0005-0000-0000-0000928D0000}"/>
    <cellStyle name="Normal 67 2 3 2 3 5" xfId="19223" xr:uid="{00000000-0005-0000-0000-0000938D0000}"/>
    <cellStyle name="Normal 67 2 3 2 4" xfId="5774" xr:uid="{00000000-0005-0000-0000-0000948D0000}"/>
    <cellStyle name="Normal 67 2 3 2 4 2" xfId="15826" xr:uid="{00000000-0005-0000-0000-0000958D0000}"/>
    <cellStyle name="Normal 67 2 3 2 4 2 2" xfId="46148" xr:uid="{00000000-0005-0000-0000-0000968D0000}"/>
    <cellStyle name="Normal 67 2 3 2 4 2 3" xfId="30924" xr:uid="{00000000-0005-0000-0000-0000978D0000}"/>
    <cellStyle name="Normal 67 2 3 2 4 3" xfId="10806" xr:uid="{00000000-0005-0000-0000-0000988D0000}"/>
    <cellStyle name="Normal 67 2 3 2 4 3 2" xfId="41131" xr:uid="{00000000-0005-0000-0000-0000998D0000}"/>
    <cellStyle name="Normal 67 2 3 2 4 3 3" xfId="25907" xr:uid="{00000000-0005-0000-0000-00009A8D0000}"/>
    <cellStyle name="Normal 67 2 3 2 4 4" xfId="36118" xr:uid="{00000000-0005-0000-0000-00009B8D0000}"/>
    <cellStyle name="Normal 67 2 3 2 4 5" xfId="20894" xr:uid="{00000000-0005-0000-0000-00009C8D0000}"/>
    <cellStyle name="Normal 67 2 3 2 5" xfId="12484" xr:uid="{00000000-0005-0000-0000-00009D8D0000}"/>
    <cellStyle name="Normal 67 2 3 2 5 2" xfId="42806" xr:uid="{00000000-0005-0000-0000-00009E8D0000}"/>
    <cellStyle name="Normal 67 2 3 2 5 3" xfId="27582" xr:uid="{00000000-0005-0000-0000-00009F8D0000}"/>
    <cellStyle name="Normal 67 2 3 2 6" xfId="7463" xr:uid="{00000000-0005-0000-0000-0000A08D0000}"/>
    <cellStyle name="Normal 67 2 3 2 6 2" xfId="37789" xr:uid="{00000000-0005-0000-0000-0000A18D0000}"/>
    <cellStyle name="Normal 67 2 3 2 6 3" xfId="22565" xr:uid="{00000000-0005-0000-0000-0000A28D0000}"/>
    <cellStyle name="Normal 67 2 3 2 7" xfId="32777" xr:uid="{00000000-0005-0000-0000-0000A38D0000}"/>
    <cellStyle name="Normal 67 2 3 2 8" xfId="17552" xr:uid="{00000000-0005-0000-0000-0000A48D0000}"/>
    <cellStyle name="Normal 67 2 3 3" xfId="2810" xr:uid="{00000000-0005-0000-0000-0000A58D0000}"/>
    <cellStyle name="Normal 67 2 3 3 2" xfId="4500" xr:uid="{00000000-0005-0000-0000-0000A68D0000}"/>
    <cellStyle name="Normal 67 2 3 3 2 2" xfId="14573" xr:uid="{00000000-0005-0000-0000-0000A78D0000}"/>
    <cellStyle name="Normal 67 2 3 3 2 2 2" xfId="44895" xr:uid="{00000000-0005-0000-0000-0000A88D0000}"/>
    <cellStyle name="Normal 67 2 3 3 2 2 3" xfId="29671" xr:uid="{00000000-0005-0000-0000-0000A98D0000}"/>
    <cellStyle name="Normal 67 2 3 3 2 3" xfId="9553" xr:uid="{00000000-0005-0000-0000-0000AA8D0000}"/>
    <cellStyle name="Normal 67 2 3 3 2 3 2" xfId="39878" xr:uid="{00000000-0005-0000-0000-0000AB8D0000}"/>
    <cellStyle name="Normal 67 2 3 3 2 3 3" xfId="24654" xr:uid="{00000000-0005-0000-0000-0000AC8D0000}"/>
    <cellStyle name="Normal 67 2 3 3 2 4" xfId="34865" xr:uid="{00000000-0005-0000-0000-0000AD8D0000}"/>
    <cellStyle name="Normal 67 2 3 3 2 5" xfId="19641" xr:uid="{00000000-0005-0000-0000-0000AE8D0000}"/>
    <cellStyle name="Normal 67 2 3 3 3" xfId="6192" xr:uid="{00000000-0005-0000-0000-0000AF8D0000}"/>
    <cellStyle name="Normal 67 2 3 3 3 2" xfId="16244" xr:uid="{00000000-0005-0000-0000-0000B08D0000}"/>
    <cellStyle name="Normal 67 2 3 3 3 2 2" xfId="46566" xr:uid="{00000000-0005-0000-0000-0000B18D0000}"/>
    <cellStyle name="Normal 67 2 3 3 3 2 3" xfId="31342" xr:uid="{00000000-0005-0000-0000-0000B28D0000}"/>
    <cellStyle name="Normal 67 2 3 3 3 3" xfId="11224" xr:uid="{00000000-0005-0000-0000-0000B38D0000}"/>
    <cellStyle name="Normal 67 2 3 3 3 3 2" xfId="41549" xr:uid="{00000000-0005-0000-0000-0000B48D0000}"/>
    <cellStyle name="Normal 67 2 3 3 3 3 3" xfId="26325" xr:uid="{00000000-0005-0000-0000-0000B58D0000}"/>
    <cellStyle name="Normal 67 2 3 3 3 4" xfId="36536" xr:uid="{00000000-0005-0000-0000-0000B68D0000}"/>
    <cellStyle name="Normal 67 2 3 3 3 5" xfId="21312" xr:uid="{00000000-0005-0000-0000-0000B78D0000}"/>
    <cellStyle name="Normal 67 2 3 3 4" xfId="12902" xr:uid="{00000000-0005-0000-0000-0000B88D0000}"/>
    <cellStyle name="Normal 67 2 3 3 4 2" xfId="43224" xr:uid="{00000000-0005-0000-0000-0000B98D0000}"/>
    <cellStyle name="Normal 67 2 3 3 4 3" xfId="28000" xr:uid="{00000000-0005-0000-0000-0000BA8D0000}"/>
    <cellStyle name="Normal 67 2 3 3 5" xfId="7881" xr:uid="{00000000-0005-0000-0000-0000BB8D0000}"/>
    <cellStyle name="Normal 67 2 3 3 5 2" xfId="38207" xr:uid="{00000000-0005-0000-0000-0000BC8D0000}"/>
    <cellStyle name="Normal 67 2 3 3 5 3" xfId="22983" xr:uid="{00000000-0005-0000-0000-0000BD8D0000}"/>
    <cellStyle name="Normal 67 2 3 3 6" xfId="33195" xr:uid="{00000000-0005-0000-0000-0000BE8D0000}"/>
    <cellStyle name="Normal 67 2 3 3 7" xfId="17970" xr:uid="{00000000-0005-0000-0000-0000BF8D0000}"/>
    <cellStyle name="Normal 67 2 3 4" xfId="3663" xr:uid="{00000000-0005-0000-0000-0000C08D0000}"/>
    <cellStyle name="Normal 67 2 3 4 2" xfId="13737" xr:uid="{00000000-0005-0000-0000-0000C18D0000}"/>
    <cellStyle name="Normal 67 2 3 4 2 2" xfId="44059" xr:uid="{00000000-0005-0000-0000-0000C28D0000}"/>
    <cellStyle name="Normal 67 2 3 4 2 3" xfId="28835" xr:uid="{00000000-0005-0000-0000-0000C38D0000}"/>
    <cellStyle name="Normal 67 2 3 4 3" xfId="8717" xr:uid="{00000000-0005-0000-0000-0000C48D0000}"/>
    <cellStyle name="Normal 67 2 3 4 3 2" xfId="39042" xr:uid="{00000000-0005-0000-0000-0000C58D0000}"/>
    <cellStyle name="Normal 67 2 3 4 3 3" xfId="23818" xr:uid="{00000000-0005-0000-0000-0000C68D0000}"/>
    <cellStyle name="Normal 67 2 3 4 4" xfId="34029" xr:uid="{00000000-0005-0000-0000-0000C78D0000}"/>
    <cellStyle name="Normal 67 2 3 4 5" xfId="18805" xr:uid="{00000000-0005-0000-0000-0000C88D0000}"/>
    <cellStyle name="Normal 67 2 3 5" xfId="5356" xr:uid="{00000000-0005-0000-0000-0000C98D0000}"/>
    <cellStyle name="Normal 67 2 3 5 2" xfId="15408" xr:uid="{00000000-0005-0000-0000-0000CA8D0000}"/>
    <cellStyle name="Normal 67 2 3 5 2 2" xfId="45730" xr:uid="{00000000-0005-0000-0000-0000CB8D0000}"/>
    <cellStyle name="Normal 67 2 3 5 2 3" xfId="30506" xr:uid="{00000000-0005-0000-0000-0000CC8D0000}"/>
    <cellStyle name="Normal 67 2 3 5 3" xfId="10388" xr:uid="{00000000-0005-0000-0000-0000CD8D0000}"/>
    <cellStyle name="Normal 67 2 3 5 3 2" xfId="40713" xr:uid="{00000000-0005-0000-0000-0000CE8D0000}"/>
    <cellStyle name="Normal 67 2 3 5 3 3" xfId="25489" xr:uid="{00000000-0005-0000-0000-0000CF8D0000}"/>
    <cellStyle name="Normal 67 2 3 5 4" xfId="35700" xr:uid="{00000000-0005-0000-0000-0000D08D0000}"/>
    <cellStyle name="Normal 67 2 3 5 5" xfId="20476" xr:uid="{00000000-0005-0000-0000-0000D18D0000}"/>
    <cellStyle name="Normal 67 2 3 6" xfId="12066" xr:uid="{00000000-0005-0000-0000-0000D28D0000}"/>
    <cellStyle name="Normal 67 2 3 6 2" xfId="42388" xr:uid="{00000000-0005-0000-0000-0000D38D0000}"/>
    <cellStyle name="Normal 67 2 3 6 3" xfId="27164" xr:uid="{00000000-0005-0000-0000-0000D48D0000}"/>
    <cellStyle name="Normal 67 2 3 7" xfId="7045" xr:uid="{00000000-0005-0000-0000-0000D58D0000}"/>
    <cellStyle name="Normal 67 2 3 7 2" xfId="37371" xr:uid="{00000000-0005-0000-0000-0000D68D0000}"/>
    <cellStyle name="Normal 67 2 3 7 3" xfId="22147" xr:uid="{00000000-0005-0000-0000-0000D78D0000}"/>
    <cellStyle name="Normal 67 2 3 8" xfId="32359" xr:uid="{00000000-0005-0000-0000-0000D88D0000}"/>
    <cellStyle name="Normal 67 2 3 9" xfId="17134" xr:uid="{00000000-0005-0000-0000-0000D98D0000}"/>
    <cellStyle name="Normal 67 2 4" xfId="2181" xr:uid="{00000000-0005-0000-0000-0000DA8D0000}"/>
    <cellStyle name="Normal 67 2 4 2" xfId="3020" xr:uid="{00000000-0005-0000-0000-0000DB8D0000}"/>
    <cellStyle name="Normal 67 2 4 2 2" xfId="4710" xr:uid="{00000000-0005-0000-0000-0000DC8D0000}"/>
    <cellStyle name="Normal 67 2 4 2 2 2" xfId="14783" xr:uid="{00000000-0005-0000-0000-0000DD8D0000}"/>
    <cellStyle name="Normal 67 2 4 2 2 2 2" xfId="45105" xr:uid="{00000000-0005-0000-0000-0000DE8D0000}"/>
    <cellStyle name="Normal 67 2 4 2 2 2 3" xfId="29881" xr:uid="{00000000-0005-0000-0000-0000DF8D0000}"/>
    <cellStyle name="Normal 67 2 4 2 2 3" xfId="9763" xr:uid="{00000000-0005-0000-0000-0000E08D0000}"/>
    <cellStyle name="Normal 67 2 4 2 2 3 2" xfId="40088" xr:uid="{00000000-0005-0000-0000-0000E18D0000}"/>
    <cellStyle name="Normal 67 2 4 2 2 3 3" xfId="24864" xr:uid="{00000000-0005-0000-0000-0000E28D0000}"/>
    <cellStyle name="Normal 67 2 4 2 2 4" xfId="35075" xr:uid="{00000000-0005-0000-0000-0000E38D0000}"/>
    <cellStyle name="Normal 67 2 4 2 2 5" xfId="19851" xr:uid="{00000000-0005-0000-0000-0000E48D0000}"/>
    <cellStyle name="Normal 67 2 4 2 3" xfId="6402" xr:uid="{00000000-0005-0000-0000-0000E58D0000}"/>
    <cellStyle name="Normal 67 2 4 2 3 2" xfId="16454" xr:uid="{00000000-0005-0000-0000-0000E68D0000}"/>
    <cellStyle name="Normal 67 2 4 2 3 2 2" xfId="46776" xr:uid="{00000000-0005-0000-0000-0000E78D0000}"/>
    <cellStyle name="Normal 67 2 4 2 3 2 3" xfId="31552" xr:uid="{00000000-0005-0000-0000-0000E88D0000}"/>
    <cellStyle name="Normal 67 2 4 2 3 3" xfId="11434" xr:uid="{00000000-0005-0000-0000-0000E98D0000}"/>
    <cellStyle name="Normal 67 2 4 2 3 3 2" xfId="41759" xr:uid="{00000000-0005-0000-0000-0000EA8D0000}"/>
    <cellStyle name="Normal 67 2 4 2 3 3 3" xfId="26535" xr:uid="{00000000-0005-0000-0000-0000EB8D0000}"/>
    <cellStyle name="Normal 67 2 4 2 3 4" xfId="36746" xr:uid="{00000000-0005-0000-0000-0000EC8D0000}"/>
    <cellStyle name="Normal 67 2 4 2 3 5" xfId="21522" xr:uid="{00000000-0005-0000-0000-0000ED8D0000}"/>
    <cellStyle name="Normal 67 2 4 2 4" xfId="13112" xr:uid="{00000000-0005-0000-0000-0000EE8D0000}"/>
    <cellStyle name="Normal 67 2 4 2 4 2" xfId="43434" xr:uid="{00000000-0005-0000-0000-0000EF8D0000}"/>
    <cellStyle name="Normal 67 2 4 2 4 3" xfId="28210" xr:uid="{00000000-0005-0000-0000-0000F08D0000}"/>
    <cellStyle name="Normal 67 2 4 2 5" xfId="8091" xr:uid="{00000000-0005-0000-0000-0000F18D0000}"/>
    <cellStyle name="Normal 67 2 4 2 5 2" xfId="38417" xr:uid="{00000000-0005-0000-0000-0000F28D0000}"/>
    <cellStyle name="Normal 67 2 4 2 5 3" xfId="23193" xr:uid="{00000000-0005-0000-0000-0000F38D0000}"/>
    <cellStyle name="Normal 67 2 4 2 6" xfId="33405" xr:uid="{00000000-0005-0000-0000-0000F48D0000}"/>
    <cellStyle name="Normal 67 2 4 2 7" xfId="18180" xr:uid="{00000000-0005-0000-0000-0000F58D0000}"/>
    <cellStyle name="Normal 67 2 4 3" xfId="3873" xr:uid="{00000000-0005-0000-0000-0000F68D0000}"/>
    <cellStyle name="Normal 67 2 4 3 2" xfId="13947" xr:uid="{00000000-0005-0000-0000-0000F78D0000}"/>
    <cellStyle name="Normal 67 2 4 3 2 2" xfId="44269" xr:uid="{00000000-0005-0000-0000-0000F88D0000}"/>
    <cellStyle name="Normal 67 2 4 3 2 3" xfId="29045" xr:uid="{00000000-0005-0000-0000-0000F98D0000}"/>
    <cellStyle name="Normal 67 2 4 3 3" xfId="8927" xr:uid="{00000000-0005-0000-0000-0000FA8D0000}"/>
    <cellStyle name="Normal 67 2 4 3 3 2" xfId="39252" xr:uid="{00000000-0005-0000-0000-0000FB8D0000}"/>
    <cellStyle name="Normal 67 2 4 3 3 3" xfId="24028" xr:uid="{00000000-0005-0000-0000-0000FC8D0000}"/>
    <cellStyle name="Normal 67 2 4 3 4" xfId="34239" xr:uid="{00000000-0005-0000-0000-0000FD8D0000}"/>
    <cellStyle name="Normal 67 2 4 3 5" xfId="19015" xr:uid="{00000000-0005-0000-0000-0000FE8D0000}"/>
    <cellStyle name="Normal 67 2 4 4" xfId="5566" xr:uid="{00000000-0005-0000-0000-0000FF8D0000}"/>
    <cellStyle name="Normal 67 2 4 4 2" xfId="15618" xr:uid="{00000000-0005-0000-0000-0000008E0000}"/>
    <cellStyle name="Normal 67 2 4 4 2 2" xfId="45940" xr:uid="{00000000-0005-0000-0000-0000018E0000}"/>
    <cellStyle name="Normal 67 2 4 4 2 3" xfId="30716" xr:uid="{00000000-0005-0000-0000-0000028E0000}"/>
    <cellStyle name="Normal 67 2 4 4 3" xfId="10598" xr:uid="{00000000-0005-0000-0000-0000038E0000}"/>
    <cellStyle name="Normal 67 2 4 4 3 2" xfId="40923" xr:uid="{00000000-0005-0000-0000-0000048E0000}"/>
    <cellStyle name="Normal 67 2 4 4 3 3" xfId="25699" xr:uid="{00000000-0005-0000-0000-0000058E0000}"/>
    <cellStyle name="Normal 67 2 4 4 4" xfId="35910" xr:uid="{00000000-0005-0000-0000-0000068E0000}"/>
    <cellStyle name="Normal 67 2 4 4 5" xfId="20686" xr:uid="{00000000-0005-0000-0000-0000078E0000}"/>
    <cellStyle name="Normal 67 2 4 5" xfId="12276" xr:uid="{00000000-0005-0000-0000-0000088E0000}"/>
    <cellStyle name="Normal 67 2 4 5 2" xfId="42598" xr:uid="{00000000-0005-0000-0000-0000098E0000}"/>
    <cellStyle name="Normal 67 2 4 5 3" xfId="27374" xr:uid="{00000000-0005-0000-0000-00000A8E0000}"/>
    <cellStyle name="Normal 67 2 4 6" xfId="7255" xr:uid="{00000000-0005-0000-0000-00000B8E0000}"/>
    <cellStyle name="Normal 67 2 4 6 2" xfId="37581" xr:uid="{00000000-0005-0000-0000-00000C8E0000}"/>
    <cellStyle name="Normal 67 2 4 6 3" xfId="22357" xr:uid="{00000000-0005-0000-0000-00000D8E0000}"/>
    <cellStyle name="Normal 67 2 4 7" xfId="32569" xr:uid="{00000000-0005-0000-0000-00000E8E0000}"/>
    <cellStyle name="Normal 67 2 4 8" xfId="17344" xr:uid="{00000000-0005-0000-0000-00000F8E0000}"/>
    <cellStyle name="Normal 67 2 5" xfId="2602" xr:uid="{00000000-0005-0000-0000-0000108E0000}"/>
    <cellStyle name="Normal 67 2 5 2" xfId="4292" xr:uid="{00000000-0005-0000-0000-0000118E0000}"/>
    <cellStyle name="Normal 67 2 5 2 2" xfId="14365" xr:uid="{00000000-0005-0000-0000-0000128E0000}"/>
    <cellStyle name="Normal 67 2 5 2 2 2" xfId="44687" xr:uid="{00000000-0005-0000-0000-0000138E0000}"/>
    <cellStyle name="Normal 67 2 5 2 2 3" xfId="29463" xr:uid="{00000000-0005-0000-0000-0000148E0000}"/>
    <cellStyle name="Normal 67 2 5 2 3" xfId="9345" xr:uid="{00000000-0005-0000-0000-0000158E0000}"/>
    <cellStyle name="Normal 67 2 5 2 3 2" xfId="39670" xr:uid="{00000000-0005-0000-0000-0000168E0000}"/>
    <cellStyle name="Normal 67 2 5 2 3 3" xfId="24446" xr:uid="{00000000-0005-0000-0000-0000178E0000}"/>
    <cellStyle name="Normal 67 2 5 2 4" xfId="34657" xr:uid="{00000000-0005-0000-0000-0000188E0000}"/>
    <cellStyle name="Normal 67 2 5 2 5" xfId="19433" xr:uid="{00000000-0005-0000-0000-0000198E0000}"/>
    <cellStyle name="Normal 67 2 5 3" xfId="5984" xr:uid="{00000000-0005-0000-0000-00001A8E0000}"/>
    <cellStyle name="Normal 67 2 5 3 2" xfId="16036" xr:uid="{00000000-0005-0000-0000-00001B8E0000}"/>
    <cellStyle name="Normal 67 2 5 3 2 2" xfId="46358" xr:uid="{00000000-0005-0000-0000-00001C8E0000}"/>
    <cellStyle name="Normal 67 2 5 3 2 3" xfId="31134" xr:uid="{00000000-0005-0000-0000-00001D8E0000}"/>
    <cellStyle name="Normal 67 2 5 3 3" xfId="11016" xr:uid="{00000000-0005-0000-0000-00001E8E0000}"/>
    <cellStyle name="Normal 67 2 5 3 3 2" xfId="41341" xr:uid="{00000000-0005-0000-0000-00001F8E0000}"/>
    <cellStyle name="Normal 67 2 5 3 3 3" xfId="26117" xr:uid="{00000000-0005-0000-0000-0000208E0000}"/>
    <cellStyle name="Normal 67 2 5 3 4" xfId="36328" xr:uid="{00000000-0005-0000-0000-0000218E0000}"/>
    <cellStyle name="Normal 67 2 5 3 5" xfId="21104" xr:uid="{00000000-0005-0000-0000-0000228E0000}"/>
    <cellStyle name="Normal 67 2 5 4" xfId="12694" xr:uid="{00000000-0005-0000-0000-0000238E0000}"/>
    <cellStyle name="Normal 67 2 5 4 2" xfId="43016" xr:uid="{00000000-0005-0000-0000-0000248E0000}"/>
    <cellStyle name="Normal 67 2 5 4 3" xfId="27792" xr:uid="{00000000-0005-0000-0000-0000258E0000}"/>
    <cellStyle name="Normal 67 2 5 5" xfId="7673" xr:uid="{00000000-0005-0000-0000-0000268E0000}"/>
    <cellStyle name="Normal 67 2 5 5 2" xfId="37999" xr:uid="{00000000-0005-0000-0000-0000278E0000}"/>
    <cellStyle name="Normal 67 2 5 5 3" xfId="22775" xr:uid="{00000000-0005-0000-0000-0000288E0000}"/>
    <cellStyle name="Normal 67 2 5 6" xfId="32987" xr:uid="{00000000-0005-0000-0000-0000298E0000}"/>
    <cellStyle name="Normal 67 2 5 7" xfId="17762" xr:uid="{00000000-0005-0000-0000-00002A8E0000}"/>
    <cellStyle name="Normal 67 2 6" xfId="3455" xr:uid="{00000000-0005-0000-0000-00002B8E0000}"/>
    <cellStyle name="Normal 67 2 6 2" xfId="13529" xr:uid="{00000000-0005-0000-0000-00002C8E0000}"/>
    <cellStyle name="Normal 67 2 6 2 2" xfId="43851" xr:uid="{00000000-0005-0000-0000-00002D8E0000}"/>
    <cellStyle name="Normal 67 2 6 2 3" xfId="28627" xr:uid="{00000000-0005-0000-0000-00002E8E0000}"/>
    <cellStyle name="Normal 67 2 6 3" xfId="8509" xr:uid="{00000000-0005-0000-0000-00002F8E0000}"/>
    <cellStyle name="Normal 67 2 6 3 2" xfId="38834" xr:uid="{00000000-0005-0000-0000-0000308E0000}"/>
    <cellStyle name="Normal 67 2 6 3 3" xfId="23610" xr:uid="{00000000-0005-0000-0000-0000318E0000}"/>
    <cellStyle name="Normal 67 2 6 4" xfId="33821" xr:uid="{00000000-0005-0000-0000-0000328E0000}"/>
    <cellStyle name="Normal 67 2 6 5" xfId="18597" xr:uid="{00000000-0005-0000-0000-0000338E0000}"/>
    <cellStyle name="Normal 67 2 7" xfId="5148" xr:uid="{00000000-0005-0000-0000-0000348E0000}"/>
    <cellStyle name="Normal 67 2 7 2" xfId="15200" xr:uid="{00000000-0005-0000-0000-0000358E0000}"/>
    <cellStyle name="Normal 67 2 7 2 2" xfId="45522" xr:uid="{00000000-0005-0000-0000-0000368E0000}"/>
    <cellStyle name="Normal 67 2 7 2 3" xfId="30298" xr:uid="{00000000-0005-0000-0000-0000378E0000}"/>
    <cellStyle name="Normal 67 2 7 3" xfId="10180" xr:uid="{00000000-0005-0000-0000-0000388E0000}"/>
    <cellStyle name="Normal 67 2 7 3 2" xfId="40505" xr:uid="{00000000-0005-0000-0000-0000398E0000}"/>
    <cellStyle name="Normal 67 2 7 3 3" xfId="25281" xr:uid="{00000000-0005-0000-0000-00003A8E0000}"/>
    <cellStyle name="Normal 67 2 7 4" xfId="35492" xr:uid="{00000000-0005-0000-0000-00003B8E0000}"/>
    <cellStyle name="Normal 67 2 7 5" xfId="20268" xr:uid="{00000000-0005-0000-0000-00003C8E0000}"/>
    <cellStyle name="Normal 67 2 8" xfId="11858" xr:uid="{00000000-0005-0000-0000-00003D8E0000}"/>
    <cellStyle name="Normal 67 2 8 2" xfId="42180" xr:uid="{00000000-0005-0000-0000-00003E8E0000}"/>
    <cellStyle name="Normal 67 2 8 3" xfId="26956" xr:uid="{00000000-0005-0000-0000-00003F8E0000}"/>
    <cellStyle name="Normal 67 2 9" xfId="6837" xr:uid="{00000000-0005-0000-0000-0000408E0000}"/>
    <cellStyle name="Normal 67 2 9 2" xfId="37163" xr:uid="{00000000-0005-0000-0000-0000418E0000}"/>
    <cellStyle name="Normal 67 2 9 3" xfId="21939" xr:uid="{00000000-0005-0000-0000-0000428E0000}"/>
    <cellStyle name="Normal 67 3" xfId="1801" xr:uid="{00000000-0005-0000-0000-0000438E0000}"/>
    <cellStyle name="Normal 67 3 10" xfId="16978" xr:uid="{00000000-0005-0000-0000-0000448E0000}"/>
    <cellStyle name="Normal 67 3 2" xfId="2020" xr:uid="{00000000-0005-0000-0000-0000458E0000}"/>
    <cellStyle name="Normal 67 3 2 2" xfId="2441" xr:uid="{00000000-0005-0000-0000-0000468E0000}"/>
    <cellStyle name="Normal 67 3 2 2 2" xfId="3280" xr:uid="{00000000-0005-0000-0000-0000478E0000}"/>
    <cellStyle name="Normal 67 3 2 2 2 2" xfId="4970" xr:uid="{00000000-0005-0000-0000-0000488E0000}"/>
    <cellStyle name="Normal 67 3 2 2 2 2 2" xfId="15043" xr:uid="{00000000-0005-0000-0000-0000498E0000}"/>
    <cellStyle name="Normal 67 3 2 2 2 2 2 2" xfId="45365" xr:uid="{00000000-0005-0000-0000-00004A8E0000}"/>
    <cellStyle name="Normal 67 3 2 2 2 2 2 3" xfId="30141" xr:uid="{00000000-0005-0000-0000-00004B8E0000}"/>
    <cellStyle name="Normal 67 3 2 2 2 2 3" xfId="10023" xr:uid="{00000000-0005-0000-0000-00004C8E0000}"/>
    <cellStyle name="Normal 67 3 2 2 2 2 3 2" xfId="40348" xr:uid="{00000000-0005-0000-0000-00004D8E0000}"/>
    <cellStyle name="Normal 67 3 2 2 2 2 3 3" xfId="25124" xr:uid="{00000000-0005-0000-0000-00004E8E0000}"/>
    <cellStyle name="Normal 67 3 2 2 2 2 4" xfId="35335" xr:uid="{00000000-0005-0000-0000-00004F8E0000}"/>
    <cellStyle name="Normal 67 3 2 2 2 2 5" xfId="20111" xr:uid="{00000000-0005-0000-0000-0000508E0000}"/>
    <cellStyle name="Normal 67 3 2 2 2 3" xfId="6662" xr:uid="{00000000-0005-0000-0000-0000518E0000}"/>
    <cellStyle name="Normal 67 3 2 2 2 3 2" xfId="16714" xr:uid="{00000000-0005-0000-0000-0000528E0000}"/>
    <cellStyle name="Normal 67 3 2 2 2 3 2 2" xfId="47036" xr:uid="{00000000-0005-0000-0000-0000538E0000}"/>
    <cellStyle name="Normal 67 3 2 2 2 3 2 3" xfId="31812" xr:uid="{00000000-0005-0000-0000-0000548E0000}"/>
    <cellStyle name="Normal 67 3 2 2 2 3 3" xfId="11694" xr:uid="{00000000-0005-0000-0000-0000558E0000}"/>
    <cellStyle name="Normal 67 3 2 2 2 3 3 2" xfId="42019" xr:uid="{00000000-0005-0000-0000-0000568E0000}"/>
    <cellStyle name="Normal 67 3 2 2 2 3 3 3" xfId="26795" xr:uid="{00000000-0005-0000-0000-0000578E0000}"/>
    <cellStyle name="Normal 67 3 2 2 2 3 4" xfId="37006" xr:uid="{00000000-0005-0000-0000-0000588E0000}"/>
    <cellStyle name="Normal 67 3 2 2 2 3 5" xfId="21782" xr:uid="{00000000-0005-0000-0000-0000598E0000}"/>
    <cellStyle name="Normal 67 3 2 2 2 4" xfId="13372" xr:uid="{00000000-0005-0000-0000-00005A8E0000}"/>
    <cellStyle name="Normal 67 3 2 2 2 4 2" xfId="43694" xr:uid="{00000000-0005-0000-0000-00005B8E0000}"/>
    <cellStyle name="Normal 67 3 2 2 2 4 3" xfId="28470" xr:uid="{00000000-0005-0000-0000-00005C8E0000}"/>
    <cellStyle name="Normal 67 3 2 2 2 5" xfId="8351" xr:uid="{00000000-0005-0000-0000-00005D8E0000}"/>
    <cellStyle name="Normal 67 3 2 2 2 5 2" xfId="38677" xr:uid="{00000000-0005-0000-0000-00005E8E0000}"/>
    <cellStyle name="Normal 67 3 2 2 2 5 3" xfId="23453" xr:uid="{00000000-0005-0000-0000-00005F8E0000}"/>
    <cellStyle name="Normal 67 3 2 2 2 6" xfId="33665" xr:uid="{00000000-0005-0000-0000-0000608E0000}"/>
    <cellStyle name="Normal 67 3 2 2 2 7" xfId="18440" xr:uid="{00000000-0005-0000-0000-0000618E0000}"/>
    <cellStyle name="Normal 67 3 2 2 3" xfId="4133" xr:uid="{00000000-0005-0000-0000-0000628E0000}"/>
    <cellStyle name="Normal 67 3 2 2 3 2" xfId="14207" xr:uid="{00000000-0005-0000-0000-0000638E0000}"/>
    <cellStyle name="Normal 67 3 2 2 3 2 2" xfId="44529" xr:uid="{00000000-0005-0000-0000-0000648E0000}"/>
    <cellStyle name="Normal 67 3 2 2 3 2 3" xfId="29305" xr:uid="{00000000-0005-0000-0000-0000658E0000}"/>
    <cellStyle name="Normal 67 3 2 2 3 3" xfId="9187" xr:uid="{00000000-0005-0000-0000-0000668E0000}"/>
    <cellStyle name="Normal 67 3 2 2 3 3 2" xfId="39512" xr:uid="{00000000-0005-0000-0000-0000678E0000}"/>
    <cellStyle name="Normal 67 3 2 2 3 3 3" xfId="24288" xr:uid="{00000000-0005-0000-0000-0000688E0000}"/>
    <cellStyle name="Normal 67 3 2 2 3 4" xfId="34499" xr:uid="{00000000-0005-0000-0000-0000698E0000}"/>
    <cellStyle name="Normal 67 3 2 2 3 5" xfId="19275" xr:uid="{00000000-0005-0000-0000-00006A8E0000}"/>
    <cellStyle name="Normal 67 3 2 2 4" xfId="5826" xr:uid="{00000000-0005-0000-0000-00006B8E0000}"/>
    <cellStyle name="Normal 67 3 2 2 4 2" xfId="15878" xr:uid="{00000000-0005-0000-0000-00006C8E0000}"/>
    <cellStyle name="Normal 67 3 2 2 4 2 2" xfId="46200" xr:uid="{00000000-0005-0000-0000-00006D8E0000}"/>
    <cellStyle name="Normal 67 3 2 2 4 2 3" xfId="30976" xr:uid="{00000000-0005-0000-0000-00006E8E0000}"/>
    <cellStyle name="Normal 67 3 2 2 4 3" xfId="10858" xr:uid="{00000000-0005-0000-0000-00006F8E0000}"/>
    <cellStyle name="Normal 67 3 2 2 4 3 2" xfId="41183" xr:uid="{00000000-0005-0000-0000-0000708E0000}"/>
    <cellStyle name="Normal 67 3 2 2 4 3 3" xfId="25959" xr:uid="{00000000-0005-0000-0000-0000718E0000}"/>
    <cellStyle name="Normal 67 3 2 2 4 4" xfId="36170" xr:uid="{00000000-0005-0000-0000-0000728E0000}"/>
    <cellStyle name="Normal 67 3 2 2 4 5" xfId="20946" xr:uid="{00000000-0005-0000-0000-0000738E0000}"/>
    <cellStyle name="Normal 67 3 2 2 5" xfId="12536" xr:uid="{00000000-0005-0000-0000-0000748E0000}"/>
    <cellStyle name="Normal 67 3 2 2 5 2" xfId="42858" xr:uid="{00000000-0005-0000-0000-0000758E0000}"/>
    <cellStyle name="Normal 67 3 2 2 5 3" xfId="27634" xr:uid="{00000000-0005-0000-0000-0000768E0000}"/>
    <cellStyle name="Normal 67 3 2 2 6" xfId="7515" xr:uid="{00000000-0005-0000-0000-0000778E0000}"/>
    <cellStyle name="Normal 67 3 2 2 6 2" xfId="37841" xr:uid="{00000000-0005-0000-0000-0000788E0000}"/>
    <cellStyle name="Normal 67 3 2 2 6 3" xfId="22617" xr:uid="{00000000-0005-0000-0000-0000798E0000}"/>
    <cellStyle name="Normal 67 3 2 2 7" xfId="32829" xr:uid="{00000000-0005-0000-0000-00007A8E0000}"/>
    <cellStyle name="Normal 67 3 2 2 8" xfId="17604" xr:uid="{00000000-0005-0000-0000-00007B8E0000}"/>
    <cellStyle name="Normal 67 3 2 3" xfId="2862" xr:uid="{00000000-0005-0000-0000-00007C8E0000}"/>
    <cellStyle name="Normal 67 3 2 3 2" xfId="4552" xr:uid="{00000000-0005-0000-0000-00007D8E0000}"/>
    <cellStyle name="Normal 67 3 2 3 2 2" xfId="14625" xr:uid="{00000000-0005-0000-0000-00007E8E0000}"/>
    <cellStyle name="Normal 67 3 2 3 2 2 2" xfId="44947" xr:uid="{00000000-0005-0000-0000-00007F8E0000}"/>
    <cellStyle name="Normal 67 3 2 3 2 2 3" xfId="29723" xr:uid="{00000000-0005-0000-0000-0000808E0000}"/>
    <cellStyle name="Normal 67 3 2 3 2 3" xfId="9605" xr:uid="{00000000-0005-0000-0000-0000818E0000}"/>
    <cellStyle name="Normal 67 3 2 3 2 3 2" xfId="39930" xr:uid="{00000000-0005-0000-0000-0000828E0000}"/>
    <cellStyle name="Normal 67 3 2 3 2 3 3" xfId="24706" xr:uid="{00000000-0005-0000-0000-0000838E0000}"/>
    <cellStyle name="Normal 67 3 2 3 2 4" xfId="34917" xr:uid="{00000000-0005-0000-0000-0000848E0000}"/>
    <cellStyle name="Normal 67 3 2 3 2 5" xfId="19693" xr:uid="{00000000-0005-0000-0000-0000858E0000}"/>
    <cellStyle name="Normal 67 3 2 3 3" xfId="6244" xr:uid="{00000000-0005-0000-0000-0000868E0000}"/>
    <cellStyle name="Normal 67 3 2 3 3 2" xfId="16296" xr:uid="{00000000-0005-0000-0000-0000878E0000}"/>
    <cellStyle name="Normal 67 3 2 3 3 2 2" xfId="46618" xr:uid="{00000000-0005-0000-0000-0000888E0000}"/>
    <cellStyle name="Normal 67 3 2 3 3 2 3" xfId="31394" xr:uid="{00000000-0005-0000-0000-0000898E0000}"/>
    <cellStyle name="Normal 67 3 2 3 3 3" xfId="11276" xr:uid="{00000000-0005-0000-0000-00008A8E0000}"/>
    <cellStyle name="Normal 67 3 2 3 3 3 2" xfId="41601" xr:uid="{00000000-0005-0000-0000-00008B8E0000}"/>
    <cellStyle name="Normal 67 3 2 3 3 3 3" xfId="26377" xr:uid="{00000000-0005-0000-0000-00008C8E0000}"/>
    <cellStyle name="Normal 67 3 2 3 3 4" xfId="36588" xr:uid="{00000000-0005-0000-0000-00008D8E0000}"/>
    <cellStyle name="Normal 67 3 2 3 3 5" xfId="21364" xr:uid="{00000000-0005-0000-0000-00008E8E0000}"/>
    <cellStyle name="Normal 67 3 2 3 4" xfId="12954" xr:uid="{00000000-0005-0000-0000-00008F8E0000}"/>
    <cellStyle name="Normal 67 3 2 3 4 2" xfId="43276" xr:uid="{00000000-0005-0000-0000-0000908E0000}"/>
    <cellStyle name="Normal 67 3 2 3 4 3" xfId="28052" xr:uid="{00000000-0005-0000-0000-0000918E0000}"/>
    <cellStyle name="Normal 67 3 2 3 5" xfId="7933" xr:uid="{00000000-0005-0000-0000-0000928E0000}"/>
    <cellStyle name="Normal 67 3 2 3 5 2" xfId="38259" xr:uid="{00000000-0005-0000-0000-0000938E0000}"/>
    <cellStyle name="Normal 67 3 2 3 5 3" xfId="23035" xr:uid="{00000000-0005-0000-0000-0000948E0000}"/>
    <cellStyle name="Normal 67 3 2 3 6" xfId="33247" xr:uid="{00000000-0005-0000-0000-0000958E0000}"/>
    <cellStyle name="Normal 67 3 2 3 7" xfId="18022" xr:uid="{00000000-0005-0000-0000-0000968E0000}"/>
    <cellStyle name="Normal 67 3 2 4" xfId="3715" xr:uid="{00000000-0005-0000-0000-0000978E0000}"/>
    <cellStyle name="Normal 67 3 2 4 2" xfId="13789" xr:uid="{00000000-0005-0000-0000-0000988E0000}"/>
    <cellStyle name="Normal 67 3 2 4 2 2" xfId="44111" xr:uid="{00000000-0005-0000-0000-0000998E0000}"/>
    <cellStyle name="Normal 67 3 2 4 2 3" xfId="28887" xr:uid="{00000000-0005-0000-0000-00009A8E0000}"/>
    <cellStyle name="Normal 67 3 2 4 3" xfId="8769" xr:uid="{00000000-0005-0000-0000-00009B8E0000}"/>
    <cellStyle name="Normal 67 3 2 4 3 2" xfId="39094" xr:uid="{00000000-0005-0000-0000-00009C8E0000}"/>
    <cellStyle name="Normal 67 3 2 4 3 3" xfId="23870" xr:uid="{00000000-0005-0000-0000-00009D8E0000}"/>
    <cellStyle name="Normal 67 3 2 4 4" xfId="34081" xr:uid="{00000000-0005-0000-0000-00009E8E0000}"/>
    <cellStyle name="Normal 67 3 2 4 5" xfId="18857" xr:uid="{00000000-0005-0000-0000-00009F8E0000}"/>
    <cellStyle name="Normal 67 3 2 5" xfId="5408" xr:uid="{00000000-0005-0000-0000-0000A08E0000}"/>
    <cellStyle name="Normal 67 3 2 5 2" xfId="15460" xr:uid="{00000000-0005-0000-0000-0000A18E0000}"/>
    <cellStyle name="Normal 67 3 2 5 2 2" xfId="45782" xr:uid="{00000000-0005-0000-0000-0000A28E0000}"/>
    <cellStyle name="Normal 67 3 2 5 2 3" xfId="30558" xr:uid="{00000000-0005-0000-0000-0000A38E0000}"/>
    <cellStyle name="Normal 67 3 2 5 3" xfId="10440" xr:uid="{00000000-0005-0000-0000-0000A48E0000}"/>
    <cellStyle name="Normal 67 3 2 5 3 2" xfId="40765" xr:uid="{00000000-0005-0000-0000-0000A58E0000}"/>
    <cellStyle name="Normal 67 3 2 5 3 3" xfId="25541" xr:uid="{00000000-0005-0000-0000-0000A68E0000}"/>
    <cellStyle name="Normal 67 3 2 5 4" xfId="35752" xr:uid="{00000000-0005-0000-0000-0000A78E0000}"/>
    <cellStyle name="Normal 67 3 2 5 5" xfId="20528" xr:uid="{00000000-0005-0000-0000-0000A88E0000}"/>
    <cellStyle name="Normal 67 3 2 6" xfId="12118" xr:uid="{00000000-0005-0000-0000-0000A98E0000}"/>
    <cellStyle name="Normal 67 3 2 6 2" xfId="42440" xr:uid="{00000000-0005-0000-0000-0000AA8E0000}"/>
    <cellStyle name="Normal 67 3 2 6 3" xfId="27216" xr:uid="{00000000-0005-0000-0000-0000AB8E0000}"/>
    <cellStyle name="Normal 67 3 2 7" xfId="7097" xr:uid="{00000000-0005-0000-0000-0000AC8E0000}"/>
    <cellStyle name="Normal 67 3 2 7 2" xfId="37423" xr:uid="{00000000-0005-0000-0000-0000AD8E0000}"/>
    <cellStyle name="Normal 67 3 2 7 3" xfId="22199" xr:uid="{00000000-0005-0000-0000-0000AE8E0000}"/>
    <cellStyle name="Normal 67 3 2 8" xfId="32411" xr:uid="{00000000-0005-0000-0000-0000AF8E0000}"/>
    <cellStyle name="Normal 67 3 2 9" xfId="17186" xr:uid="{00000000-0005-0000-0000-0000B08E0000}"/>
    <cellStyle name="Normal 67 3 3" xfId="2233" xr:uid="{00000000-0005-0000-0000-0000B18E0000}"/>
    <cellStyle name="Normal 67 3 3 2" xfId="3072" xr:uid="{00000000-0005-0000-0000-0000B28E0000}"/>
    <cellStyle name="Normal 67 3 3 2 2" xfId="4762" xr:uid="{00000000-0005-0000-0000-0000B38E0000}"/>
    <cellStyle name="Normal 67 3 3 2 2 2" xfId="14835" xr:uid="{00000000-0005-0000-0000-0000B48E0000}"/>
    <cellStyle name="Normal 67 3 3 2 2 2 2" xfId="45157" xr:uid="{00000000-0005-0000-0000-0000B58E0000}"/>
    <cellStyle name="Normal 67 3 3 2 2 2 3" xfId="29933" xr:uid="{00000000-0005-0000-0000-0000B68E0000}"/>
    <cellStyle name="Normal 67 3 3 2 2 3" xfId="9815" xr:uid="{00000000-0005-0000-0000-0000B78E0000}"/>
    <cellStyle name="Normal 67 3 3 2 2 3 2" xfId="40140" xr:uid="{00000000-0005-0000-0000-0000B88E0000}"/>
    <cellStyle name="Normal 67 3 3 2 2 3 3" xfId="24916" xr:uid="{00000000-0005-0000-0000-0000B98E0000}"/>
    <cellStyle name="Normal 67 3 3 2 2 4" xfId="35127" xr:uid="{00000000-0005-0000-0000-0000BA8E0000}"/>
    <cellStyle name="Normal 67 3 3 2 2 5" xfId="19903" xr:uid="{00000000-0005-0000-0000-0000BB8E0000}"/>
    <cellStyle name="Normal 67 3 3 2 3" xfId="6454" xr:uid="{00000000-0005-0000-0000-0000BC8E0000}"/>
    <cellStyle name="Normal 67 3 3 2 3 2" xfId="16506" xr:uid="{00000000-0005-0000-0000-0000BD8E0000}"/>
    <cellStyle name="Normal 67 3 3 2 3 2 2" xfId="46828" xr:uid="{00000000-0005-0000-0000-0000BE8E0000}"/>
    <cellStyle name="Normal 67 3 3 2 3 2 3" xfId="31604" xr:uid="{00000000-0005-0000-0000-0000BF8E0000}"/>
    <cellStyle name="Normal 67 3 3 2 3 3" xfId="11486" xr:uid="{00000000-0005-0000-0000-0000C08E0000}"/>
    <cellStyle name="Normal 67 3 3 2 3 3 2" xfId="41811" xr:uid="{00000000-0005-0000-0000-0000C18E0000}"/>
    <cellStyle name="Normal 67 3 3 2 3 3 3" xfId="26587" xr:uid="{00000000-0005-0000-0000-0000C28E0000}"/>
    <cellStyle name="Normal 67 3 3 2 3 4" xfId="36798" xr:uid="{00000000-0005-0000-0000-0000C38E0000}"/>
    <cellStyle name="Normal 67 3 3 2 3 5" xfId="21574" xr:uid="{00000000-0005-0000-0000-0000C48E0000}"/>
    <cellStyle name="Normal 67 3 3 2 4" xfId="13164" xr:uid="{00000000-0005-0000-0000-0000C58E0000}"/>
    <cellStyle name="Normal 67 3 3 2 4 2" xfId="43486" xr:uid="{00000000-0005-0000-0000-0000C68E0000}"/>
    <cellStyle name="Normal 67 3 3 2 4 3" xfId="28262" xr:uid="{00000000-0005-0000-0000-0000C78E0000}"/>
    <cellStyle name="Normal 67 3 3 2 5" xfId="8143" xr:uid="{00000000-0005-0000-0000-0000C88E0000}"/>
    <cellStyle name="Normal 67 3 3 2 5 2" xfId="38469" xr:uid="{00000000-0005-0000-0000-0000C98E0000}"/>
    <cellStyle name="Normal 67 3 3 2 5 3" xfId="23245" xr:uid="{00000000-0005-0000-0000-0000CA8E0000}"/>
    <cellStyle name="Normal 67 3 3 2 6" xfId="33457" xr:uid="{00000000-0005-0000-0000-0000CB8E0000}"/>
    <cellStyle name="Normal 67 3 3 2 7" xfId="18232" xr:uid="{00000000-0005-0000-0000-0000CC8E0000}"/>
    <cellStyle name="Normal 67 3 3 3" xfId="3925" xr:uid="{00000000-0005-0000-0000-0000CD8E0000}"/>
    <cellStyle name="Normal 67 3 3 3 2" xfId="13999" xr:uid="{00000000-0005-0000-0000-0000CE8E0000}"/>
    <cellStyle name="Normal 67 3 3 3 2 2" xfId="44321" xr:uid="{00000000-0005-0000-0000-0000CF8E0000}"/>
    <cellStyle name="Normal 67 3 3 3 2 3" xfId="29097" xr:uid="{00000000-0005-0000-0000-0000D08E0000}"/>
    <cellStyle name="Normal 67 3 3 3 3" xfId="8979" xr:uid="{00000000-0005-0000-0000-0000D18E0000}"/>
    <cellStyle name="Normal 67 3 3 3 3 2" xfId="39304" xr:uid="{00000000-0005-0000-0000-0000D28E0000}"/>
    <cellStyle name="Normal 67 3 3 3 3 3" xfId="24080" xr:uid="{00000000-0005-0000-0000-0000D38E0000}"/>
    <cellStyle name="Normal 67 3 3 3 4" xfId="34291" xr:uid="{00000000-0005-0000-0000-0000D48E0000}"/>
    <cellStyle name="Normal 67 3 3 3 5" xfId="19067" xr:uid="{00000000-0005-0000-0000-0000D58E0000}"/>
    <cellStyle name="Normal 67 3 3 4" xfId="5618" xr:uid="{00000000-0005-0000-0000-0000D68E0000}"/>
    <cellStyle name="Normal 67 3 3 4 2" xfId="15670" xr:uid="{00000000-0005-0000-0000-0000D78E0000}"/>
    <cellStyle name="Normal 67 3 3 4 2 2" xfId="45992" xr:uid="{00000000-0005-0000-0000-0000D88E0000}"/>
    <cellStyle name="Normal 67 3 3 4 2 3" xfId="30768" xr:uid="{00000000-0005-0000-0000-0000D98E0000}"/>
    <cellStyle name="Normal 67 3 3 4 3" xfId="10650" xr:uid="{00000000-0005-0000-0000-0000DA8E0000}"/>
    <cellStyle name="Normal 67 3 3 4 3 2" xfId="40975" xr:uid="{00000000-0005-0000-0000-0000DB8E0000}"/>
    <cellStyle name="Normal 67 3 3 4 3 3" xfId="25751" xr:uid="{00000000-0005-0000-0000-0000DC8E0000}"/>
    <cellStyle name="Normal 67 3 3 4 4" xfId="35962" xr:uid="{00000000-0005-0000-0000-0000DD8E0000}"/>
    <cellStyle name="Normal 67 3 3 4 5" xfId="20738" xr:uid="{00000000-0005-0000-0000-0000DE8E0000}"/>
    <cellStyle name="Normal 67 3 3 5" xfId="12328" xr:uid="{00000000-0005-0000-0000-0000DF8E0000}"/>
    <cellStyle name="Normal 67 3 3 5 2" xfId="42650" xr:uid="{00000000-0005-0000-0000-0000E08E0000}"/>
    <cellStyle name="Normal 67 3 3 5 3" xfId="27426" xr:uid="{00000000-0005-0000-0000-0000E18E0000}"/>
    <cellStyle name="Normal 67 3 3 6" xfId="7307" xr:uid="{00000000-0005-0000-0000-0000E28E0000}"/>
    <cellStyle name="Normal 67 3 3 6 2" xfId="37633" xr:uid="{00000000-0005-0000-0000-0000E38E0000}"/>
    <cellStyle name="Normal 67 3 3 6 3" xfId="22409" xr:uid="{00000000-0005-0000-0000-0000E48E0000}"/>
    <cellStyle name="Normal 67 3 3 7" xfId="32621" xr:uid="{00000000-0005-0000-0000-0000E58E0000}"/>
    <cellStyle name="Normal 67 3 3 8" xfId="17396" xr:uid="{00000000-0005-0000-0000-0000E68E0000}"/>
    <cellStyle name="Normal 67 3 4" xfId="2654" xr:uid="{00000000-0005-0000-0000-0000E78E0000}"/>
    <cellStyle name="Normal 67 3 4 2" xfId="4344" xr:uid="{00000000-0005-0000-0000-0000E88E0000}"/>
    <cellStyle name="Normal 67 3 4 2 2" xfId="14417" xr:uid="{00000000-0005-0000-0000-0000E98E0000}"/>
    <cellStyle name="Normal 67 3 4 2 2 2" xfId="44739" xr:uid="{00000000-0005-0000-0000-0000EA8E0000}"/>
    <cellStyle name="Normal 67 3 4 2 2 3" xfId="29515" xr:uid="{00000000-0005-0000-0000-0000EB8E0000}"/>
    <cellStyle name="Normal 67 3 4 2 3" xfId="9397" xr:uid="{00000000-0005-0000-0000-0000EC8E0000}"/>
    <cellStyle name="Normal 67 3 4 2 3 2" xfId="39722" xr:uid="{00000000-0005-0000-0000-0000ED8E0000}"/>
    <cellStyle name="Normal 67 3 4 2 3 3" xfId="24498" xr:uid="{00000000-0005-0000-0000-0000EE8E0000}"/>
    <cellStyle name="Normal 67 3 4 2 4" xfId="34709" xr:uid="{00000000-0005-0000-0000-0000EF8E0000}"/>
    <cellStyle name="Normal 67 3 4 2 5" xfId="19485" xr:uid="{00000000-0005-0000-0000-0000F08E0000}"/>
    <cellStyle name="Normal 67 3 4 3" xfId="6036" xr:uid="{00000000-0005-0000-0000-0000F18E0000}"/>
    <cellStyle name="Normal 67 3 4 3 2" xfId="16088" xr:uid="{00000000-0005-0000-0000-0000F28E0000}"/>
    <cellStyle name="Normal 67 3 4 3 2 2" xfId="46410" xr:uid="{00000000-0005-0000-0000-0000F38E0000}"/>
    <cellStyle name="Normal 67 3 4 3 2 3" xfId="31186" xr:uid="{00000000-0005-0000-0000-0000F48E0000}"/>
    <cellStyle name="Normal 67 3 4 3 3" xfId="11068" xr:uid="{00000000-0005-0000-0000-0000F58E0000}"/>
    <cellStyle name="Normal 67 3 4 3 3 2" xfId="41393" xr:uid="{00000000-0005-0000-0000-0000F68E0000}"/>
    <cellStyle name="Normal 67 3 4 3 3 3" xfId="26169" xr:uid="{00000000-0005-0000-0000-0000F78E0000}"/>
    <cellStyle name="Normal 67 3 4 3 4" xfId="36380" xr:uid="{00000000-0005-0000-0000-0000F88E0000}"/>
    <cellStyle name="Normal 67 3 4 3 5" xfId="21156" xr:uid="{00000000-0005-0000-0000-0000F98E0000}"/>
    <cellStyle name="Normal 67 3 4 4" xfId="12746" xr:uid="{00000000-0005-0000-0000-0000FA8E0000}"/>
    <cellStyle name="Normal 67 3 4 4 2" xfId="43068" xr:uid="{00000000-0005-0000-0000-0000FB8E0000}"/>
    <cellStyle name="Normal 67 3 4 4 3" xfId="27844" xr:uid="{00000000-0005-0000-0000-0000FC8E0000}"/>
    <cellStyle name="Normal 67 3 4 5" xfId="7725" xr:uid="{00000000-0005-0000-0000-0000FD8E0000}"/>
    <cellStyle name="Normal 67 3 4 5 2" xfId="38051" xr:uid="{00000000-0005-0000-0000-0000FE8E0000}"/>
    <cellStyle name="Normal 67 3 4 5 3" xfId="22827" xr:uid="{00000000-0005-0000-0000-0000FF8E0000}"/>
    <cellStyle name="Normal 67 3 4 6" xfId="33039" xr:uid="{00000000-0005-0000-0000-0000008F0000}"/>
    <cellStyle name="Normal 67 3 4 7" xfId="17814" xr:uid="{00000000-0005-0000-0000-0000018F0000}"/>
    <cellStyle name="Normal 67 3 5" xfId="3507" xr:uid="{00000000-0005-0000-0000-0000028F0000}"/>
    <cellStyle name="Normal 67 3 5 2" xfId="13581" xr:uid="{00000000-0005-0000-0000-0000038F0000}"/>
    <cellStyle name="Normal 67 3 5 2 2" xfId="43903" xr:uid="{00000000-0005-0000-0000-0000048F0000}"/>
    <cellStyle name="Normal 67 3 5 2 3" xfId="28679" xr:uid="{00000000-0005-0000-0000-0000058F0000}"/>
    <cellStyle name="Normal 67 3 5 3" xfId="8561" xr:uid="{00000000-0005-0000-0000-0000068F0000}"/>
    <cellStyle name="Normal 67 3 5 3 2" xfId="38886" xr:uid="{00000000-0005-0000-0000-0000078F0000}"/>
    <cellStyle name="Normal 67 3 5 3 3" xfId="23662" xr:uid="{00000000-0005-0000-0000-0000088F0000}"/>
    <cellStyle name="Normal 67 3 5 4" xfId="33873" xr:uid="{00000000-0005-0000-0000-0000098F0000}"/>
    <cellStyle name="Normal 67 3 5 5" xfId="18649" xr:uid="{00000000-0005-0000-0000-00000A8F0000}"/>
    <cellStyle name="Normal 67 3 6" xfId="5200" xr:uid="{00000000-0005-0000-0000-00000B8F0000}"/>
    <cellStyle name="Normal 67 3 6 2" xfId="15252" xr:uid="{00000000-0005-0000-0000-00000C8F0000}"/>
    <cellStyle name="Normal 67 3 6 2 2" xfId="45574" xr:uid="{00000000-0005-0000-0000-00000D8F0000}"/>
    <cellStyle name="Normal 67 3 6 2 3" xfId="30350" xr:uid="{00000000-0005-0000-0000-00000E8F0000}"/>
    <cellStyle name="Normal 67 3 6 3" xfId="10232" xr:uid="{00000000-0005-0000-0000-00000F8F0000}"/>
    <cellStyle name="Normal 67 3 6 3 2" xfId="40557" xr:uid="{00000000-0005-0000-0000-0000108F0000}"/>
    <cellStyle name="Normal 67 3 6 3 3" xfId="25333" xr:uid="{00000000-0005-0000-0000-0000118F0000}"/>
    <cellStyle name="Normal 67 3 6 4" xfId="35544" xr:uid="{00000000-0005-0000-0000-0000128F0000}"/>
    <cellStyle name="Normal 67 3 6 5" xfId="20320" xr:uid="{00000000-0005-0000-0000-0000138F0000}"/>
    <cellStyle name="Normal 67 3 7" xfId="11910" xr:uid="{00000000-0005-0000-0000-0000148F0000}"/>
    <cellStyle name="Normal 67 3 7 2" xfId="42232" xr:uid="{00000000-0005-0000-0000-0000158F0000}"/>
    <cellStyle name="Normal 67 3 7 3" xfId="27008" xr:uid="{00000000-0005-0000-0000-0000168F0000}"/>
    <cellStyle name="Normal 67 3 8" xfId="6889" xr:uid="{00000000-0005-0000-0000-0000178F0000}"/>
    <cellStyle name="Normal 67 3 8 2" xfId="37215" xr:uid="{00000000-0005-0000-0000-0000188F0000}"/>
    <cellStyle name="Normal 67 3 8 3" xfId="21991" xr:uid="{00000000-0005-0000-0000-0000198F0000}"/>
    <cellStyle name="Normal 67 3 9" xfId="32204" xr:uid="{00000000-0005-0000-0000-00001A8F0000}"/>
    <cellStyle name="Normal 67 4" xfId="1914" xr:uid="{00000000-0005-0000-0000-00001B8F0000}"/>
    <cellStyle name="Normal 67 4 2" xfId="2337" xr:uid="{00000000-0005-0000-0000-00001C8F0000}"/>
    <cellStyle name="Normal 67 4 2 2" xfId="3176" xr:uid="{00000000-0005-0000-0000-00001D8F0000}"/>
    <cellStyle name="Normal 67 4 2 2 2" xfId="4866" xr:uid="{00000000-0005-0000-0000-00001E8F0000}"/>
    <cellStyle name="Normal 67 4 2 2 2 2" xfId="14939" xr:uid="{00000000-0005-0000-0000-00001F8F0000}"/>
    <cellStyle name="Normal 67 4 2 2 2 2 2" xfId="45261" xr:uid="{00000000-0005-0000-0000-0000208F0000}"/>
    <cellStyle name="Normal 67 4 2 2 2 2 3" xfId="30037" xr:uid="{00000000-0005-0000-0000-0000218F0000}"/>
    <cellStyle name="Normal 67 4 2 2 2 3" xfId="9919" xr:uid="{00000000-0005-0000-0000-0000228F0000}"/>
    <cellStyle name="Normal 67 4 2 2 2 3 2" xfId="40244" xr:uid="{00000000-0005-0000-0000-0000238F0000}"/>
    <cellStyle name="Normal 67 4 2 2 2 3 3" xfId="25020" xr:uid="{00000000-0005-0000-0000-0000248F0000}"/>
    <cellStyle name="Normal 67 4 2 2 2 4" xfId="35231" xr:uid="{00000000-0005-0000-0000-0000258F0000}"/>
    <cellStyle name="Normal 67 4 2 2 2 5" xfId="20007" xr:uid="{00000000-0005-0000-0000-0000268F0000}"/>
    <cellStyle name="Normal 67 4 2 2 3" xfId="6558" xr:uid="{00000000-0005-0000-0000-0000278F0000}"/>
    <cellStyle name="Normal 67 4 2 2 3 2" xfId="16610" xr:uid="{00000000-0005-0000-0000-0000288F0000}"/>
    <cellStyle name="Normal 67 4 2 2 3 2 2" xfId="46932" xr:uid="{00000000-0005-0000-0000-0000298F0000}"/>
    <cellStyle name="Normal 67 4 2 2 3 2 3" xfId="31708" xr:uid="{00000000-0005-0000-0000-00002A8F0000}"/>
    <cellStyle name="Normal 67 4 2 2 3 3" xfId="11590" xr:uid="{00000000-0005-0000-0000-00002B8F0000}"/>
    <cellStyle name="Normal 67 4 2 2 3 3 2" xfId="41915" xr:uid="{00000000-0005-0000-0000-00002C8F0000}"/>
    <cellStyle name="Normal 67 4 2 2 3 3 3" xfId="26691" xr:uid="{00000000-0005-0000-0000-00002D8F0000}"/>
    <cellStyle name="Normal 67 4 2 2 3 4" xfId="36902" xr:uid="{00000000-0005-0000-0000-00002E8F0000}"/>
    <cellStyle name="Normal 67 4 2 2 3 5" xfId="21678" xr:uid="{00000000-0005-0000-0000-00002F8F0000}"/>
    <cellStyle name="Normal 67 4 2 2 4" xfId="13268" xr:uid="{00000000-0005-0000-0000-0000308F0000}"/>
    <cellStyle name="Normal 67 4 2 2 4 2" xfId="43590" xr:uid="{00000000-0005-0000-0000-0000318F0000}"/>
    <cellStyle name="Normal 67 4 2 2 4 3" xfId="28366" xr:uid="{00000000-0005-0000-0000-0000328F0000}"/>
    <cellStyle name="Normal 67 4 2 2 5" xfId="8247" xr:uid="{00000000-0005-0000-0000-0000338F0000}"/>
    <cellStyle name="Normal 67 4 2 2 5 2" xfId="38573" xr:uid="{00000000-0005-0000-0000-0000348F0000}"/>
    <cellStyle name="Normal 67 4 2 2 5 3" xfId="23349" xr:uid="{00000000-0005-0000-0000-0000358F0000}"/>
    <cellStyle name="Normal 67 4 2 2 6" xfId="33561" xr:uid="{00000000-0005-0000-0000-0000368F0000}"/>
    <cellStyle name="Normal 67 4 2 2 7" xfId="18336" xr:uid="{00000000-0005-0000-0000-0000378F0000}"/>
    <cellStyle name="Normal 67 4 2 3" xfId="4029" xr:uid="{00000000-0005-0000-0000-0000388F0000}"/>
    <cellStyle name="Normal 67 4 2 3 2" xfId="14103" xr:uid="{00000000-0005-0000-0000-0000398F0000}"/>
    <cellStyle name="Normal 67 4 2 3 2 2" xfId="44425" xr:uid="{00000000-0005-0000-0000-00003A8F0000}"/>
    <cellStyle name="Normal 67 4 2 3 2 3" xfId="29201" xr:uid="{00000000-0005-0000-0000-00003B8F0000}"/>
    <cellStyle name="Normal 67 4 2 3 3" xfId="9083" xr:uid="{00000000-0005-0000-0000-00003C8F0000}"/>
    <cellStyle name="Normal 67 4 2 3 3 2" xfId="39408" xr:uid="{00000000-0005-0000-0000-00003D8F0000}"/>
    <cellStyle name="Normal 67 4 2 3 3 3" xfId="24184" xr:uid="{00000000-0005-0000-0000-00003E8F0000}"/>
    <cellStyle name="Normal 67 4 2 3 4" xfId="34395" xr:uid="{00000000-0005-0000-0000-00003F8F0000}"/>
    <cellStyle name="Normal 67 4 2 3 5" xfId="19171" xr:uid="{00000000-0005-0000-0000-0000408F0000}"/>
    <cellStyle name="Normal 67 4 2 4" xfId="5722" xr:uid="{00000000-0005-0000-0000-0000418F0000}"/>
    <cellStyle name="Normal 67 4 2 4 2" xfId="15774" xr:uid="{00000000-0005-0000-0000-0000428F0000}"/>
    <cellStyle name="Normal 67 4 2 4 2 2" xfId="46096" xr:uid="{00000000-0005-0000-0000-0000438F0000}"/>
    <cellStyle name="Normal 67 4 2 4 2 3" xfId="30872" xr:uid="{00000000-0005-0000-0000-0000448F0000}"/>
    <cellStyle name="Normal 67 4 2 4 3" xfId="10754" xr:uid="{00000000-0005-0000-0000-0000458F0000}"/>
    <cellStyle name="Normal 67 4 2 4 3 2" xfId="41079" xr:uid="{00000000-0005-0000-0000-0000468F0000}"/>
    <cellStyle name="Normal 67 4 2 4 3 3" xfId="25855" xr:uid="{00000000-0005-0000-0000-0000478F0000}"/>
    <cellStyle name="Normal 67 4 2 4 4" xfId="36066" xr:uid="{00000000-0005-0000-0000-0000488F0000}"/>
    <cellStyle name="Normal 67 4 2 4 5" xfId="20842" xr:uid="{00000000-0005-0000-0000-0000498F0000}"/>
    <cellStyle name="Normal 67 4 2 5" xfId="12432" xr:uid="{00000000-0005-0000-0000-00004A8F0000}"/>
    <cellStyle name="Normal 67 4 2 5 2" xfId="42754" xr:uid="{00000000-0005-0000-0000-00004B8F0000}"/>
    <cellStyle name="Normal 67 4 2 5 3" xfId="27530" xr:uid="{00000000-0005-0000-0000-00004C8F0000}"/>
    <cellStyle name="Normal 67 4 2 6" xfId="7411" xr:uid="{00000000-0005-0000-0000-00004D8F0000}"/>
    <cellStyle name="Normal 67 4 2 6 2" xfId="37737" xr:uid="{00000000-0005-0000-0000-00004E8F0000}"/>
    <cellStyle name="Normal 67 4 2 6 3" xfId="22513" xr:uid="{00000000-0005-0000-0000-00004F8F0000}"/>
    <cellStyle name="Normal 67 4 2 7" xfId="32725" xr:uid="{00000000-0005-0000-0000-0000508F0000}"/>
    <cellStyle name="Normal 67 4 2 8" xfId="17500" xr:uid="{00000000-0005-0000-0000-0000518F0000}"/>
    <cellStyle name="Normal 67 4 3" xfId="2758" xr:uid="{00000000-0005-0000-0000-0000528F0000}"/>
    <cellStyle name="Normal 67 4 3 2" xfId="4448" xr:uid="{00000000-0005-0000-0000-0000538F0000}"/>
    <cellStyle name="Normal 67 4 3 2 2" xfId="14521" xr:uid="{00000000-0005-0000-0000-0000548F0000}"/>
    <cellStyle name="Normal 67 4 3 2 2 2" xfId="44843" xr:uid="{00000000-0005-0000-0000-0000558F0000}"/>
    <cellStyle name="Normal 67 4 3 2 2 3" xfId="29619" xr:uid="{00000000-0005-0000-0000-0000568F0000}"/>
    <cellStyle name="Normal 67 4 3 2 3" xfId="9501" xr:uid="{00000000-0005-0000-0000-0000578F0000}"/>
    <cellStyle name="Normal 67 4 3 2 3 2" xfId="39826" xr:uid="{00000000-0005-0000-0000-0000588F0000}"/>
    <cellStyle name="Normal 67 4 3 2 3 3" xfId="24602" xr:uid="{00000000-0005-0000-0000-0000598F0000}"/>
    <cellStyle name="Normal 67 4 3 2 4" xfId="34813" xr:uid="{00000000-0005-0000-0000-00005A8F0000}"/>
    <cellStyle name="Normal 67 4 3 2 5" xfId="19589" xr:uid="{00000000-0005-0000-0000-00005B8F0000}"/>
    <cellStyle name="Normal 67 4 3 3" xfId="6140" xr:uid="{00000000-0005-0000-0000-00005C8F0000}"/>
    <cellStyle name="Normal 67 4 3 3 2" xfId="16192" xr:uid="{00000000-0005-0000-0000-00005D8F0000}"/>
    <cellStyle name="Normal 67 4 3 3 2 2" xfId="46514" xr:uid="{00000000-0005-0000-0000-00005E8F0000}"/>
    <cellStyle name="Normal 67 4 3 3 2 3" xfId="31290" xr:uid="{00000000-0005-0000-0000-00005F8F0000}"/>
    <cellStyle name="Normal 67 4 3 3 3" xfId="11172" xr:uid="{00000000-0005-0000-0000-0000608F0000}"/>
    <cellStyle name="Normal 67 4 3 3 3 2" xfId="41497" xr:uid="{00000000-0005-0000-0000-0000618F0000}"/>
    <cellStyle name="Normal 67 4 3 3 3 3" xfId="26273" xr:uid="{00000000-0005-0000-0000-0000628F0000}"/>
    <cellStyle name="Normal 67 4 3 3 4" xfId="36484" xr:uid="{00000000-0005-0000-0000-0000638F0000}"/>
    <cellStyle name="Normal 67 4 3 3 5" xfId="21260" xr:uid="{00000000-0005-0000-0000-0000648F0000}"/>
    <cellStyle name="Normal 67 4 3 4" xfId="12850" xr:uid="{00000000-0005-0000-0000-0000658F0000}"/>
    <cellStyle name="Normal 67 4 3 4 2" xfId="43172" xr:uid="{00000000-0005-0000-0000-0000668F0000}"/>
    <cellStyle name="Normal 67 4 3 4 3" xfId="27948" xr:uid="{00000000-0005-0000-0000-0000678F0000}"/>
    <cellStyle name="Normal 67 4 3 5" xfId="7829" xr:uid="{00000000-0005-0000-0000-0000688F0000}"/>
    <cellStyle name="Normal 67 4 3 5 2" xfId="38155" xr:uid="{00000000-0005-0000-0000-0000698F0000}"/>
    <cellStyle name="Normal 67 4 3 5 3" xfId="22931" xr:uid="{00000000-0005-0000-0000-00006A8F0000}"/>
    <cellStyle name="Normal 67 4 3 6" xfId="33143" xr:uid="{00000000-0005-0000-0000-00006B8F0000}"/>
    <cellStyle name="Normal 67 4 3 7" xfId="17918" xr:uid="{00000000-0005-0000-0000-00006C8F0000}"/>
    <cellStyle name="Normal 67 4 4" xfId="3611" xr:uid="{00000000-0005-0000-0000-00006D8F0000}"/>
    <cellStyle name="Normal 67 4 4 2" xfId="13685" xr:uid="{00000000-0005-0000-0000-00006E8F0000}"/>
    <cellStyle name="Normal 67 4 4 2 2" xfId="44007" xr:uid="{00000000-0005-0000-0000-00006F8F0000}"/>
    <cellStyle name="Normal 67 4 4 2 3" xfId="28783" xr:uid="{00000000-0005-0000-0000-0000708F0000}"/>
    <cellStyle name="Normal 67 4 4 3" xfId="8665" xr:uid="{00000000-0005-0000-0000-0000718F0000}"/>
    <cellStyle name="Normal 67 4 4 3 2" xfId="38990" xr:uid="{00000000-0005-0000-0000-0000728F0000}"/>
    <cellStyle name="Normal 67 4 4 3 3" xfId="23766" xr:uid="{00000000-0005-0000-0000-0000738F0000}"/>
    <cellStyle name="Normal 67 4 4 4" xfId="33977" xr:uid="{00000000-0005-0000-0000-0000748F0000}"/>
    <cellStyle name="Normal 67 4 4 5" xfId="18753" xr:uid="{00000000-0005-0000-0000-0000758F0000}"/>
    <cellStyle name="Normal 67 4 5" xfId="5304" xr:uid="{00000000-0005-0000-0000-0000768F0000}"/>
    <cellStyle name="Normal 67 4 5 2" xfId="15356" xr:uid="{00000000-0005-0000-0000-0000778F0000}"/>
    <cellStyle name="Normal 67 4 5 2 2" xfId="45678" xr:uid="{00000000-0005-0000-0000-0000788F0000}"/>
    <cellStyle name="Normal 67 4 5 2 3" xfId="30454" xr:uid="{00000000-0005-0000-0000-0000798F0000}"/>
    <cellStyle name="Normal 67 4 5 3" xfId="10336" xr:uid="{00000000-0005-0000-0000-00007A8F0000}"/>
    <cellStyle name="Normal 67 4 5 3 2" xfId="40661" xr:uid="{00000000-0005-0000-0000-00007B8F0000}"/>
    <cellStyle name="Normal 67 4 5 3 3" xfId="25437" xr:uid="{00000000-0005-0000-0000-00007C8F0000}"/>
    <cellStyle name="Normal 67 4 5 4" xfId="35648" xr:uid="{00000000-0005-0000-0000-00007D8F0000}"/>
    <cellStyle name="Normal 67 4 5 5" xfId="20424" xr:uid="{00000000-0005-0000-0000-00007E8F0000}"/>
    <cellStyle name="Normal 67 4 6" xfId="12014" xr:uid="{00000000-0005-0000-0000-00007F8F0000}"/>
    <cellStyle name="Normal 67 4 6 2" xfId="42336" xr:uid="{00000000-0005-0000-0000-0000808F0000}"/>
    <cellStyle name="Normal 67 4 6 3" xfId="27112" xr:uid="{00000000-0005-0000-0000-0000818F0000}"/>
    <cellStyle name="Normal 67 4 7" xfId="6993" xr:uid="{00000000-0005-0000-0000-0000828F0000}"/>
    <cellStyle name="Normal 67 4 7 2" xfId="37319" xr:uid="{00000000-0005-0000-0000-0000838F0000}"/>
    <cellStyle name="Normal 67 4 7 3" xfId="22095" xr:uid="{00000000-0005-0000-0000-0000848F0000}"/>
    <cellStyle name="Normal 67 4 8" xfId="32307" xr:uid="{00000000-0005-0000-0000-0000858F0000}"/>
    <cellStyle name="Normal 67 4 9" xfId="17082" xr:uid="{00000000-0005-0000-0000-0000868F0000}"/>
    <cellStyle name="Normal 67 5" xfId="2127" xr:uid="{00000000-0005-0000-0000-0000878F0000}"/>
    <cellStyle name="Normal 67 5 2" xfId="2968" xr:uid="{00000000-0005-0000-0000-0000888F0000}"/>
    <cellStyle name="Normal 67 5 2 2" xfId="4658" xr:uid="{00000000-0005-0000-0000-0000898F0000}"/>
    <cellStyle name="Normal 67 5 2 2 2" xfId="14731" xr:uid="{00000000-0005-0000-0000-00008A8F0000}"/>
    <cellStyle name="Normal 67 5 2 2 2 2" xfId="45053" xr:uid="{00000000-0005-0000-0000-00008B8F0000}"/>
    <cellStyle name="Normal 67 5 2 2 2 3" xfId="29829" xr:uid="{00000000-0005-0000-0000-00008C8F0000}"/>
    <cellStyle name="Normal 67 5 2 2 3" xfId="9711" xr:uid="{00000000-0005-0000-0000-00008D8F0000}"/>
    <cellStyle name="Normal 67 5 2 2 3 2" xfId="40036" xr:uid="{00000000-0005-0000-0000-00008E8F0000}"/>
    <cellStyle name="Normal 67 5 2 2 3 3" xfId="24812" xr:uid="{00000000-0005-0000-0000-00008F8F0000}"/>
    <cellStyle name="Normal 67 5 2 2 4" xfId="35023" xr:uid="{00000000-0005-0000-0000-0000908F0000}"/>
    <cellStyle name="Normal 67 5 2 2 5" xfId="19799" xr:uid="{00000000-0005-0000-0000-0000918F0000}"/>
    <cellStyle name="Normal 67 5 2 3" xfId="6350" xr:uid="{00000000-0005-0000-0000-0000928F0000}"/>
    <cellStyle name="Normal 67 5 2 3 2" xfId="16402" xr:uid="{00000000-0005-0000-0000-0000938F0000}"/>
    <cellStyle name="Normal 67 5 2 3 2 2" xfId="46724" xr:uid="{00000000-0005-0000-0000-0000948F0000}"/>
    <cellStyle name="Normal 67 5 2 3 2 3" xfId="31500" xr:uid="{00000000-0005-0000-0000-0000958F0000}"/>
    <cellStyle name="Normal 67 5 2 3 3" xfId="11382" xr:uid="{00000000-0005-0000-0000-0000968F0000}"/>
    <cellStyle name="Normal 67 5 2 3 3 2" xfId="41707" xr:uid="{00000000-0005-0000-0000-0000978F0000}"/>
    <cellStyle name="Normal 67 5 2 3 3 3" xfId="26483" xr:uid="{00000000-0005-0000-0000-0000988F0000}"/>
    <cellStyle name="Normal 67 5 2 3 4" xfId="36694" xr:uid="{00000000-0005-0000-0000-0000998F0000}"/>
    <cellStyle name="Normal 67 5 2 3 5" xfId="21470" xr:uid="{00000000-0005-0000-0000-00009A8F0000}"/>
    <cellStyle name="Normal 67 5 2 4" xfId="13060" xr:uid="{00000000-0005-0000-0000-00009B8F0000}"/>
    <cellStyle name="Normal 67 5 2 4 2" xfId="43382" xr:uid="{00000000-0005-0000-0000-00009C8F0000}"/>
    <cellStyle name="Normal 67 5 2 4 3" xfId="28158" xr:uid="{00000000-0005-0000-0000-00009D8F0000}"/>
    <cellStyle name="Normal 67 5 2 5" xfId="8039" xr:uid="{00000000-0005-0000-0000-00009E8F0000}"/>
    <cellStyle name="Normal 67 5 2 5 2" xfId="38365" xr:uid="{00000000-0005-0000-0000-00009F8F0000}"/>
    <cellStyle name="Normal 67 5 2 5 3" xfId="23141" xr:uid="{00000000-0005-0000-0000-0000A08F0000}"/>
    <cellStyle name="Normal 67 5 2 6" xfId="33353" xr:uid="{00000000-0005-0000-0000-0000A18F0000}"/>
    <cellStyle name="Normal 67 5 2 7" xfId="18128" xr:uid="{00000000-0005-0000-0000-0000A28F0000}"/>
    <cellStyle name="Normal 67 5 3" xfId="3821" xr:uid="{00000000-0005-0000-0000-0000A38F0000}"/>
    <cellStyle name="Normal 67 5 3 2" xfId="13895" xr:uid="{00000000-0005-0000-0000-0000A48F0000}"/>
    <cellStyle name="Normal 67 5 3 2 2" xfId="44217" xr:uid="{00000000-0005-0000-0000-0000A58F0000}"/>
    <cellStyle name="Normal 67 5 3 2 3" xfId="28993" xr:uid="{00000000-0005-0000-0000-0000A68F0000}"/>
    <cellStyle name="Normal 67 5 3 3" xfId="8875" xr:uid="{00000000-0005-0000-0000-0000A78F0000}"/>
    <cellStyle name="Normal 67 5 3 3 2" xfId="39200" xr:uid="{00000000-0005-0000-0000-0000A88F0000}"/>
    <cellStyle name="Normal 67 5 3 3 3" xfId="23976" xr:uid="{00000000-0005-0000-0000-0000A98F0000}"/>
    <cellStyle name="Normal 67 5 3 4" xfId="34187" xr:uid="{00000000-0005-0000-0000-0000AA8F0000}"/>
    <cellStyle name="Normal 67 5 3 5" xfId="18963" xr:uid="{00000000-0005-0000-0000-0000AB8F0000}"/>
    <cellStyle name="Normal 67 5 4" xfId="5514" xr:uid="{00000000-0005-0000-0000-0000AC8F0000}"/>
    <cellStyle name="Normal 67 5 4 2" xfId="15566" xr:uid="{00000000-0005-0000-0000-0000AD8F0000}"/>
    <cellStyle name="Normal 67 5 4 2 2" xfId="45888" xr:uid="{00000000-0005-0000-0000-0000AE8F0000}"/>
    <cellStyle name="Normal 67 5 4 2 3" xfId="30664" xr:uid="{00000000-0005-0000-0000-0000AF8F0000}"/>
    <cellStyle name="Normal 67 5 4 3" xfId="10546" xr:uid="{00000000-0005-0000-0000-0000B08F0000}"/>
    <cellStyle name="Normal 67 5 4 3 2" xfId="40871" xr:uid="{00000000-0005-0000-0000-0000B18F0000}"/>
    <cellStyle name="Normal 67 5 4 3 3" xfId="25647" xr:uid="{00000000-0005-0000-0000-0000B28F0000}"/>
    <cellStyle name="Normal 67 5 4 4" xfId="35858" xr:uid="{00000000-0005-0000-0000-0000B38F0000}"/>
    <cellStyle name="Normal 67 5 4 5" xfId="20634" xr:uid="{00000000-0005-0000-0000-0000B48F0000}"/>
    <cellStyle name="Normal 67 5 5" xfId="12224" xr:uid="{00000000-0005-0000-0000-0000B58F0000}"/>
    <cellStyle name="Normal 67 5 5 2" xfId="42546" xr:uid="{00000000-0005-0000-0000-0000B68F0000}"/>
    <cellStyle name="Normal 67 5 5 3" xfId="27322" xr:uid="{00000000-0005-0000-0000-0000B78F0000}"/>
    <cellStyle name="Normal 67 5 6" xfId="7203" xr:uid="{00000000-0005-0000-0000-0000B88F0000}"/>
    <cellStyle name="Normal 67 5 6 2" xfId="37529" xr:uid="{00000000-0005-0000-0000-0000B98F0000}"/>
    <cellStyle name="Normal 67 5 6 3" xfId="22305" xr:uid="{00000000-0005-0000-0000-0000BA8F0000}"/>
    <cellStyle name="Normal 67 5 7" xfId="32517" xr:uid="{00000000-0005-0000-0000-0000BB8F0000}"/>
    <cellStyle name="Normal 67 5 8" xfId="17292" xr:uid="{00000000-0005-0000-0000-0000BC8F0000}"/>
    <cellStyle name="Normal 67 6" xfId="2548" xr:uid="{00000000-0005-0000-0000-0000BD8F0000}"/>
    <cellStyle name="Normal 67 6 2" xfId="4240" xr:uid="{00000000-0005-0000-0000-0000BE8F0000}"/>
    <cellStyle name="Normal 67 6 2 2" xfId="14313" xr:uid="{00000000-0005-0000-0000-0000BF8F0000}"/>
    <cellStyle name="Normal 67 6 2 2 2" xfId="44635" xr:uid="{00000000-0005-0000-0000-0000C08F0000}"/>
    <cellStyle name="Normal 67 6 2 2 3" xfId="29411" xr:uid="{00000000-0005-0000-0000-0000C18F0000}"/>
    <cellStyle name="Normal 67 6 2 3" xfId="9293" xr:uid="{00000000-0005-0000-0000-0000C28F0000}"/>
    <cellStyle name="Normal 67 6 2 3 2" xfId="39618" xr:uid="{00000000-0005-0000-0000-0000C38F0000}"/>
    <cellStyle name="Normal 67 6 2 3 3" xfId="24394" xr:uid="{00000000-0005-0000-0000-0000C48F0000}"/>
    <cellStyle name="Normal 67 6 2 4" xfId="34605" xr:uid="{00000000-0005-0000-0000-0000C58F0000}"/>
    <cellStyle name="Normal 67 6 2 5" xfId="19381" xr:uid="{00000000-0005-0000-0000-0000C68F0000}"/>
    <cellStyle name="Normal 67 6 3" xfId="5932" xr:uid="{00000000-0005-0000-0000-0000C78F0000}"/>
    <cellStyle name="Normal 67 6 3 2" xfId="15984" xr:uid="{00000000-0005-0000-0000-0000C88F0000}"/>
    <cellStyle name="Normal 67 6 3 2 2" xfId="46306" xr:uid="{00000000-0005-0000-0000-0000C98F0000}"/>
    <cellStyle name="Normal 67 6 3 2 3" xfId="31082" xr:uid="{00000000-0005-0000-0000-0000CA8F0000}"/>
    <cellStyle name="Normal 67 6 3 3" xfId="10964" xr:uid="{00000000-0005-0000-0000-0000CB8F0000}"/>
    <cellStyle name="Normal 67 6 3 3 2" xfId="41289" xr:uid="{00000000-0005-0000-0000-0000CC8F0000}"/>
    <cellStyle name="Normal 67 6 3 3 3" xfId="26065" xr:uid="{00000000-0005-0000-0000-0000CD8F0000}"/>
    <cellStyle name="Normal 67 6 3 4" xfId="36276" xr:uid="{00000000-0005-0000-0000-0000CE8F0000}"/>
    <cellStyle name="Normal 67 6 3 5" xfId="21052" xr:uid="{00000000-0005-0000-0000-0000CF8F0000}"/>
    <cellStyle name="Normal 67 6 4" xfId="12642" xr:uid="{00000000-0005-0000-0000-0000D08F0000}"/>
    <cellStyle name="Normal 67 6 4 2" xfId="42964" xr:uid="{00000000-0005-0000-0000-0000D18F0000}"/>
    <cellStyle name="Normal 67 6 4 3" xfId="27740" xr:uid="{00000000-0005-0000-0000-0000D28F0000}"/>
    <cellStyle name="Normal 67 6 5" xfId="7621" xr:uid="{00000000-0005-0000-0000-0000D38F0000}"/>
    <cellStyle name="Normal 67 6 5 2" xfId="37947" xr:uid="{00000000-0005-0000-0000-0000D48F0000}"/>
    <cellStyle name="Normal 67 6 5 3" xfId="22723" xr:uid="{00000000-0005-0000-0000-0000D58F0000}"/>
    <cellStyle name="Normal 67 6 6" xfId="32935" xr:uid="{00000000-0005-0000-0000-0000D68F0000}"/>
    <cellStyle name="Normal 67 6 7" xfId="17710" xr:uid="{00000000-0005-0000-0000-0000D78F0000}"/>
    <cellStyle name="Normal 67 7" xfId="3400" xr:uid="{00000000-0005-0000-0000-0000D88F0000}"/>
    <cellStyle name="Normal 67 7 2" xfId="13477" xr:uid="{00000000-0005-0000-0000-0000D98F0000}"/>
    <cellStyle name="Normal 67 7 2 2" xfId="43799" xr:uid="{00000000-0005-0000-0000-0000DA8F0000}"/>
    <cellStyle name="Normal 67 7 2 3" xfId="28575" xr:uid="{00000000-0005-0000-0000-0000DB8F0000}"/>
    <cellStyle name="Normal 67 7 3" xfId="8457" xr:uid="{00000000-0005-0000-0000-0000DC8F0000}"/>
    <cellStyle name="Normal 67 7 3 2" xfId="38782" xr:uid="{00000000-0005-0000-0000-0000DD8F0000}"/>
    <cellStyle name="Normal 67 7 3 3" xfId="23558" xr:uid="{00000000-0005-0000-0000-0000DE8F0000}"/>
    <cellStyle name="Normal 67 7 4" xfId="33769" xr:uid="{00000000-0005-0000-0000-0000DF8F0000}"/>
    <cellStyle name="Normal 67 7 5" xfId="18545" xr:uid="{00000000-0005-0000-0000-0000E08F0000}"/>
    <cellStyle name="Normal 67 8" xfId="5094" xr:uid="{00000000-0005-0000-0000-0000E18F0000}"/>
    <cellStyle name="Normal 67 8 2" xfId="15148" xr:uid="{00000000-0005-0000-0000-0000E28F0000}"/>
    <cellStyle name="Normal 67 8 2 2" xfId="45470" xr:uid="{00000000-0005-0000-0000-0000E38F0000}"/>
    <cellStyle name="Normal 67 8 2 3" xfId="30246" xr:uid="{00000000-0005-0000-0000-0000E48F0000}"/>
    <cellStyle name="Normal 67 8 3" xfId="10128" xr:uid="{00000000-0005-0000-0000-0000E58F0000}"/>
    <cellStyle name="Normal 67 8 3 2" xfId="40453" xr:uid="{00000000-0005-0000-0000-0000E68F0000}"/>
    <cellStyle name="Normal 67 8 3 3" xfId="25229" xr:uid="{00000000-0005-0000-0000-0000E78F0000}"/>
    <cellStyle name="Normal 67 8 4" xfId="35440" xr:uid="{00000000-0005-0000-0000-0000E88F0000}"/>
    <cellStyle name="Normal 67 8 5" xfId="20216" xr:uid="{00000000-0005-0000-0000-0000E98F0000}"/>
    <cellStyle name="Normal 67 9" xfId="11804" xr:uid="{00000000-0005-0000-0000-0000EA8F0000}"/>
    <cellStyle name="Normal 67 9 2" xfId="42128" xr:uid="{00000000-0005-0000-0000-0000EB8F0000}"/>
    <cellStyle name="Normal 67 9 3" xfId="26904" xr:uid="{00000000-0005-0000-0000-0000EC8F0000}"/>
    <cellStyle name="Normal 68" xfId="1479" xr:uid="{00000000-0005-0000-0000-0000ED8F0000}"/>
    <cellStyle name="Normal 68 2" xfId="47579" xr:uid="{00000000-0005-0000-0000-0000EE8F0000}"/>
    <cellStyle name="Normal 68 3" xfId="47487" xr:uid="{00000000-0005-0000-0000-0000EF8F0000}"/>
    <cellStyle name="Normal 69" xfId="1480" xr:uid="{00000000-0005-0000-0000-0000F08F0000}"/>
    <cellStyle name="Normal 69 2" xfId="47580" xr:uid="{00000000-0005-0000-0000-0000F18F0000}"/>
    <cellStyle name="Normal 69 3" xfId="47488" xr:uid="{00000000-0005-0000-0000-0000F28F0000}"/>
    <cellStyle name="Normal 7" xfId="130" xr:uid="{00000000-0005-0000-0000-0000F38F0000}"/>
    <cellStyle name="Normal 7 10" xfId="32017" xr:uid="{00000000-0005-0000-0000-0000F48F0000}"/>
    <cellStyle name="Normal 7 11" xfId="973" xr:uid="{00000000-0005-0000-0000-0000F58F0000}"/>
    <cellStyle name="Normal 7 12" xfId="412" xr:uid="{00000000-0005-0000-0000-0000F68F0000}"/>
    <cellStyle name="Normal 7 2" xfId="782" xr:uid="{00000000-0005-0000-0000-0000F78F0000}"/>
    <cellStyle name="Normal 7 2 2" xfId="1482" xr:uid="{00000000-0005-0000-0000-0000F88F0000}"/>
    <cellStyle name="Normal 7 3" xfId="663" xr:uid="{00000000-0005-0000-0000-0000F98F0000}"/>
    <cellStyle name="Normal 7 4" xfId="1483" xr:uid="{00000000-0005-0000-0000-0000FA8F0000}"/>
    <cellStyle name="Normal 7 5" xfId="1484" xr:uid="{00000000-0005-0000-0000-0000FB8F0000}"/>
    <cellStyle name="Normal 7 6" xfId="1485" xr:uid="{00000000-0005-0000-0000-0000FC8F0000}"/>
    <cellStyle name="Normal 7 6 10" xfId="6784" xr:uid="{00000000-0005-0000-0000-0000FD8F0000}"/>
    <cellStyle name="Normal 7 6 10 2" xfId="37112" xr:uid="{00000000-0005-0000-0000-0000FE8F0000}"/>
    <cellStyle name="Normal 7 6 10 3" xfId="21888" xr:uid="{00000000-0005-0000-0000-0000FF8F0000}"/>
    <cellStyle name="Normal 7 6 11" xfId="32103" xr:uid="{00000000-0005-0000-0000-000000900000}"/>
    <cellStyle name="Normal 7 6 12" xfId="16873" xr:uid="{00000000-0005-0000-0000-000001900000}"/>
    <cellStyle name="Normal 7 6 13" xfId="47314" xr:uid="{00000000-0005-0000-0000-000002900000}"/>
    <cellStyle name="Normal 7 6 2" xfId="1748" xr:uid="{00000000-0005-0000-0000-000003900000}"/>
    <cellStyle name="Normal 7 6 2 10" xfId="32154" xr:uid="{00000000-0005-0000-0000-000004900000}"/>
    <cellStyle name="Normal 7 6 2 11" xfId="16927" xr:uid="{00000000-0005-0000-0000-000005900000}"/>
    <cellStyle name="Normal 7 6 2 2" xfId="1856" xr:uid="{00000000-0005-0000-0000-000006900000}"/>
    <cellStyle name="Normal 7 6 2 2 10" xfId="17031" xr:uid="{00000000-0005-0000-0000-000007900000}"/>
    <cellStyle name="Normal 7 6 2 2 2" xfId="2073" xr:uid="{00000000-0005-0000-0000-000008900000}"/>
    <cellStyle name="Normal 7 6 2 2 2 2" xfId="2494" xr:uid="{00000000-0005-0000-0000-000009900000}"/>
    <cellStyle name="Normal 7 6 2 2 2 2 2" xfId="3333" xr:uid="{00000000-0005-0000-0000-00000A900000}"/>
    <cellStyle name="Normal 7 6 2 2 2 2 2 2" xfId="5023" xr:uid="{00000000-0005-0000-0000-00000B900000}"/>
    <cellStyle name="Normal 7 6 2 2 2 2 2 2 2" xfId="15096" xr:uid="{00000000-0005-0000-0000-00000C900000}"/>
    <cellStyle name="Normal 7 6 2 2 2 2 2 2 2 2" xfId="45418" xr:uid="{00000000-0005-0000-0000-00000D900000}"/>
    <cellStyle name="Normal 7 6 2 2 2 2 2 2 2 3" xfId="30194" xr:uid="{00000000-0005-0000-0000-00000E900000}"/>
    <cellStyle name="Normal 7 6 2 2 2 2 2 2 3" xfId="10076" xr:uid="{00000000-0005-0000-0000-00000F900000}"/>
    <cellStyle name="Normal 7 6 2 2 2 2 2 2 3 2" xfId="40401" xr:uid="{00000000-0005-0000-0000-000010900000}"/>
    <cellStyle name="Normal 7 6 2 2 2 2 2 2 3 3" xfId="25177" xr:uid="{00000000-0005-0000-0000-000011900000}"/>
    <cellStyle name="Normal 7 6 2 2 2 2 2 2 4" xfId="35388" xr:uid="{00000000-0005-0000-0000-000012900000}"/>
    <cellStyle name="Normal 7 6 2 2 2 2 2 2 5" xfId="20164" xr:uid="{00000000-0005-0000-0000-000013900000}"/>
    <cellStyle name="Normal 7 6 2 2 2 2 2 3" xfId="6715" xr:uid="{00000000-0005-0000-0000-000014900000}"/>
    <cellStyle name="Normal 7 6 2 2 2 2 2 3 2" xfId="16767" xr:uid="{00000000-0005-0000-0000-000015900000}"/>
    <cellStyle name="Normal 7 6 2 2 2 2 2 3 2 2" xfId="47089" xr:uid="{00000000-0005-0000-0000-000016900000}"/>
    <cellStyle name="Normal 7 6 2 2 2 2 2 3 2 3" xfId="31865" xr:uid="{00000000-0005-0000-0000-000017900000}"/>
    <cellStyle name="Normal 7 6 2 2 2 2 2 3 3" xfId="11747" xr:uid="{00000000-0005-0000-0000-000018900000}"/>
    <cellStyle name="Normal 7 6 2 2 2 2 2 3 3 2" xfId="42072" xr:uid="{00000000-0005-0000-0000-000019900000}"/>
    <cellStyle name="Normal 7 6 2 2 2 2 2 3 3 3" xfId="26848" xr:uid="{00000000-0005-0000-0000-00001A900000}"/>
    <cellStyle name="Normal 7 6 2 2 2 2 2 3 4" xfId="37059" xr:uid="{00000000-0005-0000-0000-00001B900000}"/>
    <cellStyle name="Normal 7 6 2 2 2 2 2 3 5" xfId="21835" xr:uid="{00000000-0005-0000-0000-00001C900000}"/>
    <cellStyle name="Normal 7 6 2 2 2 2 2 4" xfId="13425" xr:uid="{00000000-0005-0000-0000-00001D900000}"/>
    <cellStyle name="Normal 7 6 2 2 2 2 2 4 2" xfId="43747" xr:uid="{00000000-0005-0000-0000-00001E900000}"/>
    <cellStyle name="Normal 7 6 2 2 2 2 2 4 3" xfId="28523" xr:uid="{00000000-0005-0000-0000-00001F900000}"/>
    <cellStyle name="Normal 7 6 2 2 2 2 2 5" xfId="8404" xr:uid="{00000000-0005-0000-0000-000020900000}"/>
    <cellStyle name="Normal 7 6 2 2 2 2 2 5 2" xfId="38730" xr:uid="{00000000-0005-0000-0000-000021900000}"/>
    <cellStyle name="Normal 7 6 2 2 2 2 2 5 3" xfId="23506" xr:uid="{00000000-0005-0000-0000-000022900000}"/>
    <cellStyle name="Normal 7 6 2 2 2 2 2 6" xfId="33718" xr:uid="{00000000-0005-0000-0000-000023900000}"/>
    <cellStyle name="Normal 7 6 2 2 2 2 2 7" xfId="18493" xr:uid="{00000000-0005-0000-0000-000024900000}"/>
    <cellStyle name="Normal 7 6 2 2 2 2 3" xfId="4186" xr:uid="{00000000-0005-0000-0000-000025900000}"/>
    <cellStyle name="Normal 7 6 2 2 2 2 3 2" xfId="14260" xr:uid="{00000000-0005-0000-0000-000026900000}"/>
    <cellStyle name="Normal 7 6 2 2 2 2 3 2 2" xfId="44582" xr:uid="{00000000-0005-0000-0000-000027900000}"/>
    <cellStyle name="Normal 7 6 2 2 2 2 3 2 3" xfId="29358" xr:uid="{00000000-0005-0000-0000-000028900000}"/>
    <cellStyle name="Normal 7 6 2 2 2 2 3 3" xfId="9240" xr:uid="{00000000-0005-0000-0000-000029900000}"/>
    <cellStyle name="Normal 7 6 2 2 2 2 3 3 2" xfId="39565" xr:uid="{00000000-0005-0000-0000-00002A900000}"/>
    <cellStyle name="Normal 7 6 2 2 2 2 3 3 3" xfId="24341" xr:uid="{00000000-0005-0000-0000-00002B900000}"/>
    <cellStyle name="Normal 7 6 2 2 2 2 3 4" xfId="34552" xr:uid="{00000000-0005-0000-0000-00002C900000}"/>
    <cellStyle name="Normal 7 6 2 2 2 2 3 5" xfId="19328" xr:uid="{00000000-0005-0000-0000-00002D900000}"/>
    <cellStyle name="Normal 7 6 2 2 2 2 4" xfId="5879" xr:uid="{00000000-0005-0000-0000-00002E900000}"/>
    <cellStyle name="Normal 7 6 2 2 2 2 4 2" xfId="15931" xr:uid="{00000000-0005-0000-0000-00002F900000}"/>
    <cellStyle name="Normal 7 6 2 2 2 2 4 2 2" xfId="46253" xr:uid="{00000000-0005-0000-0000-000030900000}"/>
    <cellStyle name="Normal 7 6 2 2 2 2 4 2 3" xfId="31029" xr:uid="{00000000-0005-0000-0000-000031900000}"/>
    <cellStyle name="Normal 7 6 2 2 2 2 4 3" xfId="10911" xr:uid="{00000000-0005-0000-0000-000032900000}"/>
    <cellStyle name="Normal 7 6 2 2 2 2 4 3 2" xfId="41236" xr:uid="{00000000-0005-0000-0000-000033900000}"/>
    <cellStyle name="Normal 7 6 2 2 2 2 4 3 3" xfId="26012" xr:uid="{00000000-0005-0000-0000-000034900000}"/>
    <cellStyle name="Normal 7 6 2 2 2 2 4 4" xfId="36223" xr:uid="{00000000-0005-0000-0000-000035900000}"/>
    <cellStyle name="Normal 7 6 2 2 2 2 4 5" xfId="20999" xr:uid="{00000000-0005-0000-0000-000036900000}"/>
    <cellStyle name="Normal 7 6 2 2 2 2 5" xfId="12589" xr:uid="{00000000-0005-0000-0000-000037900000}"/>
    <cellStyle name="Normal 7 6 2 2 2 2 5 2" xfId="42911" xr:uid="{00000000-0005-0000-0000-000038900000}"/>
    <cellStyle name="Normal 7 6 2 2 2 2 5 3" xfId="27687" xr:uid="{00000000-0005-0000-0000-000039900000}"/>
    <cellStyle name="Normal 7 6 2 2 2 2 6" xfId="7568" xr:uid="{00000000-0005-0000-0000-00003A900000}"/>
    <cellStyle name="Normal 7 6 2 2 2 2 6 2" xfId="37894" xr:uid="{00000000-0005-0000-0000-00003B900000}"/>
    <cellStyle name="Normal 7 6 2 2 2 2 6 3" xfId="22670" xr:uid="{00000000-0005-0000-0000-00003C900000}"/>
    <cellStyle name="Normal 7 6 2 2 2 2 7" xfId="32882" xr:uid="{00000000-0005-0000-0000-00003D900000}"/>
    <cellStyle name="Normal 7 6 2 2 2 2 8" xfId="17657" xr:uid="{00000000-0005-0000-0000-00003E900000}"/>
    <cellStyle name="Normal 7 6 2 2 2 3" xfId="2915" xr:uid="{00000000-0005-0000-0000-00003F900000}"/>
    <cellStyle name="Normal 7 6 2 2 2 3 2" xfId="4605" xr:uid="{00000000-0005-0000-0000-000040900000}"/>
    <cellStyle name="Normal 7 6 2 2 2 3 2 2" xfId="14678" xr:uid="{00000000-0005-0000-0000-000041900000}"/>
    <cellStyle name="Normal 7 6 2 2 2 3 2 2 2" xfId="45000" xr:uid="{00000000-0005-0000-0000-000042900000}"/>
    <cellStyle name="Normal 7 6 2 2 2 3 2 2 3" xfId="29776" xr:uid="{00000000-0005-0000-0000-000043900000}"/>
    <cellStyle name="Normal 7 6 2 2 2 3 2 3" xfId="9658" xr:uid="{00000000-0005-0000-0000-000044900000}"/>
    <cellStyle name="Normal 7 6 2 2 2 3 2 3 2" xfId="39983" xr:uid="{00000000-0005-0000-0000-000045900000}"/>
    <cellStyle name="Normal 7 6 2 2 2 3 2 3 3" xfId="24759" xr:uid="{00000000-0005-0000-0000-000046900000}"/>
    <cellStyle name="Normal 7 6 2 2 2 3 2 4" xfId="34970" xr:uid="{00000000-0005-0000-0000-000047900000}"/>
    <cellStyle name="Normal 7 6 2 2 2 3 2 5" xfId="19746" xr:uid="{00000000-0005-0000-0000-000048900000}"/>
    <cellStyle name="Normal 7 6 2 2 2 3 3" xfId="6297" xr:uid="{00000000-0005-0000-0000-000049900000}"/>
    <cellStyle name="Normal 7 6 2 2 2 3 3 2" xfId="16349" xr:uid="{00000000-0005-0000-0000-00004A900000}"/>
    <cellStyle name="Normal 7 6 2 2 2 3 3 2 2" xfId="46671" xr:uid="{00000000-0005-0000-0000-00004B900000}"/>
    <cellStyle name="Normal 7 6 2 2 2 3 3 2 3" xfId="31447" xr:uid="{00000000-0005-0000-0000-00004C900000}"/>
    <cellStyle name="Normal 7 6 2 2 2 3 3 3" xfId="11329" xr:uid="{00000000-0005-0000-0000-00004D900000}"/>
    <cellStyle name="Normal 7 6 2 2 2 3 3 3 2" xfId="41654" xr:uid="{00000000-0005-0000-0000-00004E900000}"/>
    <cellStyle name="Normal 7 6 2 2 2 3 3 3 3" xfId="26430" xr:uid="{00000000-0005-0000-0000-00004F900000}"/>
    <cellStyle name="Normal 7 6 2 2 2 3 3 4" xfId="36641" xr:uid="{00000000-0005-0000-0000-000050900000}"/>
    <cellStyle name="Normal 7 6 2 2 2 3 3 5" xfId="21417" xr:uid="{00000000-0005-0000-0000-000051900000}"/>
    <cellStyle name="Normal 7 6 2 2 2 3 4" xfId="13007" xr:uid="{00000000-0005-0000-0000-000052900000}"/>
    <cellStyle name="Normal 7 6 2 2 2 3 4 2" xfId="43329" xr:uid="{00000000-0005-0000-0000-000053900000}"/>
    <cellStyle name="Normal 7 6 2 2 2 3 4 3" xfId="28105" xr:uid="{00000000-0005-0000-0000-000054900000}"/>
    <cellStyle name="Normal 7 6 2 2 2 3 5" xfId="7986" xr:uid="{00000000-0005-0000-0000-000055900000}"/>
    <cellStyle name="Normal 7 6 2 2 2 3 5 2" xfId="38312" xr:uid="{00000000-0005-0000-0000-000056900000}"/>
    <cellStyle name="Normal 7 6 2 2 2 3 5 3" xfId="23088" xr:uid="{00000000-0005-0000-0000-000057900000}"/>
    <cellStyle name="Normal 7 6 2 2 2 3 6" xfId="33300" xr:uid="{00000000-0005-0000-0000-000058900000}"/>
    <cellStyle name="Normal 7 6 2 2 2 3 7" xfId="18075" xr:uid="{00000000-0005-0000-0000-000059900000}"/>
    <cellStyle name="Normal 7 6 2 2 2 4" xfId="3768" xr:uid="{00000000-0005-0000-0000-00005A900000}"/>
    <cellStyle name="Normal 7 6 2 2 2 4 2" xfId="13842" xr:uid="{00000000-0005-0000-0000-00005B900000}"/>
    <cellStyle name="Normal 7 6 2 2 2 4 2 2" xfId="44164" xr:uid="{00000000-0005-0000-0000-00005C900000}"/>
    <cellStyle name="Normal 7 6 2 2 2 4 2 3" xfId="28940" xr:uid="{00000000-0005-0000-0000-00005D900000}"/>
    <cellStyle name="Normal 7 6 2 2 2 4 3" xfId="8822" xr:uid="{00000000-0005-0000-0000-00005E900000}"/>
    <cellStyle name="Normal 7 6 2 2 2 4 3 2" xfId="39147" xr:uid="{00000000-0005-0000-0000-00005F900000}"/>
    <cellStyle name="Normal 7 6 2 2 2 4 3 3" xfId="23923" xr:uid="{00000000-0005-0000-0000-000060900000}"/>
    <cellStyle name="Normal 7 6 2 2 2 4 4" xfId="34134" xr:uid="{00000000-0005-0000-0000-000061900000}"/>
    <cellStyle name="Normal 7 6 2 2 2 4 5" xfId="18910" xr:uid="{00000000-0005-0000-0000-000062900000}"/>
    <cellStyle name="Normal 7 6 2 2 2 5" xfId="5461" xr:uid="{00000000-0005-0000-0000-000063900000}"/>
    <cellStyle name="Normal 7 6 2 2 2 5 2" xfId="15513" xr:uid="{00000000-0005-0000-0000-000064900000}"/>
    <cellStyle name="Normal 7 6 2 2 2 5 2 2" xfId="45835" xr:uid="{00000000-0005-0000-0000-000065900000}"/>
    <cellStyle name="Normal 7 6 2 2 2 5 2 3" xfId="30611" xr:uid="{00000000-0005-0000-0000-000066900000}"/>
    <cellStyle name="Normal 7 6 2 2 2 5 3" xfId="10493" xr:uid="{00000000-0005-0000-0000-000067900000}"/>
    <cellStyle name="Normal 7 6 2 2 2 5 3 2" xfId="40818" xr:uid="{00000000-0005-0000-0000-000068900000}"/>
    <cellStyle name="Normal 7 6 2 2 2 5 3 3" xfId="25594" xr:uid="{00000000-0005-0000-0000-000069900000}"/>
    <cellStyle name="Normal 7 6 2 2 2 5 4" xfId="35805" xr:uid="{00000000-0005-0000-0000-00006A900000}"/>
    <cellStyle name="Normal 7 6 2 2 2 5 5" xfId="20581" xr:uid="{00000000-0005-0000-0000-00006B900000}"/>
    <cellStyle name="Normal 7 6 2 2 2 6" xfId="12171" xr:uid="{00000000-0005-0000-0000-00006C900000}"/>
    <cellStyle name="Normal 7 6 2 2 2 6 2" xfId="42493" xr:uid="{00000000-0005-0000-0000-00006D900000}"/>
    <cellStyle name="Normal 7 6 2 2 2 6 3" xfId="27269" xr:uid="{00000000-0005-0000-0000-00006E900000}"/>
    <cellStyle name="Normal 7 6 2 2 2 7" xfId="7150" xr:uid="{00000000-0005-0000-0000-00006F900000}"/>
    <cellStyle name="Normal 7 6 2 2 2 7 2" xfId="37476" xr:uid="{00000000-0005-0000-0000-000070900000}"/>
    <cellStyle name="Normal 7 6 2 2 2 7 3" xfId="22252" xr:uid="{00000000-0005-0000-0000-000071900000}"/>
    <cellStyle name="Normal 7 6 2 2 2 8" xfId="32464" xr:uid="{00000000-0005-0000-0000-000072900000}"/>
    <cellStyle name="Normal 7 6 2 2 2 9" xfId="17239" xr:uid="{00000000-0005-0000-0000-000073900000}"/>
    <cellStyle name="Normal 7 6 2 2 3" xfId="2286" xr:uid="{00000000-0005-0000-0000-000074900000}"/>
    <cellStyle name="Normal 7 6 2 2 3 2" xfId="3125" xr:uid="{00000000-0005-0000-0000-000075900000}"/>
    <cellStyle name="Normal 7 6 2 2 3 2 2" xfId="4815" xr:uid="{00000000-0005-0000-0000-000076900000}"/>
    <cellStyle name="Normal 7 6 2 2 3 2 2 2" xfId="14888" xr:uid="{00000000-0005-0000-0000-000077900000}"/>
    <cellStyle name="Normal 7 6 2 2 3 2 2 2 2" xfId="45210" xr:uid="{00000000-0005-0000-0000-000078900000}"/>
    <cellStyle name="Normal 7 6 2 2 3 2 2 2 3" xfId="29986" xr:uid="{00000000-0005-0000-0000-000079900000}"/>
    <cellStyle name="Normal 7 6 2 2 3 2 2 3" xfId="9868" xr:uid="{00000000-0005-0000-0000-00007A900000}"/>
    <cellStyle name="Normal 7 6 2 2 3 2 2 3 2" xfId="40193" xr:uid="{00000000-0005-0000-0000-00007B900000}"/>
    <cellStyle name="Normal 7 6 2 2 3 2 2 3 3" xfId="24969" xr:uid="{00000000-0005-0000-0000-00007C900000}"/>
    <cellStyle name="Normal 7 6 2 2 3 2 2 4" xfId="35180" xr:uid="{00000000-0005-0000-0000-00007D900000}"/>
    <cellStyle name="Normal 7 6 2 2 3 2 2 5" xfId="19956" xr:uid="{00000000-0005-0000-0000-00007E900000}"/>
    <cellStyle name="Normal 7 6 2 2 3 2 3" xfId="6507" xr:uid="{00000000-0005-0000-0000-00007F900000}"/>
    <cellStyle name="Normal 7 6 2 2 3 2 3 2" xfId="16559" xr:uid="{00000000-0005-0000-0000-000080900000}"/>
    <cellStyle name="Normal 7 6 2 2 3 2 3 2 2" xfId="46881" xr:uid="{00000000-0005-0000-0000-000081900000}"/>
    <cellStyle name="Normal 7 6 2 2 3 2 3 2 3" xfId="31657" xr:uid="{00000000-0005-0000-0000-000082900000}"/>
    <cellStyle name="Normal 7 6 2 2 3 2 3 3" xfId="11539" xr:uid="{00000000-0005-0000-0000-000083900000}"/>
    <cellStyle name="Normal 7 6 2 2 3 2 3 3 2" xfId="41864" xr:uid="{00000000-0005-0000-0000-000084900000}"/>
    <cellStyle name="Normal 7 6 2 2 3 2 3 3 3" xfId="26640" xr:uid="{00000000-0005-0000-0000-000085900000}"/>
    <cellStyle name="Normal 7 6 2 2 3 2 3 4" xfId="36851" xr:uid="{00000000-0005-0000-0000-000086900000}"/>
    <cellStyle name="Normal 7 6 2 2 3 2 3 5" xfId="21627" xr:uid="{00000000-0005-0000-0000-000087900000}"/>
    <cellStyle name="Normal 7 6 2 2 3 2 4" xfId="13217" xr:uid="{00000000-0005-0000-0000-000088900000}"/>
    <cellStyle name="Normal 7 6 2 2 3 2 4 2" xfId="43539" xr:uid="{00000000-0005-0000-0000-000089900000}"/>
    <cellStyle name="Normal 7 6 2 2 3 2 4 3" xfId="28315" xr:uid="{00000000-0005-0000-0000-00008A900000}"/>
    <cellStyle name="Normal 7 6 2 2 3 2 5" xfId="8196" xr:uid="{00000000-0005-0000-0000-00008B900000}"/>
    <cellStyle name="Normal 7 6 2 2 3 2 5 2" xfId="38522" xr:uid="{00000000-0005-0000-0000-00008C900000}"/>
    <cellStyle name="Normal 7 6 2 2 3 2 5 3" xfId="23298" xr:uid="{00000000-0005-0000-0000-00008D900000}"/>
    <cellStyle name="Normal 7 6 2 2 3 2 6" xfId="33510" xr:uid="{00000000-0005-0000-0000-00008E900000}"/>
    <cellStyle name="Normal 7 6 2 2 3 2 7" xfId="18285" xr:uid="{00000000-0005-0000-0000-00008F900000}"/>
    <cellStyle name="Normal 7 6 2 2 3 3" xfId="3978" xr:uid="{00000000-0005-0000-0000-000090900000}"/>
    <cellStyle name="Normal 7 6 2 2 3 3 2" xfId="14052" xr:uid="{00000000-0005-0000-0000-000091900000}"/>
    <cellStyle name="Normal 7 6 2 2 3 3 2 2" xfId="44374" xr:uid="{00000000-0005-0000-0000-000092900000}"/>
    <cellStyle name="Normal 7 6 2 2 3 3 2 3" xfId="29150" xr:uid="{00000000-0005-0000-0000-000093900000}"/>
    <cellStyle name="Normal 7 6 2 2 3 3 3" xfId="9032" xr:uid="{00000000-0005-0000-0000-000094900000}"/>
    <cellStyle name="Normal 7 6 2 2 3 3 3 2" xfId="39357" xr:uid="{00000000-0005-0000-0000-000095900000}"/>
    <cellStyle name="Normal 7 6 2 2 3 3 3 3" xfId="24133" xr:uid="{00000000-0005-0000-0000-000096900000}"/>
    <cellStyle name="Normal 7 6 2 2 3 3 4" xfId="34344" xr:uid="{00000000-0005-0000-0000-000097900000}"/>
    <cellStyle name="Normal 7 6 2 2 3 3 5" xfId="19120" xr:uid="{00000000-0005-0000-0000-000098900000}"/>
    <cellStyle name="Normal 7 6 2 2 3 4" xfId="5671" xr:uid="{00000000-0005-0000-0000-000099900000}"/>
    <cellStyle name="Normal 7 6 2 2 3 4 2" xfId="15723" xr:uid="{00000000-0005-0000-0000-00009A900000}"/>
    <cellStyle name="Normal 7 6 2 2 3 4 2 2" xfId="46045" xr:uid="{00000000-0005-0000-0000-00009B900000}"/>
    <cellStyle name="Normal 7 6 2 2 3 4 2 3" xfId="30821" xr:uid="{00000000-0005-0000-0000-00009C900000}"/>
    <cellStyle name="Normal 7 6 2 2 3 4 3" xfId="10703" xr:uid="{00000000-0005-0000-0000-00009D900000}"/>
    <cellStyle name="Normal 7 6 2 2 3 4 3 2" xfId="41028" xr:uid="{00000000-0005-0000-0000-00009E900000}"/>
    <cellStyle name="Normal 7 6 2 2 3 4 3 3" xfId="25804" xr:uid="{00000000-0005-0000-0000-00009F900000}"/>
    <cellStyle name="Normal 7 6 2 2 3 4 4" xfId="36015" xr:uid="{00000000-0005-0000-0000-0000A0900000}"/>
    <cellStyle name="Normal 7 6 2 2 3 4 5" xfId="20791" xr:uid="{00000000-0005-0000-0000-0000A1900000}"/>
    <cellStyle name="Normal 7 6 2 2 3 5" xfId="12381" xr:uid="{00000000-0005-0000-0000-0000A2900000}"/>
    <cellStyle name="Normal 7 6 2 2 3 5 2" xfId="42703" xr:uid="{00000000-0005-0000-0000-0000A3900000}"/>
    <cellStyle name="Normal 7 6 2 2 3 5 3" xfId="27479" xr:uid="{00000000-0005-0000-0000-0000A4900000}"/>
    <cellStyle name="Normal 7 6 2 2 3 6" xfId="7360" xr:uid="{00000000-0005-0000-0000-0000A5900000}"/>
    <cellStyle name="Normal 7 6 2 2 3 6 2" xfId="37686" xr:uid="{00000000-0005-0000-0000-0000A6900000}"/>
    <cellStyle name="Normal 7 6 2 2 3 6 3" xfId="22462" xr:uid="{00000000-0005-0000-0000-0000A7900000}"/>
    <cellStyle name="Normal 7 6 2 2 3 7" xfId="32674" xr:uid="{00000000-0005-0000-0000-0000A8900000}"/>
    <cellStyle name="Normal 7 6 2 2 3 8" xfId="17449" xr:uid="{00000000-0005-0000-0000-0000A9900000}"/>
    <cellStyle name="Normal 7 6 2 2 4" xfId="2707" xr:uid="{00000000-0005-0000-0000-0000AA900000}"/>
    <cellStyle name="Normal 7 6 2 2 4 2" xfId="4397" xr:uid="{00000000-0005-0000-0000-0000AB900000}"/>
    <cellStyle name="Normal 7 6 2 2 4 2 2" xfId="14470" xr:uid="{00000000-0005-0000-0000-0000AC900000}"/>
    <cellStyle name="Normal 7 6 2 2 4 2 2 2" xfId="44792" xr:uid="{00000000-0005-0000-0000-0000AD900000}"/>
    <cellStyle name="Normal 7 6 2 2 4 2 2 3" xfId="29568" xr:uid="{00000000-0005-0000-0000-0000AE900000}"/>
    <cellStyle name="Normal 7 6 2 2 4 2 3" xfId="9450" xr:uid="{00000000-0005-0000-0000-0000AF900000}"/>
    <cellStyle name="Normal 7 6 2 2 4 2 3 2" xfId="39775" xr:uid="{00000000-0005-0000-0000-0000B0900000}"/>
    <cellStyle name="Normal 7 6 2 2 4 2 3 3" xfId="24551" xr:uid="{00000000-0005-0000-0000-0000B1900000}"/>
    <cellStyle name="Normal 7 6 2 2 4 2 4" xfId="34762" xr:uid="{00000000-0005-0000-0000-0000B2900000}"/>
    <cellStyle name="Normal 7 6 2 2 4 2 5" xfId="19538" xr:uid="{00000000-0005-0000-0000-0000B3900000}"/>
    <cellStyle name="Normal 7 6 2 2 4 3" xfId="6089" xr:uid="{00000000-0005-0000-0000-0000B4900000}"/>
    <cellStyle name="Normal 7 6 2 2 4 3 2" xfId="16141" xr:uid="{00000000-0005-0000-0000-0000B5900000}"/>
    <cellStyle name="Normal 7 6 2 2 4 3 2 2" xfId="46463" xr:uid="{00000000-0005-0000-0000-0000B6900000}"/>
    <cellStyle name="Normal 7 6 2 2 4 3 2 3" xfId="31239" xr:uid="{00000000-0005-0000-0000-0000B7900000}"/>
    <cellStyle name="Normal 7 6 2 2 4 3 3" xfId="11121" xr:uid="{00000000-0005-0000-0000-0000B8900000}"/>
    <cellStyle name="Normal 7 6 2 2 4 3 3 2" xfId="41446" xr:uid="{00000000-0005-0000-0000-0000B9900000}"/>
    <cellStyle name="Normal 7 6 2 2 4 3 3 3" xfId="26222" xr:uid="{00000000-0005-0000-0000-0000BA900000}"/>
    <cellStyle name="Normal 7 6 2 2 4 3 4" xfId="36433" xr:uid="{00000000-0005-0000-0000-0000BB900000}"/>
    <cellStyle name="Normal 7 6 2 2 4 3 5" xfId="21209" xr:uid="{00000000-0005-0000-0000-0000BC900000}"/>
    <cellStyle name="Normal 7 6 2 2 4 4" xfId="12799" xr:uid="{00000000-0005-0000-0000-0000BD900000}"/>
    <cellStyle name="Normal 7 6 2 2 4 4 2" xfId="43121" xr:uid="{00000000-0005-0000-0000-0000BE900000}"/>
    <cellStyle name="Normal 7 6 2 2 4 4 3" xfId="27897" xr:uid="{00000000-0005-0000-0000-0000BF900000}"/>
    <cellStyle name="Normal 7 6 2 2 4 5" xfId="7778" xr:uid="{00000000-0005-0000-0000-0000C0900000}"/>
    <cellStyle name="Normal 7 6 2 2 4 5 2" xfId="38104" xr:uid="{00000000-0005-0000-0000-0000C1900000}"/>
    <cellStyle name="Normal 7 6 2 2 4 5 3" xfId="22880" xr:uid="{00000000-0005-0000-0000-0000C2900000}"/>
    <cellStyle name="Normal 7 6 2 2 4 6" xfId="33092" xr:uid="{00000000-0005-0000-0000-0000C3900000}"/>
    <cellStyle name="Normal 7 6 2 2 4 7" xfId="17867" xr:uid="{00000000-0005-0000-0000-0000C4900000}"/>
    <cellStyle name="Normal 7 6 2 2 5" xfId="3560" xr:uid="{00000000-0005-0000-0000-0000C5900000}"/>
    <cellStyle name="Normal 7 6 2 2 5 2" xfId="13634" xr:uid="{00000000-0005-0000-0000-0000C6900000}"/>
    <cellStyle name="Normal 7 6 2 2 5 2 2" xfId="43956" xr:uid="{00000000-0005-0000-0000-0000C7900000}"/>
    <cellStyle name="Normal 7 6 2 2 5 2 3" xfId="28732" xr:uid="{00000000-0005-0000-0000-0000C8900000}"/>
    <cellStyle name="Normal 7 6 2 2 5 3" xfId="8614" xr:uid="{00000000-0005-0000-0000-0000C9900000}"/>
    <cellStyle name="Normal 7 6 2 2 5 3 2" xfId="38939" xr:uid="{00000000-0005-0000-0000-0000CA900000}"/>
    <cellStyle name="Normal 7 6 2 2 5 3 3" xfId="23715" xr:uid="{00000000-0005-0000-0000-0000CB900000}"/>
    <cellStyle name="Normal 7 6 2 2 5 4" xfId="33926" xr:uid="{00000000-0005-0000-0000-0000CC900000}"/>
    <cellStyle name="Normal 7 6 2 2 5 5" xfId="18702" xr:uid="{00000000-0005-0000-0000-0000CD900000}"/>
    <cellStyle name="Normal 7 6 2 2 6" xfId="5253" xr:uid="{00000000-0005-0000-0000-0000CE900000}"/>
    <cellStyle name="Normal 7 6 2 2 6 2" xfId="15305" xr:uid="{00000000-0005-0000-0000-0000CF900000}"/>
    <cellStyle name="Normal 7 6 2 2 6 2 2" xfId="45627" xr:uid="{00000000-0005-0000-0000-0000D0900000}"/>
    <cellStyle name="Normal 7 6 2 2 6 2 3" xfId="30403" xr:uid="{00000000-0005-0000-0000-0000D1900000}"/>
    <cellStyle name="Normal 7 6 2 2 6 3" xfId="10285" xr:uid="{00000000-0005-0000-0000-0000D2900000}"/>
    <cellStyle name="Normal 7 6 2 2 6 3 2" xfId="40610" xr:uid="{00000000-0005-0000-0000-0000D3900000}"/>
    <cellStyle name="Normal 7 6 2 2 6 3 3" xfId="25386" xr:uid="{00000000-0005-0000-0000-0000D4900000}"/>
    <cellStyle name="Normal 7 6 2 2 6 4" xfId="35597" xr:uid="{00000000-0005-0000-0000-0000D5900000}"/>
    <cellStyle name="Normal 7 6 2 2 6 5" xfId="20373" xr:uid="{00000000-0005-0000-0000-0000D6900000}"/>
    <cellStyle name="Normal 7 6 2 2 7" xfId="11963" xr:uid="{00000000-0005-0000-0000-0000D7900000}"/>
    <cellStyle name="Normal 7 6 2 2 7 2" xfId="42285" xr:uid="{00000000-0005-0000-0000-0000D8900000}"/>
    <cellStyle name="Normal 7 6 2 2 7 3" xfId="27061" xr:uid="{00000000-0005-0000-0000-0000D9900000}"/>
    <cellStyle name="Normal 7 6 2 2 8" xfId="6942" xr:uid="{00000000-0005-0000-0000-0000DA900000}"/>
    <cellStyle name="Normal 7 6 2 2 8 2" xfId="37268" xr:uid="{00000000-0005-0000-0000-0000DB900000}"/>
    <cellStyle name="Normal 7 6 2 2 8 3" xfId="22044" xr:uid="{00000000-0005-0000-0000-0000DC900000}"/>
    <cellStyle name="Normal 7 6 2 2 9" xfId="32256" xr:uid="{00000000-0005-0000-0000-0000DD900000}"/>
    <cellStyle name="Normal 7 6 2 3" xfId="1969" xr:uid="{00000000-0005-0000-0000-0000DE900000}"/>
    <cellStyle name="Normal 7 6 2 3 2" xfId="2390" xr:uid="{00000000-0005-0000-0000-0000DF900000}"/>
    <cellStyle name="Normal 7 6 2 3 2 2" xfId="3229" xr:uid="{00000000-0005-0000-0000-0000E0900000}"/>
    <cellStyle name="Normal 7 6 2 3 2 2 2" xfId="4919" xr:uid="{00000000-0005-0000-0000-0000E1900000}"/>
    <cellStyle name="Normal 7 6 2 3 2 2 2 2" xfId="14992" xr:uid="{00000000-0005-0000-0000-0000E2900000}"/>
    <cellStyle name="Normal 7 6 2 3 2 2 2 2 2" xfId="45314" xr:uid="{00000000-0005-0000-0000-0000E3900000}"/>
    <cellStyle name="Normal 7 6 2 3 2 2 2 2 3" xfId="30090" xr:uid="{00000000-0005-0000-0000-0000E4900000}"/>
    <cellStyle name="Normal 7 6 2 3 2 2 2 3" xfId="9972" xr:uid="{00000000-0005-0000-0000-0000E5900000}"/>
    <cellStyle name="Normal 7 6 2 3 2 2 2 3 2" xfId="40297" xr:uid="{00000000-0005-0000-0000-0000E6900000}"/>
    <cellStyle name="Normal 7 6 2 3 2 2 2 3 3" xfId="25073" xr:uid="{00000000-0005-0000-0000-0000E7900000}"/>
    <cellStyle name="Normal 7 6 2 3 2 2 2 4" xfId="35284" xr:uid="{00000000-0005-0000-0000-0000E8900000}"/>
    <cellStyle name="Normal 7 6 2 3 2 2 2 5" xfId="20060" xr:uid="{00000000-0005-0000-0000-0000E9900000}"/>
    <cellStyle name="Normal 7 6 2 3 2 2 3" xfId="6611" xr:uid="{00000000-0005-0000-0000-0000EA900000}"/>
    <cellStyle name="Normal 7 6 2 3 2 2 3 2" xfId="16663" xr:uid="{00000000-0005-0000-0000-0000EB900000}"/>
    <cellStyle name="Normal 7 6 2 3 2 2 3 2 2" xfId="46985" xr:uid="{00000000-0005-0000-0000-0000EC900000}"/>
    <cellStyle name="Normal 7 6 2 3 2 2 3 2 3" xfId="31761" xr:uid="{00000000-0005-0000-0000-0000ED900000}"/>
    <cellStyle name="Normal 7 6 2 3 2 2 3 3" xfId="11643" xr:uid="{00000000-0005-0000-0000-0000EE900000}"/>
    <cellStyle name="Normal 7 6 2 3 2 2 3 3 2" xfId="41968" xr:uid="{00000000-0005-0000-0000-0000EF900000}"/>
    <cellStyle name="Normal 7 6 2 3 2 2 3 3 3" xfId="26744" xr:uid="{00000000-0005-0000-0000-0000F0900000}"/>
    <cellStyle name="Normal 7 6 2 3 2 2 3 4" xfId="36955" xr:uid="{00000000-0005-0000-0000-0000F1900000}"/>
    <cellStyle name="Normal 7 6 2 3 2 2 3 5" xfId="21731" xr:uid="{00000000-0005-0000-0000-0000F2900000}"/>
    <cellStyle name="Normal 7 6 2 3 2 2 4" xfId="13321" xr:uid="{00000000-0005-0000-0000-0000F3900000}"/>
    <cellStyle name="Normal 7 6 2 3 2 2 4 2" xfId="43643" xr:uid="{00000000-0005-0000-0000-0000F4900000}"/>
    <cellStyle name="Normal 7 6 2 3 2 2 4 3" xfId="28419" xr:uid="{00000000-0005-0000-0000-0000F5900000}"/>
    <cellStyle name="Normal 7 6 2 3 2 2 5" xfId="8300" xr:uid="{00000000-0005-0000-0000-0000F6900000}"/>
    <cellStyle name="Normal 7 6 2 3 2 2 5 2" xfId="38626" xr:uid="{00000000-0005-0000-0000-0000F7900000}"/>
    <cellStyle name="Normal 7 6 2 3 2 2 5 3" xfId="23402" xr:uid="{00000000-0005-0000-0000-0000F8900000}"/>
    <cellStyle name="Normal 7 6 2 3 2 2 6" xfId="33614" xr:uid="{00000000-0005-0000-0000-0000F9900000}"/>
    <cellStyle name="Normal 7 6 2 3 2 2 7" xfId="18389" xr:uid="{00000000-0005-0000-0000-0000FA900000}"/>
    <cellStyle name="Normal 7 6 2 3 2 3" xfId="4082" xr:uid="{00000000-0005-0000-0000-0000FB900000}"/>
    <cellStyle name="Normal 7 6 2 3 2 3 2" xfId="14156" xr:uid="{00000000-0005-0000-0000-0000FC900000}"/>
    <cellStyle name="Normal 7 6 2 3 2 3 2 2" xfId="44478" xr:uid="{00000000-0005-0000-0000-0000FD900000}"/>
    <cellStyle name="Normal 7 6 2 3 2 3 2 3" xfId="29254" xr:uid="{00000000-0005-0000-0000-0000FE900000}"/>
    <cellStyle name="Normal 7 6 2 3 2 3 3" xfId="9136" xr:uid="{00000000-0005-0000-0000-0000FF900000}"/>
    <cellStyle name="Normal 7 6 2 3 2 3 3 2" xfId="39461" xr:uid="{00000000-0005-0000-0000-000000910000}"/>
    <cellStyle name="Normal 7 6 2 3 2 3 3 3" xfId="24237" xr:uid="{00000000-0005-0000-0000-000001910000}"/>
    <cellStyle name="Normal 7 6 2 3 2 3 4" xfId="34448" xr:uid="{00000000-0005-0000-0000-000002910000}"/>
    <cellStyle name="Normal 7 6 2 3 2 3 5" xfId="19224" xr:uid="{00000000-0005-0000-0000-000003910000}"/>
    <cellStyle name="Normal 7 6 2 3 2 4" xfId="5775" xr:uid="{00000000-0005-0000-0000-000004910000}"/>
    <cellStyle name="Normal 7 6 2 3 2 4 2" xfId="15827" xr:uid="{00000000-0005-0000-0000-000005910000}"/>
    <cellStyle name="Normal 7 6 2 3 2 4 2 2" xfId="46149" xr:uid="{00000000-0005-0000-0000-000006910000}"/>
    <cellStyle name="Normal 7 6 2 3 2 4 2 3" xfId="30925" xr:uid="{00000000-0005-0000-0000-000007910000}"/>
    <cellStyle name="Normal 7 6 2 3 2 4 3" xfId="10807" xr:uid="{00000000-0005-0000-0000-000008910000}"/>
    <cellStyle name="Normal 7 6 2 3 2 4 3 2" xfId="41132" xr:uid="{00000000-0005-0000-0000-000009910000}"/>
    <cellStyle name="Normal 7 6 2 3 2 4 3 3" xfId="25908" xr:uid="{00000000-0005-0000-0000-00000A910000}"/>
    <cellStyle name="Normal 7 6 2 3 2 4 4" xfId="36119" xr:uid="{00000000-0005-0000-0000-00000B910000}"/>
    <cellStyle name="Normal 7 6 2 3 2 4 5" xfId="20895" xr:uid="{00000000-0005-0000-0000-00000C910000}"/>
    <cellStyle name="Normal 7 6 2 3 2 5" xfId="12485" xr:uid="{00000000-0005-0000-0000-00000D910000}"/>
    <cellStyle name="Normal 7 6 2 3 2 5 2" xfId="42807" xr:uid="{00000000-0005-0000-0000-00000E910000}"/>
    <cellStyle name="Normal 7 6 2 3 2 5 3" xfId="27583" xr:uid="{00000000-0005-0000-0000-00000F910000}"/>
    <cellStyle name="Normal 7 6 2 3 2 6" xfId="7464" xr:uid="{00000000-0005-0000-0000-000010910000}"/>
    <cellStyle name="Normal 7 6 2 3 2 6 2" xfId="37790" xr:uid="{00000000-0005-0000-0000-000011910000}"/>
    <cellStyle name="Normal 7 6 2 3 2 6 3" xfId="22566" xr:uid="{00000000-0005-0000-0000-000012910000}"/>
    <cellStyle name="Normal 7 6 2 3 2 7" xfId="32778" xr:uid="{00000000-0005-0000-0000-000013910000}"/>
    <cellStyle name="Normal 7 6 2 3 2 8" xfId="17553" xr:uid="{00000000-0005-0000-0000-000014910000}"/>
    <cellStyle name="Normal 7 6 2 3 3" xfId="2811" xr:uid="{00000000-0005-0000-0000-000015910000}"/>
    <cellStyle name="Normal 7 6 2 3 3 2" xfId="4501" xr:uid="{00000000-0005-0000-0000-000016910000}"/>
    <cellStyle name="Normal 7 6 2 3 3 2 2" xfId="14574" xr:uid="{00000000-0005-0000-0000-000017910000}"/>
    <cellStyle name="Normal 7 6 2 3 3 2 2 2" xfId="44896" xr:uid="{00000000-0005-0000-0000-000018910000}"/>
    <cellStyle name="Normal 7 6 2 3 3 2 2 3" xfId="29672" xr:uid="{00000000-0005-0000-0000-000019910000}"/>
    <cellStyle name="Normal 7 6 2 3 3 2 3" xfId="9554" xr:uid="{00000000-0005-0000-0000-00001A910000}"/>
    <cellStyle name="Normal 7 6 2 3 3 2 3 2" xfId="39879" xr:uid="{00000000-0005-0000-0000-00001B910000}"/>
    <cellStyle name="Normal 7 6 2 3 3 2 3 3" xfId="24655" xr:uid="{00000000-0005-0000-0000-00001C910000}"/>
    <cellStyle name="Normal 7 6 2 3 3 2 4" xfId="34866" xr:uid="{00000000-0005-0000-0000-00001D910000}"/>
    <cellStyle name="Normal 7 6 2 3 3 2 5" xfId="19642" xr:uid="{00000000-0005-0000-0000-00001E910000}"/>
    <cellStyle name="Normal 7 6 2 3 3 3" xfId="6193" xr:uid="{00000000-0005-0000-0000-00001F910000}"/>
    <cellStyle name="Normal 7 6 2 3 3 3 2" xfId="16245" xr:uid="{00000000-0005-0000-0000-000020910000}"/>
    <cellStyle name="Normal 7 6 2 3 3 3 2 2" xfId="46567" xr:uid="{00000000-0005-0000-0000-000021910000}"/>
    <cellStyle name="Normal 7 6 2 3 3 3 2 3" xfId="31343" xr:uid="{00000000-0005-0000-0000-000022910000}"/>
    <cellStyle name="Normal 7 6 2 3 3 3 3" xfId="11225" xr:uid="{00000000-0005-0000-0000-000023910000}"/>
    <cellStyle name="Normal 7 6 2 3 3 3 3 2" xfId="41550" xr:uid="{00000000-0005-0000-0000-000024910000}"/>
    <cellStyle name="Normal 7 6 2 3 3 3 3 3" xfId="26326" xr:uid="{00000000-0005-0000-0000-000025910000}"/>
    <cellStyle name="Normal 7 6 2 3 3 3 4" xfId="36537" xr:uid="{00000000-0005-0000-0000-000026910000}"/>
    <cellStyle name="Normal 7 6 2 3 3 3 5" xfId="21313" xr:uid="{00000000-0005-0000-0000-000027910000}"/>
    <cellStyle name="Normal 7 6 2 3 3 4" xfId="12903" xr:uid="{00000000-0005-0000-0000-000028910000}"/>
    <cellStyle name="Normal 7 6 2 3 3 4 2" xfId="43225" xr:uid="{00000000-0005-0000-0000-000029910000}"/>
    <cellStyle name="Normal 7 6 2 3 3 4 3" xfId="28001" xr:uid="{00000000-0005-0000-0000-00002A910000}"/>
    <cellStyle name="Normal 7 6 2 3 3 5" xfId="7882" xr:uid="{00000000-0005-0000-0000-00002B910000}"/>
    <cellStyle name="Normal 7 6 2 3 3 5 2" xfId="38208" xr:uid="{00000000-0005-0000-0000-00002C910000}"/>
    <cellStyle name="Normal 7 6 2 3 3 5 3" xfId="22984" xr:uid="{00000000-0005-0000-0000-00002D910000}"/>
    <cellStyle name="Normal 7 6 2 3 3 6" xfId="33196" xr:uid="{00000000-0005-0000-0000-00002E910000}"/>
    <cellStyle name="Normal 7 6 2 3 3 7" xfId="17971" xr:uid="{00000000-0005-0000-0000-00002F910000}"/>
    <cellStyle name="Normal 7 6 2 3 4" xfId="3664" xr:uid="{00000000-0005-0000-0000-000030910000}"/>
    <cellStyle name="Normal 7 6 2 3 4 2" xfId="13738" xr:uid="{00000000-0005-0000-0000-000031910000}"/>
    <cellStyle name="Normal 7 6 2 3 4 2 2" xfId="44060" xr:uid="{00000000-0005-0000-0000-000032910000}"/>
    <cellStyle name="Normal 7 6 2 3 4 2 3" xfId="28836" xr:uid="{00000000-0005-0000-0000-000033910000}"/>
    <cellStyle name="Normal 7 6 2 3 4 3" xfId="8718" xr:uid="{00000000-0005-0000-0000-000034910000}"/>
    <cellStyle name="Normal 7 6 2 3 4 3 2" xfId="39043" xr:uid="{00000000-0005-0000-0000-000035910000}"/>
    <cellStyle name="Normal 7 6 2 3 4 3 3" xfId="23819" xr:uid="{00000000-0005-0000-0000-000036910000}"/>
    <cellStyle name="Normal 7 6 2 3 4 4" xfId="34030" xr:uid="{00000000-0005-0000-0000-000037910000}"/>
    <cellStyle name="Normal 7 6 2 3 4 5" xfId="18806" xr:uid="{00000000-0005-0000-0000-000038910000}"/>
    <cellStyle name="Normal 7 6 2 3 5" xfId="5357" xr:uid="{00000000-0005-0000-0000-000039910000}"/>
    <cellStyle name="Normal 7 6 2 3 5 2" xfId="15409" xr:uid="{00000000-0005-0000-0000-00003A910000}"/>
    <cellStyle name="Normal 7 6 2 3 5 2 2" xfId="45731" xr:uid="{00000000-0005-0000-0000-00003B910000}"/>
    <cellStyle name="Normal 7 6 2 3 5 2 3" xfId="30507" xr:uid="{00000000-0005-0000-0000-00003C910000}"/>
    <cellStyle name="Normal 7 6 2 3 5 3" xfId="10389" xr:uid="{00000000-0005-0000-0000-00003D910000}"/>
    <cellStyle name="Normal 7 6 2 3 5 3 2" xfId="40714" xr:uid="{00000000-0005-0000-0000-00003E910000}"/>
    <cellStyle name="Normal 7 6 2 3 5 3 3" xfId="25490" xr:uid="{00000000-0005-0000-0000-00003F910000}"/>
    <cellStyle name="Normal 7 6 2 3 5 4" xfId="35701" xr:uid="{00000000-0005-0000-0000-000040910000}"/>
    <cellStyle name="Normal 7 6 2 3 5 5" xfId="20477" xr:uid="{00000000-0005-0000-0000-000041910000}"/>
    <cellStyle name="Normal 7 6 2 3 6" xfId="12067" xr:uid="{00000000-0005-0000-0000-000042910000}"/>
    <cellStyle name="Normal 7 6 2 3 6 2" xfId="42389" xr:uid="{00000000-0005-0000-0000-000043910000}"/>
    <cellStyle name="Normal 7 6 2 3 6 3" xfId="27165" xr:uid="{00000000-0005-0000-0000-000044910000}"/>
    <cellStyle name="Normal 7 6 2 3 7" xfId="7046" xr:uid="{00000000-0005-0000-0000-000045910000}"/>
    <cellStyle name="Normal 7 6 2 3 7 2" xfId="37372" xr:uid="{00000000-0005-0000-0000-000046910000}"/>
    <cellStyle name="Normal 7 6 2 3 7 3" xfId="22148" xr:uid="{00000000-0005-0000-0000-000047910000}"/>
    <cellStyle name="Normal 7 6 2 3 8" xfId="32360" xr:uid="{00000000-0005-0000-0000-000048910000}"/>
    <cellStyle name="Normal 7 6 2 3 9" xfId="17135" xr:uid="{00000000-0005-0000-0000-000049910000}"/>
    <cellStyle name="Normal 7 6 2 4" xfId="2182" xr:uid="{00000000-0005-0000-0000-00004A910000}"/>
    <cellStyle name="Normal 7 6 2 4 2" xfId="3021" xr:uid="{00000000-0005-0000-0000-00004B910000}"/>
    <cellStyle name="Normal 7 6 2 4 2 2" xfId="4711" xr:uid="{00000000-0005-0000-0000-00004C910000}"/>
    <cellStyle name="Normal 7 6 2 4 2 2 2" xfId="14784" xr:uid="{00000000-0005-0000-0000-00004D910000}"/>
    <cellStyle name="Normal 7 6 2 4 2 2 2 2" xfId="45106" xr:uid="{00000000-0005-0000-0000-00004E910000}"/>
    <cellStyle name="Normal 7 6 2 4 2 2 2 3" xfId="29882" xr:uid="{00000000-0005-0000-0000-00004F910000}"/>
    <cellStyle name="Normal 7 6 2 4 2 2 3" xfId="9764" xr:uid="{00000000-0005-0000-0000-000050910000}"/>
    <cellStyle name="Normal 7 6 2 4 2 2 3 2" xfId="40089" xr:uid="{00000000-0005-0000-0000-000051910000}"/>
    <cellStyle name="Normal 7 6 2 4 2 2 3 3" xfId="24865" xr:uid="{00000000-0005-0000-0000-000052910000}"/>
    <cellStyle name="Normal 7 6 2 4 2 2 4" xfId="35076" xr:uid="{00000000-0005-0000-0000-000053910000}"/>
    <cellStyle name="Normal 7 6 2 4 2 2 5" xfId="19852" xr:uid="{00000000-0005-0000-0000-000054910000}"/>
    <cellStyle name="Normal 7 6 2 4 2 3" xfId="6403" xr:uid="{00000000-0005-0000-0000-000055910000}"/>
    <cellStyle name="Normal 7 6 2 4 2 3 2" xfId="16455" xr:uid="{00000000-0005-0000-0000-000056910000}"/>
    <cellStyle name="Normal 7 6 2 4 2 3 2 2" xfId="46777" xr:uid="{00000000-0005-0000-0000-000057910000}"/>
    <cellStyle name="Normal 7 6 2 4 2 3 2 3" xfId="31553" xr:uid="{00000000-0005-0000-0000-000058910000}"/>
    <cellStyle name="Normal 7 6 2 4 2 3 3" xfId="11435" xr:uid="{00000000-0005-0000-0000-000059910000}"/>
    <cellStyle name="Normal 7 6 2 4 2 3 3 2" xfId="41760" xr:uid="{00000000-0005-0000-0000-00005A910000}"/>
    <cellStyle name="Normal 7 6 2 4 2 3 3 3" xfId="26536" xr:uid="{00000000-0005-0000-0000-00005B910000}"/>
    <cellStyle name="Normal 7 6 2 4 2 3 4" xfId="36747" xr:uid="{00000000-0005-0000-0000-00005C910000}"/>
    <cellStyle name="Normal 7 6 2 4 2 3 5" xfId="21523" xr:uid="{00000000-0005-0000-0000-00005D910000}"/>
    <cellStyle name="Normal 7 6 2 4 2 4" xfId="13113" xr:uid="{00000000-0005-0000-0000-00005E910000}"/>
    <cellStyle name="Normal 7 6 2 4 2 4 2" xfId="43435" xr:uid="{00000000-0005-0000-0000-00005F910000}"/>
    <cellStyle name="Normal 7 6 2 4 2 4 3" xfId="28211" xr:uid="{00000000-0005-0000-0000-000060910000}"/>
    <cellStyle name="Normal 7 6 2 4 2 5" xfId="8092" xr:uid="{00000000-0005-0000-0000-000061910000}"/>
    <cellStyle name="Normal 7 6 2 4 2 5 2" xfId="38418" xr:uid="{00000000-0005-0000-0000-000062910000}"/>
    <cellStyle name="Normal 7 6 2 4 2 5 3" xfId="23194" xr:uid="{00000000-0005-0000-0000-000063910000}"/>
    <cellStyle name="Normal 7 6 2 4 2 6" xfId="33406" xr:uid="{00000000-0005-0000-0000-000064910000}"/>
    <cellStyle name="Normal 7 6 2 4 2 7" xfId="18181" xr:uid="{00000000-0005-0000-0000-000065910000}"/>
    <cellStyle name="Normal 7 6 2 4 3" xfId="3874" xr:uid="{00000000-0005-0000-0000-000066910000}"/>
    <cellStyle name="Normal 7 6 2 4 3 2" xfId="13948" xr:uid="{00000000-0005-0000-0000-000067910000}"/>
    <cellStyle name="Normal 7 6 2 4 3 2 2" xfId="44270" xr:uid="{00000000-0005-0000-0000-000068910000}"/>
    <cellStyle name="Normal 7 6 2 4 3 2 3" xfId="29046" xr:uid="{00000000-0005-0000-0000-000069910000}"/>
    <cellStyle name="Normal 7 6 2 4 3 3" xfId="8928" xr:uid="{00000000-0005-0000-0000-00006A910000}"/>
    <cellStyle name="Normal 7 6 2 4 3 3 2" xfId="39253" xr:uid="{00000000-0005-0000-0000-00006B910000}"/>
    <cellStyle name="Normal 7 6 2 4 3 3 3" xfId="24029" xr:uid="{00000000-0005-0000-0000-00006C910000}"/>
    <cellStyle name="Normal 7 6 2 4 3 4" xfId="34240" xr:uid="{00000000-0005-0000-0000-00006D910000}"/>
    <cellStyle name="Normal 7 6 2 4 3 5" xfId="19016" xr:uid="{00000000-0005-0000-0000-00006E910000}"/>
    <cellStyle name="Normal 7 6 2 4 4" xfId="5567" xr:uid="{00000000-0005-0000-0000-00006F910000}"/>
    <cellStyle name="Normal 7 6 2 4 4 2" xfId="15619" xr:uid="{00000000-0005-0000-0000-000070910000}"/>
    <cellStyle name="Normal 7 6 2 4 4 2 2" xfId="45941" xr:uid="{00000000-0005-0000-0000-000071910000}"/>
    <cellStyle name="Normal 7 6 2 4 4 2 3" xfId="30717" xr:uid="{00000000-0005-0000-0000-000072910000}"/>
    <cellStyle name="Normal 7 6 2 4 4 3" xfId="10599" xr:uid="{00000000-0005-0000-0000-000073910000}"/>
    <cellStyle name="Normal 7 6 2 4 4 3 2" xfId="40924" xr:uid="{00000000-0005-0000-0000-000074910000}"/>
    <cellStyle name="Normal 7 6 2 4 4 3 3" xfId="25700" xr:uid="{00000000-0005-0000-0000-000075910000}"/>
    <cellStyle name="Normal 7 6 2 4 4 4" xfId="35911" xr:uid="{00000000-0005-0000-0000-000076910000}"/>
    <cellStyle name="Normal 7 6 2 4 4 5" xfId="20687" xr:uid="{00000000-0005-0000-0000-000077910000}"/>
    <cellStyle name="Normal 7 6 2 4 5" xfId="12277" xr:uid="{00000000-0005-0000-0000-000078910000}"/>
    <cellStyle name="Normal 7 6 2 4 5 2" xfId="42599" xr:uid="{00000000-0005-0000-0000-000079910000}"/>
    <cellStyle name="Normal 7 6 2 4 5 3" xfId="27375" xr:uid="{00000000-0005-0000-0000-00007A910000}"/>
    <cellStyle name="Normal 7 6 2 4 6" xfId="7256" xr:uid="{00000000-0005-0000-0000-00007B910000}"/>
    <cellStyle name="Normal 7 6 2 4 6 2" xfId="37582" xr:uid="{00000000-0005-0000-0000-00007C910000}"/>
    <cellStyle name="Normal 7 6 2 4 6 3" xfId="22358" xr:uid="{00000000-0005-0000-0000-00007D910000}"/>
    <cellStyle name="Normal 7 6 2 4 7" xfId="32570" xr:uid="{00000000-0005-0000-0000-00007E910000}"/>
    <cellStyle name="Normal 7 6 2 4 8" xfId="17345" xr:uid="{00000000-0005-0000-0000-00007F910000}"/>
    <cellStyle name="Normal 7 6 2 5" xfId="2603" xr:uid="{00000000-0005-0000-0000-000080910000}"/>
    <cellStyle name="Normal 7 6 2 5 2" xfId="4293" xr:uid="{00000000-0005-0000-0000-000081910000}"/>
    <cellStyle name="Normal 7 6 2 5 2 2" xfId="14366" xr:uid="{00000000-0005-0000-0000-000082910000}"/>
    <cellStyle name="Normal 7 6 2 5 2 2 2" xfId="44688" xr:uid="{00000000-0005-0000-0000-000083910000}"/>
    <cellStyle name="Normal 7 6 2 5 2 2 3" xfId="29464" xr:uid="{00000000-0005-0000-0000-000084910000}"/>
    <cellStyle name="Normal 7 6 2 5 2 3" xfId="9346" xr:uid="{00000000-0005-0000-0000-000085910000}"/>
    <cellStyle name="Normal 7 6 2 5 2 3 2" xfId="39671" xr:uid="{00000000-0005-0000-0000-000086910000}"/>
    <cellStyle name="Normal 7 6 2 5 2 3 3" xfId="24447" xr:uid="{00000000-0005-0000-0000-000087910000}"/>
    <cellStyle name="Normal 7 6 2 5 2 4" xfId="34658" xr:uid="{00000000-0005-0000-0000-000088910000}"/>
    <cellStyle name="Normal 7 6 2 5 2 5" xfId="19434" xr:uid="{00000000-0005-0000-0000-000089910000}"/>
    <cellStyle name="Normal 7 6 2 5 3" xfId="5985" xr:uid="{00000000-0005-0000-0000-00008A910000}"/>
    <cellStyle name="Normal 7 6 2 5 3 2" xfId="16037" xr:uid="{00000000-0005-0000-0000-00008B910000}"/>
    <cellStyle name="Normal 7 6 2 5 3 2 2" xfId="46359" xr:uid="{00000000-0005-0000-0000-00008C910000}"/>
    <cellStyle name="Normal 7 6 2 5 3 2 3" xfId="31135" xr:uid="{00000000-0005-0000-0000-00008D910000}"/>
    <cellStyle name="Normal 7 6 2 5 3 3" xfId="11017" xr:uid="{00000000-0005-0000-0000-00008E910000}"/>
    <cellStyle name="Normal 7 6 2 5 3 3 2" xfId="41342" xr:uid="{00000000-0005-0000-0000-00008F910000}"/>
    <cellStyle name="Normal 7 6 2 5 3 3 3" xfId="26118" xr:uid="{00000000-0005-0000-0000-000090910000}"/>
    <cellStyle name="Normal 7 6 2 5 3 4" xfId="36329" xr:uid="{00000000-0005-0000-0000-000091910000}"/>
    <cellStyle name="Normal 7 6 2 5 3 5" xfId="21105" xr:uid="{00000000-0005-0000-0000-000092910000}"/>
    <cellStyle name="Normal 7 6 2 5 4" xfId="12695" xr:uid="{00000000-0005-0000-0000-000093910000}"/>
    <cellStyle name="Normal 7 6 2 5 4 2" xfId="43017" xr:uid="{00000000-0005-0000-0000-000094910000}"/>
    <cellStyle name="Normal 7 6 2 5 4 3" xfId="27793" xr:uid="{00000000-0005-0000-0000-000095910000}"/>
    <cellStyle name="Normal 7 6 2 5 5" xfId="7674" xr:uid="{00000000-0005-0000-0000-000096910000}"/>
    <cellStyle name="Normal 7 6 2 5 5 2" xfId="38000" xr:uid="{00000000-0005-0000-0000-000097910000}"/>
    <cellStyle name="Normal 7 6 2 5 5 3" xfId="22776" xr:uid="{00000000-0005-0000-0000-000098910000}"/>
    <cellStyle name="Normal 7 6 2 5 6" xfId="32988" xr:uid="{00000000-0005-0000-0000-000099910000}"/>
    <cellStyle name="Normal 7 6 2 5 7" xfId="17763" xr:uid="{00000000-0005-0000-0000-00009A910000}"/>
    <cellStyle name="Normal 7 6 2 6" xfId="3456" xr:uid="{00000000-0005-0000-0000-00009B910000}"/>
    <cellStyle name="Normal 7 6 2 6 2" xfId="13530" xr:uid="{00000000-0005-0000-0000-00009C910000}"/>
    <cellStyle name="Normal 7 6 2 6 2 2" xfId="43852" xr:uid="{00000000-0005-0000-0000-00009D910000}"/>
    <cellStyle name="Normal 7 6 2 6 2 3" xfId="28628" xr:uid="{00000000-0005-0000-0000-00009E910000}"/>
    <cellStyle name="Normal 7 6 2 6 3" xfId="8510" xr:uid="{00000000-0005-0000-0000-00009F910000}"/>
    <cellStyle name="Normal 7 6 2 6 3 2" xfId="38835" xr:uid="{00000000-0005-0000-0000-0000A0910000}"/>
    <cellStyle name="Normal 7 6 2 6 3 3" xfId="23611" xr:uid="{00000000-0005-0000-0000-0000A1910000}"/>
    <cellStyle name="Normal 7 6 2 6 4" xfId="33822" xr:uid="{00000000-0005-0000-0000-0000A2910000}"/>
    <cellStyle name="Normal 7 6 2 6 5" xfId="18598" xr:uid="{00000000-0005-0000-0000-0000A3910000}"/>
    <cellStyle name="Normal 7 6 2 7" xfId="5149" xr:uid="{00000000-0005-0000-0000-0000A4910000}"/>
    <cellStyle name="Normal 7 6 2 7 2" xfId="15201" xr:uid="{00000000-0005-0000-0000-0000A5910000}"/>
    <cellStyle name="Normal 7 6 2 7 2 2" xfId="45523" xr:uid="{00000000-0005-0000-0000-0000A6910000}"/>
    <cellStyle name="Normal 7 6 2 7 2 3" xfId="30299" xr:uid="{00000000-0005-0000-0000-0000A7910000}"/>
    <cellStyle name="Normal 7 6 2 7 3" xfId="10181" xr:uid="{00000000-0005-0000-0000-0000A8910000}"/>
    <cellStyle name="Normal 7 6 2 7 3 2" xfId="40506" xr:uid="{00000000-0005-0000-0000-0000A9910000}"/>
    <cellStyle name="Normal 7 6 2 7 3 3" xfId="25282" xr:uid="{00000000-0005-0000-0000-0000AA910000}"/>
    <cellStyle name="Normal 7 6 2 7 4" xfId="35493" xr:uid="{00000000-0005-0000-0000-0000AB910000}"/>
    <cellStyle name="Normal 7 6 2 7 5" xfId="20269" xr:uid="{00000000-0005-0000-0000-0000AC910000}"/>
    <cellStyle name="Normal 7 6 2 8" xfId="11859" xr:uid="{00000000-0005-0000-0000-0000AD910000}"/>
    <cellStyle name="Normal 7 6 2 8 2" xfId="42181" xr:uid="{00000000-0005-0000-0000-0000AE910000}"/>
    <cellStyle name="Normal 7 6 2 8 3" xfId="26957" xr:uid="{00000000-0005-0000-0000-0000AF910000}"/>
    <cellStyle name="Normal 7 6 2 9" xfId="6838" xr:uid="{00000000-0005-0000-0000-0000B0910000}"/>
    <cellStyle name="Normal 7 6 2 9 2" xfId="37164" xr:uid="{00000000-0005-0000-0000-0000B1910000}"/>
    <cellStyle name="Normal 7 6 2 9 3" xfId="21940" xr:uid="{00000000-0005-0000-0000-0000B2910000}"/>
    <cellStyle name="Normal 7 6 3" xfId="1802" xr:uid="{00000000-0005-0000-0000-0000B3910000}"/>
    <cellStyle name="Normal 7 6 3 10" xfId="16979" xr:uid="{00000000-0005-0000-0000-0000B4910000}"/>
    <cellStyle name="Normal 7 6 3 2" xfId="2021" xr:uid="{00000000-0005-0000-0000-0000B5910000}"/>
    <cellStyle name="Normal 7 6 3 2 2" xfId="2442" xr:uid="{00000000-0005-0000-0000-0000B6910000}"/>
    <cellStyle name="Normal 7 6 3 2 2 2" xfId="3281" xr:uid="{00000000-0005-0000-0000-0000B7910000}"/>
    <cellStyle name="Normal 7 6 3 2 2 2 2" xfId="4971" xr:uid="{00000000-0005-0000-0000-0000B8910000}"/>
    <cellStyle name="Normal 7 6 3 2 2 2 2 2" xfId="15044" xr:uid="{00000000-0005-0000-0000-0000B9910000}"/>
    <cellStyle name="Normal 7 6 3 2 2 2 2 2 2" xfId="45366" xr:uid="{00000000-0005-0000-0000-0000BA910000}"/>
    <cellStyle name="Normal 7 6 3 2 2 2 2 2 3" xfId="30142" xr:uid="{00000000-0005-0000-0000-0000BB910000}"/>
    <cellStyle name="Normal 7 6 3 2 2 2 2 3" xfId="10024" xr:uid="{00000000-0005-0000-0000-0000BC910000}"/>
    <cellStyle name="Normal 7 6 3 2 2 2 2 3 2" xfId="40349" xr:uid="{00000000-0005-0000-0000-0000BD910000}"/>
    <cellStyle name="Normal 7 6 3 2 2 2 2 3 3" xfId="25125" xr:uid="{00000000-0005-0000-0000-0000BE910000}"/>
    <cellStyle name="Normal 7 6 3 2 2 2 2 4" xfId="35336" xr:uid="{00000000-0005-0000-0000-0000BF910000}"/>
    <cellStyle name="Normal 7 6 3 2 2 2 2 5" xfId="20112" xr:uid="{00000000-0005-0000-0000-0000C0910000}"/>
    <cellStyle name="Normal 7 6 3 2 2 2 3" xfId="6663" xr:uid="{00000000-0005-0000-0000-0000C1910000}"/>
    <cellStyle name="Normal 7 6 3 2 2 2 3 2" xfId="16715" xr:uid="{00000000-0005-0000-0000-0000C2910000}"/>
    <cellStyle name="Normal 7 6 3 2 2 2 3 2 2" xfId="47037" xr:uid="{00000000-0005-0000-0000-0000C3910000}"/>
    <cellStyle name="Normal 7 6 3 2 2 2 3 2 3" xfId="31813" xr:uid="{00000000-0005-0000-0000-0000C4910000}"/>
    <cellStyle name="Normal 7 6 3 2 2 2 3 3" xfId="11695" xr:uid="{00000000-0005-0000-0000-0000C5910000}"/>
    <cellStyle name="Normal 7 6 3 2 2 2 3 3 2" xfId="42020" xr:uid="{00000000-0005-0000-0000-0000C6910000}"/>
    <cellStyle name="Normal 7 6 3 2 2 2 3 3 3" xfId="26796" xr:uid="{00000000-0005-0000-0000-0000C7910000}"/>
    <cellStyle name="Normal 7 6 3 2 2 2 3 4" xfId="37007" xr:uid="{00000000-0005-0000-0000-0000C8910000}"/>
    <cellStyle name="Normal 7 6 3 2 2 2 3 5" xfId="21783" xr:uid="{00000000-0005-0000-0000-0000C9910000}"/>
    <cellStyle name="Normal 7 6 3 2 2 2 4" xfId="13373" xr:uid="{00000000-0005-0000-0000-0000CA910000}"/>
    <cellStyle name="Normal 7 6 3 2 2 2 4 2" xfId="43695" xr:uid="{00000000-0005-0000-0000-0000CB910000}"/>
    <cellStyle name="Normal 7 6 3 2 2 2 4 3" xfId="28471" xr:uid="{00000000-0005-0000-0000-0000CC910000}"/>
    <cellStyle name="Normal 7 6 3 2 2 2 5" xfId="8352" xr:uid="{00000000-0005-0000-0000-0000CD910000}"/>
    <cellStyle name="Normal 7 6 3 2 2 2 5 2" xfId="38678" xr:uid="{00000000-0005-0000-0000-0000CE910000}"/>
    <cellStyle name="Normal 7 6 3 2 2 2 5 3" xfId="23454" xr:uid="{00000000-0005-0000-0000-0000CF910000}"/>
    <cellStyle name="Normal 7 6 3 2 2 2 6" xfId="33666" xr:uid="{00000000-0005-0000-0000-0000D0910000}"/>
    <cellStyle name="Normal 7 6 3 2 2 2 7" xfId="18441" xr:uid="{00000000-0005-0000-0000-0000D1910000}"/>
    <cellStyle name="Normal 7 6 3 2 2 3" xfId="4134" xr:uid="{00000000-0005-0000-0000-0000D2910000}"/>
    <cellStyle name="Normal 7 6 3 2 2 3 2" xfId="14208" xr:uid="{00000000-0005-0000-0000-0000D3910000}"/>
    <cellStyle name="Normal 7 6 3 2 2 3 2 2" xfId="44530" xr:uid="{00000000-0005-0000-0000-0000D4910000}"/>
    <cellStyle name="Normal 7 6 3 2 2 3 2 3" xfId="29306" xr:uid="{00000000-0005-0000-0000-0000D5910000}"/>
    <cellStyle name="Normal 7 6 3 2 2 3 3" xfId="9188" xr:uid="{00000000-0005-0000-0000-0000D6910000}"/>
    <cellStyle name="Normal 7 6 3 2 2 3 3 2" xfId="39513" xr:uid="{00000000-0005-0000-0000-0000D7910000}"/>
    <cellStyle name="Normal 7 6 3 2 2 3 3 3" xfId="24289" xr:uid="{00000000-0005-0000-0000-0000D8910000}"/>
    <cellStyle name="Normal 7 6 3 2 2 3 4" xfId="34500" xr:uid="{00000000-0005-0000-0000-0000D9910000}"/>
    <cellStyle name="Normal 7 6 3 2 2 3 5" xfId="19276" xr:uid="{00000000-0005-0000-0000-0000DA910000}"/>
    <cellStyle name="Normal 7 6 3 2 2 4" xfId="5827" xr:uid="{00000000-0005-0000-0000-0000DB910000}"/>
    <cellStyle name="Normal 7 6 3 2 2 4 2" xfId="15879" xr:uid="{00000000-0005-0000-0000-0000DC910000}"/>
    <cellStyle name="Normal 7 6 3 2 2 4 2 2" xfId="46201" xr:uid="{00000000-0005-0000-0000-0000DD910000}"/>
    <cellStyle name="Normal 7 6 3 2 2 4 2 3" xfId="30977" xr:uid="{00000000-0005-0000-0000-0000DE910000}"/>
    <cellStyle name="Normal 7 6 3 2 2 4 3" xfId="10859" xr:uid="{00000000-0005-0000-0000-0000DF910000}"/>
    <cellStyle name="Normal 7 6 3 2 2 4 3 2" xfId="41184" xr:uid="{00000000-0005-0000-0000-0000E0910000}"/>
    <cellStyle name="Normal 7 6 3 2 2 4 3 3" xfId="25960" xr:uid="{00000000-0005-0000-0000-0000E1910000}"/>
    <cellStyle name="Normal 7 6 3 2 2 4 4" xfId="36171" xr:uid="{00000000-0005-0000-0000-0000E2910000}"/>
    <cellStyle name="Normal 7 6 3 2 2 4 5" xfId="20947" xr:uid="{00000000-0005-0000-0000-0000E3910000}"/>
    <cellStyle name="Normal 7 6 3 2 2 5" xfId="12537" xr:uid="{00000000-0005-0000-0000-0000E4910000}"/>
    <cellStyle name="Normal 7 6 3 2 2 5 2" xfId="42859" xr:uid="{00000000-0005-0000-0000-0000E5910000}"/>
    <cellStyle name="Normal 7 6 3 2 2 5 3" xfId="27635" xr:uid="{00000000-0005-0000-0000-0000E6910000}"/>
    <cellStyle name="Normal 7 6 3 2 2 6" xfId="7516" xr:uid="{00000000-0005-0000-0000-0000E7910000}"/>
    <cellStyle name="Normal 7 6 3 2 2 6 2" xfId="37842" xr:uid="{00000000-0005-0000-0000-0000E8910000}"/>
    <cellStyle name="Normal 7 6 3 2 2 6 3" xfId="22618" xr:uid="{00000000-0005-0000-0000-0000E9910000}"/>
    <cellStyle name="Normal 7 6 3 2 2 7" xfId="32830" xr:uid="{00000000-0005-0000-0000-0000EA910000}"/>
    <cellStyle name="Normal 7 6 3 2 2 8" xfId="17605" xr:uid="{00000000-0005-0000-0000-0000EB910000}"/>
    <cellStyle name="Normal 7 6 3 2 3" xfId="2863" xr:uid="{00000000-0005-0000-0000-0000EC910000}"/>
    <cellStyle name="Normal 7 6 3 2 3 2" xfId="4553" xr:uid="{00000000-0005-0000-0000-0000ED910000}"/>
    <cellStyle name="Normal 7 6 3 2 3 2 2" xfId="14626" xr:uid="{00000000-0005-0000-0000-0000EE910000}"/>
    <cellStyle name="Normal 7 6 3 2 3 2 2 2" xfId="44948" xr:uid="{00000000-0005-0000-0000-0000EF910000}"/>
    <cellStyle name="Normal 7 6 3 2 3 2 2 3" xfId="29724" xr:uid="{00000000-0005-0000-0000-0000F0910000}"/>
    <cellStyle name="Normal 7 6 3 2 3 2 3" xfId="9606" xr:uid="{00000000-0005-0000-0000-0000F1910000}"/>
    <cellStyle name="Normal 7 6 3 2 3 2 3 2" xfId="39931" xr:uid="{00000000-0005-0000-0000-0000F2910000}"/>
    <cellStyle name="Normal 7 6 3 2 3 2 3 3" xfId="24707" xr:uid="{00000000-0005-0000-0000-0000F3910000}"/>
    <cellStyle name="Normal 7 6 3 2 3 2 4" xfId="34918" xr:uid="{00000000-0005-0000-0000-0000F4910000}"/>
    <cellStyle name="Normal 7 6 3 2 3 2 5" xfId="19694" xr:uid="{00000000-0005-0000-0000-0000F5910000}"/>
    <cellStyle name="Normal 7 6 3 2 3 3" xfId="6245" xr:uid="{00000000-0005-0000-0000-0000F6910000}"/>
    <cellStyle name="Normal 7 6 3 2 3 3 2" xfId="16297" xr:uid="{00000000-0005-0000-0000-0000F7910000}"/>
    <cellStyle name="Normal 7 6 3 2 3 3 2 2" xfId="46619" xr:uid="{00000000-0005-0000-0000-0000F8910000}"/>
    <cellStyle name="Normal 7 6 3 2 3 3 2 3" xfId="31395" xr:uid="{00000000-0005-0000-0000-0000F9910000}"/>
    <cellStyle name="Normal 7 6 3 2 3 3 3" xfId="11277" xr:uid="{00000000-0005-0000-0000-0000FA910000}"/>
    <cellStyle name="Normal 7 6 3 2 3 3 3 2" xfId="41602" xr:uid="{00000000-0005-0000-0000-0000FB910000}"/>
    <cellStyle name="Normal 7 6 3 2 3 3 3 3" xfId="26378" xr:uid="{00000000-0005-0000-0000-0000FC910000}"/>
    <cellStyle name="Normal 7 6 3 2 3 3 4" xfId="36589" xr:uid="{00000000-0005-0000-0000-0000FD910000}"/>
    <cellStyle name="Normal 7 6 3 2 3 3 5" xfId="21365" xr:uid="{00000000-0005-0000-0000-0000FE910000}"/>
    <cellStyle name="Normal 7 6 3 2 3 4" xfId="12955" xr:uid="{00000000-0005-0000-0000-0000FF910000}"/>
    <cellStyle name="Normal 7 6 3 2 3 4 2" xfId="43277" xr:uid="{00000000-0005-0000-0000-000000920000}"/>
    <cellStyle name="Normal 7 6 3 2 3 4 3" xfId="28053" xr:uid="{00000000-0005-0000-0000-000001920000}"/>
    <cellStyle name="Normal 7 6 3 2 3 5" xfId="7934" xr:uid="{00000000-0005-0000-0000-000002920000}"/>
    <cellStyle name="Normal 7 6 3 2 3 5 2" xfId="38260" xr:uid="{00000000-0005-0000-0000-000003920000}"/>
    <cellStyle name="Normal 7 6 3 2 3 5 3" xfId="23036" xr:uid="{00000000-0005-0000-0000-000004920000}"/>
    <cellStyle name="Normal 7 6 3 2 3 6" xfId="33248" xr:uid="{00000000-0005-0000-0000-000005920000}"/>
    <cellStyle name="Normal 7 6 3 2 3 7" xfId="18023" xr:uid="{00000000-0005-0000-0000-000006920000}"/>
    <cellStyle name="Normal 7 6 3 2 4" xfId="3716" xr:uid="{00000000-0005-0000-0000-000007920000}"/>
    <cellStyle name="Normal 7 6 3 2 4 2" xfId="13790" xr:uid="{00000000-0005-0000-0000-000008920000}"/>
    <cellStyle name="Normal 7 6 3 2 4 2 2" xfId="44112" xr:uid="{00000000-0005-0000-0000-000009920000}"/>
    <cellStyle name="Normal 7 6 3 2 4 2 3" xfId="28888" xr:uid="{00000000-0005-0000-0000-00000A920000}"/>
    <cellStyle name="Normal 7 6 3 2 4 3" xfId="8770" xr:uid="{00000000-0005-0000-0000-00000B920000}"/>
    <cellStyle name="Normal 7 6 3 2 4 3 2" xfId="39095" xr:uid="{00000000-0005-0000-0000-00000C920000}"/>
    <cellStyle name="Normal 7 6 3 2 4 3 3" xfId="23871" xr:uid="{00000000-0005-0000-0000-00000D920000}"/>
    <cellStyle name="Normal 7 6 3 2 4 4" xfId="34082" xr:uid="{00000000-0005-0000-0000-00000E920000}"/>
    <cellStyle name="Normal 7 6 3 2 4 5" xfId="18858" xr:uid="{00000000-0005-0000-0000-00000F920000}"/>
    <cellStyle name="Normal 7 6 3 2 5" xfId="5409" xr:uid="{00000000-0005-0000-0000-000010920000}"/>
    <cellStyle name="Normal 7 6 3 2 5 2" xfId="15461" xr:uid="{00000000-0005-0000-0000-000011920000}"/>
    <cellStyle name="Normal 7 6 3 2 5 2 2" xfId="45783" xr:uid="{00000000-0005-0000-0000-000012920000}"/>
    <cellStyle name="Normal 7 6 3 2 5 2 3" xfId="30559" xr:uid="{00000000-0005-0000-0000-000013920000}"/>
    <cellStyle name="Normal 7 6 3 2 5 3" xfId="10441" xr:uid="{00000000-0005-0000-0000-000014920000}"/>
    <cellStyle name="Normal 7 6 3 2 5 3 2" xfId="40766" xr:uid="{00000000-0005-0000-0000-000015920000}"/>
    <cellStyle name="Normal 7 6 3 2 5 3 3" xfId="25542" xr:uid="{00000000-0005-0000-0000-000016920000}"/>
    <cellStyle name="Normal 7 6 3 2 5 4" xfId="35753" xr:uid="{00000000-0005-0000-0000-000017920000}"/>
    <cellStyle name="Normal 7 6 3 2 5 5" xfId="20529" xr:uid="{00000000-0005-0000-0000-000018920000}"/>
    <cellStyle name="Normal 7 6 3 2 6" xfId="12119" xr:uid="{00000000-0005-0000-0000-000019920000}"/>
    <cellStyle name="Normal 7 6 3 2 6 2" xfId="42441" xr:uid="{00000000-0005-0000-0000-00001A920000}"/>
    <cellStyle name="Normal 7 6 3 2 6 3" xfId="27217" xr:uid="{00000000-0005-0000-0000-00001B920000}"/>
    <cellStyle name="Normal 7 6 3 2 7" xfId="7098" xr:uid="{00000000-0005-0000-0000-00001C920000}"/>
    <cellStyle name="Normal 7 6 3 2 7 2" xfId="37424" xr:uid="{00000000-0005-0000-0000-00001D920000}"/>
    <cellStyle name="Normal 7 6 3 2 7 3" xfId="22200" xr:uid="{00000000-0005-0000-0000-00001E920000}"/>
    <cellStyle name="Normal 7 6 3 2 8" xfId="32412" xr:uid="{00000000-0005-0000-0000-00001F920000}"/>
    <cellStyle name="Normal 7 6 3 2 9" xfId="17187" xr:uid="{00000000-0005-0000-0000-000020920000}"/>
    <cellStyle name="Normal 7 6 3 3" xfId="2234" xr:uid="{00000000-0005-0000-0000-000021920000}"/>
    <cellStyle name="Normal 7 6 3 3 2" xfId="3073" xr:uid="{00000000-0005-0000-0000-000022920000}"/>
    <cellStyle name="Normal 7 6 3 3 2 2" xfId="4763" xr:uid="{00000000-0005-0000-0000-000023920000}"/>
    <cellStyle name="Normal 7 6 3 3 2 2 2" xfId="14836" xr:uid="{00000000-0005-0000-0000-000024920000}"/>
    <cellStyle name="Normal 7 6 3 3 2 2 2 2" xfId="45158" xr:uid="{00000000-0005-0000-0000-000025920000}"/>
    <cellStyle name="Normal 7 6 3 3 2 2 2 3" xfId="29934" xr:uid="{00000000-0005-0000-0000-000026920000}"/>
    <cellStyle name="Normal 7 6 3 3 2 2 3" xfId="9816" xr:uid="{00000000-0005-0000-0000-000027920000}"/>
    <cellStyle name="Normal 7 6 3 3 2 2 3 2" xfId="40141" xr:uid="{00000000-0005-0000-0000-000028920000}"/>
    <cellStyle name="Normal 7 6 3 3 2 2 3 3" xfId="24917" xr:uid="{00000000-0005-0000-0000-000029920000}"/>
    <cellStyle name="Normal 7 6 3 3 2 2 4" xfId="35128" xr:uid="{00000000-0005-0000-0000-00002A920000}"/>
    <cellStyle name="Normal 7 6 3 3 2 2 5" xfId="19904" xr:uid="{00000000-0005-0000-0000-00002B920000}"/>
    <cellStyle name="Normal 7 6 3 3 2 3" xfId="6455" xr:uid="{00000000-0005-0000-0000-00002C920000}"/>
    <cellStyle name="Normal 7 6 3 3 2 3 2" xfId="16507" xr:uid="{00000000-0005-0000-0000-00002D920000}"/>
    <cellStyle name="Normal 7 6 3 3 2 3 2 2" xfId="46829" xr:uid="{00000000-0005-0000-0000-00002E920000}"/>
    <cellStyle name="Normal 7 6 3 3 2 3 2 3" xfId="31605" xr:uid="{00000000-0005-0000-0000-00002F920000}"/>
    <cellStyle name="Normal 7 6 3 3 2 3 3" xfId="11487" xr:uid="{00000000-0005-0000-0000-000030920000}"/>
    <cellStyle name="Normal 7 6 3 3 2 3 3 2" xfId="41812" xr:uid="{00000000-0005-0000-0000-000031920000}"/>
    <cellStyle name="Normal 7 6 3 3 2 3 3 3" xfId="26588" xr:uid="{00000000-0005-0000-0000-000032920000}"/>
    <cellStyle name="Normal 7 6 3 3 2 3 4" xfId="36799" xr:uid="{00000000-0005-0000-0000-000033920000}"/>
    <cellStyle name="Normal 7 6 3 3 2 3 5" xfId="21575" xr:uid="{00000000-0005-0000-0000-000034920000}"/>
    <cellStyle name="Normal 7 6 3 3 2 4" xfId="13165" xr:uid="{00000000-0005-0000-0000-000035920000}"/>
    <cellStyle name="Normal 7 6 3 3 2 4 2" xfId="43487" xr:uid="{00000000-0005-0000-0000-000036920000}"/>
    <cellStyle name="Normal 7 6 3 3 2 4 3" xfId="28263" xr:uid="{00000000-0005-0000-0000-000037920000}"/>
    <cellStyle name="Normal 7 6 3 3 2 5" xfId="8144" xr:uid="{00000000-0005-0000-0000-000038920000}"/>
    <cellStyle name="Normal 7 6 3 3 2 5 2" xfId="38470" xr:uid="{00000000-0005-0000-0000-000039920000}"/>
    <cellStyle name="Normal 7 6 3 3 2 5 3" xfId="23246" xr:uid="{00000000-0005-0000-0000-00003A920000}"/>
    <cellStyle name="Normal 7 6 3 3 2 6" xfId="33458" xr:uid="{00000000-0005-0000-0000-00003B920000}"/>
    <cellStyle name="Normal 7 6 3 3 2 7" xfId="18233" xr:uid="{00000000-0005-0000-0000-00003C920000}"/>
    <cellStyle name="Normal 7 6 3 3 3" xfId="3926" xr:uid="{00000000-0005-0000-0000-00003D920000}"/>
    <cellStyle name="Normal 7 6 3 3 3 2" xfId="14000" xr:uid="{00000000-0005-0000-0000-00003E920000}"/>
    <cellStyle name="Normal 7 6 3 3 3 2 2" xfId="44322" xr:uid="{00000000-0005-0000-0000-00003F920000}"/>
    <cellStyle name="Normal 7 6 3 3 3 2 3" xfId="29098" xr:uid="{00000000-0005-0000-0000-000040920000}"/>
    <cellStyle name="Normal 7 6 3 3 3 3" xfId="8980" xr:uid="{00000000-0005-0000-0000-000041920000}"/>
    <cellStyle name="Normal 7 6 3 3 3 3 2" xfId="39305" xr:uid="{00000000-0005-0000-0000-000042920000}"/>
    <cellStyle name="Normal 7 6 3 3 3 3 3" xfId="24081" xr:uid="{00000000-0005-0000-0000-000043920000}"/>
    <cellStyle name="Normal 7 6 3 3 3 4" xfId="34292" xr:uid="{00000000-0005-0000-0000-000044920000}"/>
    <cellStyle name="Normal 7 6 3 3 3 5" xfId="19068" xr:uid="{00000000-0005-0000-0000-000045920000}"/>
    <cellStyle name="Normal 7 6 3 3 4" xfId="5619" xr:uid="{00000000-0005-0000-0000-000046920000}"/>
    <cellStyle name="Normal 7 6 3 3 4 2" xfId="15671" xr:uid="{00000000-0005-0000-0000-000047920000}"/>
    <cellStyle name="Normal 7 6 3 3 4 2 2" xfId="45993" xr:uid="{00000000-0005-0000-0000-000048920000}"/>
    <cellStyle name="Normal 7 6 3 3 4 2 3" xfId="30769" xr:uid="{00000000-0005-0000-0000-000049920000}"/>
    <cellStyle name="Normal 7 6 3 3 4 3" xfId="10651" xr:uid="{00000000-0005-0000-0000-00004A920000}"/>
    <cellStyle name="Normal 7 6 3 3 4 3 2" xfId="40976" xr:uid="{00000000-0005-0000-0000-00004B920000}"/>
    <cellStyle name="Normal 7 6 3 3 4 3 3" xfId="25752" xr:uid="{00000000-0005-0000-0000-00004C920000}"/>
    <cellStyle name="Normal 7 6 3 3 4 4" xfId="35963" xr:uid="{00000000-0005-0000-0000-00004D920000}"/>
    <cellStyle name="Normal 7 6 3 3 4 5" xfId="20739" xr:uid="{00000000-0005-0000-0000-00004E920000}"/>
    <cellStyle name="Normal 7 6 3 3 5" xfId="12329" xr:uid="{00000000-0005-0000-0000-00004F920000}"/>
    <cellStyle name="Normal 7 6 3 3 5 2" xfId="42651" xr:uid="{00000000-0005-0000-0000-000050920000}"/>
    <cellStyle name="Normal 7 6 3 3 5 3" xfId="27427" xr:uid="{00000000-0005-0000-0000-000051920000}"/>
    <cellStyle name="Normal 7 6 3 3 6" xfId="7308" xr:uid="{00000000-0005-0000-0000-000052920000}"/>
    <cellStyle name="Normal 7 6 3 3 6 2" xfId="37634" xr:uid="{00000000-0005-0000-0000-000053920000}"/>
    <cellStyle name="Normal 7 6 3 3 6 3" xfId="22410" xr:uid="{00000000-0005-0000-0000-000054920000}"/>
    <cellStyle name="Normal 7 6 3 3 7" xfId="32622" xr:uid="{00000000-0005-0000-0000-000055920000}"/>
    <cellStyle name="Normal 7 6 3 3 8" xfId="17397" xr:uid="{00000000-0005-0000-0000-000056920000}"/>
    <cellStyle name="Normal 7 6 3 4" xfId="2655" xr:uid="{00000000-0005-0000-0000-000057920000}"/>
    <cellStyle name="Normal 7 6 3 4 2" xfId="4345" xr:uid="{00000000-0005-0000-0000-000058920000}"/>
    <cellStyle name="Normal 7 6 3 4 2 2" xfId="14418" xr:uid="{00000000-0005-0000-0000-000059920000}"/>
    <cellStyle name="Normal 7 6 3 4 2 2 2" xfId="44740" xr:uid="{00000000-0005-0000-0000-00005A920000}"/>
    <cellStyle name="Normal 7 6 3 4 2 2 3" xfId="29516" xr:uid="{00000000-0005-0000-0000-00005B920000}"/>
    <cellStyle name="Normal 7 6 3 4 2 3" xfId="9398" xr:uid="{00000000-0005-0000-0000-00005C920000}"/>
    <cellStyle name="Normal 7 6 3 4 2 3 2" xfId="39723" xr:uid="{00000000-0005-0000-0000-00005D920000}"/>
    <cellStyle name="Normal 7 6 3 4 2 3 3" xfId="24499" xr:uid="{00000000-0005-0000-0000-00005E920000}"/>
    <cellStyle name="Normal 7 6 3 4 2 4" xfId="34710" xr:uid="{00000000-0005-0000-0000-00005F920000}"/>
    <cellStyle name="Normal 7 6 3 4 2 5" xfId="19486" xr:uid="{00000000-0005-0000-0000-000060920000}"/>
    <cellStyle name="Normal 7 6 3 4 3" xfId="6037" xr:uid="{00000000-0005-0000-0000-000061920000}"/>
    <cellStyle name="Normal 7 6 3 4 3 2" xfId="16089" xr:uid="{00000000-0005-0000-0000-000062920000}"/>
    <cellStyle name="Normal 7 6 3 4 3 2 2" xfId="46411" xr:uid="{00000000-0005-0000-0000-000063920000}"/>
    <cellStyle name="Normal 7 6 3 4 3 2 3" xfId="31187" xr:uid="{00000000-0005-0000-0000-000064920000}"/>
    <cellStyle name="Normal 7 6 3 4 3 3" xfId="11069" xr:uid="{00000000-0005-0000-0000-000065920000}"/>
    <cellStyle name="Normal 7 6 3 4 3 3 2" xfId="41394" xr:uid="{00000000-0005-0000-0000-000066920000}"/>
    <cellStyle name="Normal 7 6 3 4 3 3 3" xfId="26170" xr:uid="{00000000-0005-0000-0000-000067920000}"/>
    <cellStyle name="Normal 7 6 3 4 3 4" xfId="36381" xr:uid="{00000000-0005-0000-0000-000068920000}"/>
    <cellStyle name="Normal 7 6 3 4 3 5" xfId="21157" xr:uid="{00000000-0005-0000-0000-000069920000}"/>
    <cellStyle name="Normal 7 6 3 4 4" xfId="12747" xr:uid="{00000000-0005-0000-0000-00006A920000}"/>
    <cellStyle name="Normal 7 6 3 4 4 2" xfId="43069" xr:uid="{00000000-0005-0000-0000-00006B920000}"/>
    <cellStyle name="Normal 7 6 3 4 4 3" xfId="27845" xr:uid="{00000000-0005-0000-0000-00006C920000}"/>
    <cellStyle name="Normal 7 6 3 4 5" xfId="7726" xr:uid="{00000000-0005-0000-0000-00006D920000}"/>
    <cellStyle name="Normal 7 6 3 4 5 2" xfId="38052" xr:uid="{00000000-0005-0000-0000-00006E920000}"/>
    <cellStyle name="Normal 7 6 3 4 5 3" xfId="22828" xr:uid="{00000000-0005-0000-0000-00006F920000}"/>
    <cellStyle name="Normal 7 6 3 4 6" xfId="33040" xr:uid="{00000000-0005-0000-0000-000070920000}"/>
    <cellStyle name="Normal 7 6 3 4 7" xfId="17815" xr:uid="{00000000-0005-0000-0000-000071920000}"/>
    <cellStyle name="Normal 7 6 3 5" xfId="3508" xr:uid="{00000000-0005-0000-0000-000072920000}"/>
    <cellStyle name="Normal 7 6 3 5 2" xfId="13582" xr:uid="{00000000-0005-0000-0000-000073920000}"/>
    <cellStyle name="Normal 7 6 3 5 2 2" xfId="43904" xr:uid="{00000000-0005-0000-0000-000074920000}"/>
    <cellStyle name="Normal 7 6 3 5 2 3" xfId="28680" xr:uid="{00000000-0005-0000-0000-000075920000}"/>
    <cellStyle name="Normal 7 6 3 5 3" xfId="8562" xr:uid="{00000000-0005-0000-0000-000076920000}"/>
    <cellStyle name="Normal 7 6 3 5 3 2" xfId="38887" xr:uid="{00000000-0005-0000-0000-000077920000}"/>
    <cellStyle name="Normal 7 6 3 5 3 3" xfId="23663" xr:uid="{00000000-0005-0000-0000-000078920000}"/>
    <cellStyle name="Normal 7 6 3 5 4" xfId="33874" xr:uid="{00000000-0005-0000-0000-000079920000}"/>
    <cellStyle name="Normal 7 6 3 5 5" xfId="18650" xr:uid="{00000000-0005-0000-0000-00007A920000}"/>
    <cellStyle name="Normal 7 6 3 6" xfId="5201" xr:uid="{00000000-0005-0000-0000-00007B920000}"/>
    <cellStyle name="Normal 7 6 3 6 2" xfId="15253" xr:uid="{00000000-0005-0000-0000-00007C920000}"/>
    <cellStyle name="Normal 7 6 3 6 2 2" xfId="45575" xr:uid="{00000000-0005-0000-0000-00007D920000}"/>
    <cellStyle name="Normal 7 6 3 6 2 3" xfId="30351" xr:uid="{00000000-0005-0000-0000-00007E920000}"/>
    <cellStyle name="Normal 7 6 3 6 3" xfId="10233" xr:uid="{00000000-0005-0000-0000-00007F920000}"/>
    <cellStyle name="Normal 7 6 3 6 3 2" xfId="40558" xr:uid="{00000000-0005-0000-0000-000080920000}"/>
    <cellStyle name="Normal 7 6 3 6 3 3" xfId="25334" xr:uid="{00000000-0005-0000-0000-000081920000}"/>
    <cellStyle name="Normal 7 6 3 6 4" xfId="35545" xr:uid="{00000000-0005-0000-0000-000082920000}"/>
    <cellStyle name="Normal 7 6 3 6 5" xfId="20321" xr:uid="{00000000-0005-0000-0000-000083920000}"/>
    <cellStyle name="Normal 7 6 3 7" xfId="11911" xr:uid="{00000000-0005-0000-0000-000084920000}"/>
    <cellStyle name="Normal 7 6 3 7 2" xfId="42233" xr:uid="{00000000-0005-0000-0000-000085920000}"/>
    <cellStyle name="Normal 7 6 3 7 3" xfId="27009" xr:uid="{00000000-0005-0000-0000-000086920000}"/>
    <cellStyle name="Normal 7 6 3 8" xfId="6890" xr:uid="{00000000-0005-0000-0000-000087920000}"/>
    <cellStyle name="Normal 7 6 3 8 2" xfId="37216" xr:uid="{00000000-0005-0000-0000-000088920000}"/>
    <cellStyle name="Normal 7 6 3 8 3" xfId="21992" xr:uid="{00000000-0005-0000-0000-000089920000}"/>
    <cellStyle name="Normal 7 6 3 9" xfId="32205" xr:uid="{00000000-0005-0000-0000-00008A920000}"/>
    <cellStyle name="Normal 7 6 4" xfId="1915" xr:uid="{00000000-0005-0000-0000-00008B920000}"/>
    <cellStyle name="Normal 7 6 4 2" xfId="2338" xr:uid="{00000000-0005-0000-0000-00008C920000}"/>
    <cellStyle name="Normal 7 6 4 2 2" xfId="3177" xr:uid="{00000000-0005-0000-0000-00008D920000}"/>
    <cellStyle name="Normal 7 6 4 2 2 2" xfId="4867" xr:uid="{00000000-0005-0000-0000-00008E920000}"/>
    <cellStyle name="Normal 7 6 4 2 2 2 2" xfId="14940" xr:uid="{00000000-0005-0000-0000-00008F920000}"/>
    <cellStyle name="Normal 7 6 4 2 2 2 2 2" xfId="45262" xr:uid="{00000000-0005-0000-0000-000090920000}"/>
    <cellStyle name="Normal 7 6 4 2 2 2 2 3" xfId="30038" xr:uid="{00000000-0005-0000-0000-000091920000}"/>
    <cellStyle name="Normal 7 6 4 2 2 2 3" xfId="9920" xr:uid="{00000000-0005-0000-0000-000092920000}"/>
    <cellStyle name="Normal 7 6 4 2 2 2 3 2" xfId="40245" xr:uid="{00000000-0005-0000-0000-000093920000}"/>
    <cellStyle name="Normal 7 6 4 2 2 2 3 3" xfId="25021" xr:uid="{00000000-0005-0000-0000-000094920000}"/>
    <cellStyle name="Normal 7 6 4 2 2 2 4" xfId="35232" xr:uid="{00000000-0005-0000-0000-000095920000}"/>
    <cellStyle name="Normal 7 6 4 2 2 2 5" xfId="20008" xr:uid="{00000000-0005-0000-0000-000096920000}"/>
    <cellStyle name="Normal 7 6 4 2 2 3" xfId="6559" xr:uid="{00000000-0005-0000-0000-000097920000}"/>
    <cellStyle name="Normal 7 6 4 2 2 3 2" xfId="16611" xr:uid="{00000000-0005-0000-0000-000098920000}"/>
    <cellStyle name="Normal 7 6 4 2 2 3 2 2" xfId="46933" xr:uid="{00000000-0005-0000-0000-000099920000}"/>
    <cellStyle name="Normal 7 6 4 2 2 3 2 3" xfId="31709" xr:uid="{00000000-0005-0000-0000-00009A920000}"/>
    <cellStyle name="Normal 7 6 4 2 2 3 3" xfId="11591" xr:uid="{00000000-0005-0000-0000-00009B920000}"/>
    <cellStyle name="Normal 7 6 4 2 2 3 3 2" xfId="41916" xr:uid="{00000000-0005-0000-0000-00009C920000}"/>
    <cellStyle name="Normal 7 6 4 2 2 3 3 3" xfId="26692" xr:uid="{00000000-0005-0000-0000-00009D920000}"/>
    <cellStyle name="Normal 7 6 4 2 2 3 4" xfId="36903" xr:uid="{00000000-0005-0000-0000-00009E920000}"/>
    <cellStyle name="Normal 7 6 4 2 2 3 5" xfId="21679" xr:uid="{00000000-0005-0000-0000-00009F920000}"/>
    <cellStyle name="Normal 7 6 4 2 2 4" xfId="13269" xr:uid="{00000000-0005-0000-0000-0000A0920000}"/>
    <cellStyle name="Normal 7 6 4 2 2 4 2" xfId="43591" xr:uid="{00000000-0005-0000-0000-0000A1920000}"/>
    <cellStyle name="Normal 7 6 4 2 2 4 3" xfId="28367" xr:uid="{00000000-0005-0000-0000-0000A2920000}"/>
    <cellStyle name="Normal 7 6 4 2 2 5" xfId="8248" xr:uid="{00000000-0005-0000-0000-0000A3920000}"/>
    <cellStyle name="Normal 7 6 4 2 2 5 2" xfId="38574" xr:uid="{00000000-0005-0000-0000-0000A4920000}"/>
    <cellStyle name="Normal 7 6 4 2 2 5 3" xfId="23350" xr:uid="{00000000-0005-0000-0000-0000A5920000}"/>
    <cellStyle name="Normal 7 6 4 2 2 6" xfId="33562" xr:uid="{00000000-0005-0000-0000-0000A6920000}"/>
    <cellStyle name="Normal 7 6 4 2 2 7" xfId="18337" xr:uid="{00000000-0005-0000-0000-0000A7920000}"/>
    <cellStyle name="Normal 7 6 4 2 3" xfId="4030" xr:uid="{00000000-0005-0000-0000-0000A8920000}"/>
    <cellStyle name="Normal 7 6 4 2 3 2" xfId="14104" xr:uid="{00000000-0005-0000-0000-0000A9920000}"/>
    <cellStyle name="Normal 7 6 4 2 3 2 2" xfId="44426" xr:uid="{00000000-0005-0000-0000-0000AA920000}"/>
    <cellStyle name="Normal 7 6 4 2 3 2 3" xfId="29202" xr:uid="{00000000-0005-0000-0000-0000AB920000}"/>
    <cellStyle name="Normal 7 6 4 2 3 3" xfId="9084" xr:uid="{00000000-0005-0000-0000-0000AC920000}"/>
    <cellStyle name="Normal 7 6 4 2 3 3 2" xfId="39409" xr:uid="{00000000-0005-0000-0000-0000AD920000}"/>
    <cellStyle name="Normal 7 6 4 2 3 3 3" xfId="24185" xr:uid="{00000000-0005-0000-0000-0000AE920000}"/>
    <cellStyle name="Normal 7 6 4 2 3 4" xfId="34396" xr:uid="{00000000-0005-0000-0000-0000AF920000}"/>
    <cellStyle name="Normal 7 6 4 2 3 5" xfId="19172" xr:uid="{00000000-0005-0000-0000-0000B0920000}"/>
    <cellStyle name="Normal 7 6 4 2 4" xfId="5723" xr:uid="{00000000-0005-0000-0000-0000B1920000}"/>
    <cellStyle name="Normal 7 6 4 2 4 2" xfId="15775" xr:uid="{00000000-0005-0000-0000-0000B2920000}"/>
    <cellStyle name="Normal 7 6 4 2 4 2 2" xfId="46097" xr:uid="{00000000-0005-0000-0000-0000B3920000}"/>
    <cellStyle name="Normal 7 6 4 2 4 2 3" xfId="30873" xr:uid="{00000000-0005-0000-0000-0000B4920000}"/>
    <cellStyle name="Normal 7 6 4 2 4 3" xfId="10755" xr:uid="{00000000-0005-0000-0000-0000B5920000}"/>
    <cellStyle name="Normal 7 6 4 2 4 3 2" xfId="41080" xr:uid="{00000000-0005-0000-0000-0000B6920000}"/>
    <cellStyle name="Normal 7 6 4 2 4 3 3" xfId="25856" xr:uid="{00000000-0005-0000-0000-0000B7920000}"/>
    <cellStyle name="Normal 7 6 4 2 4 4" xfId="36067" xr:uid="{00000000-0005-0000-0000-0000B8920000}"/>
    <cellStyle name="Normal 7 6 4 2 4 5" xfId="20843" xr:uid="{00000000-0005-0000-0000-0000B9920000}"/>
    <cellStyle name="Normal 7 6 4 2 5" xfId="12433" xr:uid="{00000000-0005-0000-0000-0000BA920000}"/>
    <cellStyle name="Normal 7 6 4 2 5 2" xfId="42755" xr:uid="{00000000-0005-0000-0000-0000BB920000}"/>
    <cellStyle name="Normal 7 6 4 2 5 3" xfId="27531" xr:uid="{00000000-0005-0000-0000-0000BC920000}"/>
    <cellStyle name="Normal 7 6 4 2 6" xfId="7412" xr:uid="{00000000-0005-0000-0000-0000BD920000}"/>
    <cellStyle name="Normal 7 6 4 2 6 2" xfId="37738" xr:uid="{00000000-0005-0000-0000-0000BE920000}"/>
    <cellStyle name="Normal 7 6 4 2 6 3" xfId="22514" xr:uid="{00000000-0005-0000-0000-0000BF920000}"/>
    <cellStyle name="Normal 7 6 4 2 7" xfId="32726" xr:uid="{00000000-0005-0000-0000-0000C0920000}"/>
    <cellStyle name="Normal 7 6 4 2 8" xfId="17501" xr:uid="{00000000-0005-0000-0000-0000C1920000}"/>
    <cellStyle name="Normal 7 6 4 3" xfId="2759" xr:uid="{00000000-0005-0000-0000-0000C2920000}"/>
    <cellStyle name="Normal 7 6 4 3 2" xfId="4449" xr:uid="{00000000-0005-0000-0000-0000C3920000}"/>
    <cellStyle name="Normal 7 6 4 3 2 2" xfId="14522" xr:uid="{00000000-0005-0000-0000-0000C4920000}"/>
    <cellStyle name="Normal 7 6 4 3 2 2 2" xfId="44844" xr:uid="{00000000-0005-0000-0000-0000C5920000}"/>
    <cellStyle name="Normal 7 6 4 3 2 2 3" xfId="29620" xr:uid="{00000000-0005-0000-0000-0000C6920000}"/>
    <cellStyle name="Normal 7 6 4 3 2 3" xfId="9502" xr:uid="{00000000-0005-0000-0000-0000C7920000}"/>
    <cellStyle name="Normal 7 6 4 3 2 3 2" xfId="39827" xr:uid="{00000000-0005-0000-0000-0000C8920000}"/>
    <cellStyle name="Normal 7 6 4 3 2 3 3" xfId="24603" xr:uid="{00000000-0005-0000-0000-0000C9920000}"/>
    <cellStyle name="Normal 7 6 4 3 2 4" xfId="34814" xr:uid="{00000000-0005-0000-0000-0000CA920000}"/>
    <cellStyle name="Normal 7 6 4 3 2 5" xfId="19590" xr:uid="{00000000-0005-0000-0000-0000CB920000}"/>
    <cellStyle name="Normal 7 6 4 3 3" xfId="6141" xr:uid="{00000000-0005-0000-0000-0000CC920000}"/>
    <cellStyle name="Normal 7 6 4 3 3 2" xfId="16193" xr:uid="{00000000-0005-0000-0000-0000CD920000}"/>
    <cellStyle name="Normal 7 6 4 3 3 2 2" xfId="46515" xr:uid="{00000000-0005-0000-0000-0000CE920000}"/>
    <cellStyle name="Normal 7 6 4 3 3 2 3" xfId="31291" xr:uid="{00000000-0005-0000-0000-0000CF920000}"/>
    <cellStyle name="Normal 7 6 4 3 3 3" xfId="11173" xr:uid="{00000000-0005-0000-0000-0000D0920000}"/>
    <cellStyle name="Normal 7 6 4 3 3 3 2" xfId="41498" xr:uid="{00000000-0005-0000-0000-0000D1920000}"/>
    <cellStyle name="Normal 7 6 4 3 3 3 3" xfId="26274" xr:uid="{00000000-0005-0000-0000-0000D2920000}"/>
    <cellStyle name="Normal 7 6 4 3 3 4" xfId="36485" xr:uid="{00000000-0005-0000-0000-0000D3920000}"/>
    <cellStyle name="Normal 7 6 4 3 3 5" xfId="21261" xr:uid="{00000000-0005-0000-0000-0000D4920000}"/>
    <cellStyle name="Normal 7 6 4 3 4" xfId="12851" xr:uid="{00000000-0005-0000-0000-0000D5920000}"/>
    <cellStyle name="Normal 7 6 4 3 4 2" xfId="43173" xr:uid="{00000000-0005-0000-0000-0000D6920000}"/>
    <cellStyle name="Normal 7 6 4 3 4 3" xfId="27949" xr:uid="{00000000-0005-0000-0000-0000D7920000}"/>
    <cellStyle name="Normal 7 6 4 3 5" xfId="7830" xr:uid="{00000000-0005-0000-0000-0000D8920000}"/>
    <cellStyle name="Normal 7 6 4 3 5 2" xfId="38156" xr:uid="{00000000-0005-0000-0000-0000D9920000}"/>
    <cellStyle name="Normal 7 6 4 3 5 3" xfId="22932" xr:uid="{00000000-0005-0000-0000-0000DA920000}"/>
    <cellStyle name="Normal 7 6 4 3 6" xfId="33144" xr:uid="{00000000-0005-0000-0000-0000DB920000}"/>
    <cellStyle name="Normal 7 6 4 3 7" xfId="17919" xr:uid="{00000000-0005-0000-0000-0000DC920000}"/>
    <cellStyle name="Normal 7 6 4 4" xfId="3612" xr:uid="{00000000-0005-0000-0000-0000DD920000}"/>
    <cellStyle name="Normal 7 6 4 4 2" xfId="13686" xr:uid="{00000000-0005-0000-0000-0000DE920000}"/>
    <cellStyle name="Normal 7 6 4 4 2 2" xfId="44008" xr:uid="{00000000-0005-0000-0000-0000DF920000}"/>
    <cellStyle name="Normal 7 6 4 4 2 3" xfId="28784" xr:uid="{00000000-0005-0000-0000-0000E0920000}"/>
    <cellStyle name="Normal 7 6 4 4 3" xfId="8666" xr:uid="{00000000-0005-0000-0000-0000E1920000}"/>
    <cellStyle name="Normal 7 6 4 4 3 2" xfId="38991" xr:uid="{00000000-0005-0000-0000-0000E2920000}"/>
    <cellStyle name="Normal 7 6 4 4 3 3" xfId="23767" xr:uid="{00000000-0005-0000-0000-0000E3920000}"/>
    <cellStyle name="Normal 7 6 4 4 4" xfId="33978" xr:uid="{00000000-0005-0000-0000-0000E4920000}"/>
    <cellStyle name="Normal 7 6 4 4 5" xfId="18754" xr:uid="{00000000-0005-0000-0000-0000E5920000}"/>
    <cellStyle name="Normal 7 6 4 5" xfId="5305" xr:uid="{00000000-0005-0000-0000-0000E6920000}"/>
    <cellStyle name="Normal 7 6 4 5 2" xfId="15357" xr:uid="{00000000-0005-0000-0000-0000E7920000}"/>
    <cellStyle name="Normal 7 6 4 5 2 2" xfId="45679" xr:uid="{00000000-0005-0000-0000-0000E8920000}"/>
    <cellStyle name="Normal 7 6 4 5 2 3" xfId="30455" xr:uid="{00000000-0005-0000-0000-0000E9920000}"/>
    <cellStyle name="Normal 7 6 4 5 3" xfId="10337" xr:uid="{00000000-0005-0000-0000-0000EA920000}"/>
    <cellStyle name="Normal 7 6 4 5 3 2" xfId="40662" xr:uid="{00000000-0005-0000-0000-0000EB920000}"/>
    <cellStyle name="Normal 7 6 4 5 3 3" xfId="25438" xr:uid="{00000000-0005-0000-0000-0000EC920000}"/>
    <cellStyle name="Normal 7 6 4 5 4" xfId="35649" xr:uid="{00000000-0005-0000-0000-0000ED920000}"/>
    <cellStyle name="Normal 7 6 4 5 5" xfId="20425" xr:uid="{00000000-0005-0000-0000-0000EE920000}"/>
    <cellStyle name="Normal 7 6 4 6" xfId="12015" xr:uid="{00000000-0005-0000-0000-0000EF920000}"/>
    <cellStyle name="Normal 7 6 4 6 2" xfId="42337" xr:uid="{00000000-0005-0000-0000-0000F0920000}"/>
    <cellStyle name="Normal 7 6 4 6 3" xfId="27113" xr:uid="{00000000-0005-0000-0000-0000F1920000}"/>
    <cellStyle name="Normal 7 6 4 7" xfId="6994" xr:uid="{00000000-0005-0000-0000-0000F2920000}"/>
    <cellStyle name="Normal 7 6 4 7 2" xfId="37320" xr:uid="{00000000-0005-0000-0000-0000F3920000}"/>
    <cellStyle name="Normal 7 6 4 7 3" xfId="22096" xr:uid="{00000000-0005-0000-0000-0000F4920000}"/>
    <cellStyle name="Normal 7 6 4 8" xfId="32308" xr:uid="{00000000-0005-0000-0000-0000F5920000}"/>
    <cellStyle name="Normal 7 6 4 9" xfId="17083" xr:uid="{00000000-0005-0000-0000-0000F6920000}"/>
    <cellStyle name="Normal 7 6 5" xfId="2128" xr:uid="{00000000-0005-0000-0000-0000F7920000}"/>
    <cellStyle name="Normal 7 6 5 2" xfId="2969" xr:uid="{00000000-0005-0000-0000-0000F8920000}"/>
    <cellStyle name="Normal 7 6 5 2 2" xfId="4659" xr:uid="{00000000-0005-0000-0000-0000F9920000}"/>
    <cellStyle name="Normal 7 6 5 2 2 2" xfId="14732" xr:uid="{00000000-0005-0000-0000-0000FA920000}"/>
    <cellStyle name="Normal 7 6 5 2 2 2 2" xfId="45054" xr:uid="{00000000-0005-0000-0000-0000FB920000}"/>
    <cellStyle name="Normal 7 6 5 2 2 2 3" xfId="29830" xr:uid="{00000000-0005-0000-0000-0000FC920000}"/>
    <cellStyle name="Normal 7 6 5 2 2 3" xfId="9712" xr:uid="{00000000-0005-0000-0000-0000FD920000}"/>
    <cellStyle name="Normal 7 6 5 2 2 3 2" xfId="40037" xr:uid="{00000000-0005-0000-0000-0000FE920000}"/>
    <cellStyle name="Normal 7 6 5 2 2 3 3" xfId="24813" xr:uid="{00000000-0005-0000-0000-0000FF920000}"/>
    <cellStyle name="Normal 7 6 5 2 2 4" xfId="35024" xr:uid="{00000000-0005-0000-0000-000000930000}"/>
    <cellStyle name="Normal 7 6 5 2 2 5" xfId="19800" xr:uid="{00000000-0005-0000-0000-000001930000}"/>
    <cellStyle name="Normal 7 6 5 2 3" xfId="6351" xr:uid="{00000000-0005-0000-0000-000002930000}"/>
    <cellStyle name="Normal 7 6 5 2 3 2" xfId="16403" xr:uid="{00000000-0005-0000-0000-000003930000}"/>
    <cellStyle name="Normal 7 6 5 2 3 2 2" xfId="46725" xr:uid="{00000000-0005-0000-0000-000004930000}"/>
    <cellStyle name="Normal 7 6 5 2 3 2 3" xfId="31501" xr:uid="{00000000-0005-0000-0000-000005930000}"/>
    <cellStyle name="Normal 7 6 5 2 3 3" xfId="11383" xr:uid="{00000000-0005-0000-0000-000006930000}"/>
    <cellStyle name="Normal 7 6 5 2 3 3 2" xfId="41708" xr:uid="{00000000-0005-0000-0000-000007930000}"/>
    <cellStyle name="Normal 7 6 5 2 3 3 3" xfId="26484" xr:uid="{00000000-0005-0000-0000-000008930000}"/>
    <cellStyle name="Normal 7 6 5 2 3 4" xfId="36695" xr:uid="{00000000-0005-0000-0000-000009930000}"/>
    <cellStyle name="Normal 7 6 5 2 3 5" xfId="21471" xr:uid="{00000000-0005-0000-0000-00000A930000}"/>
    <cellStyle name="Normal 7 6 5 2 4" xfId="13061" xr:uid="{00000000-0005-0000-0000-00000B930000}"/>
    <cellStyle name="Normal 7 6 5 2 4 2" xfId="43383" xr:uid="{00000000-0005-0000-0000-00000C930000}"/>
    <cellStyle name="Normal 7 6 5 2 4 3" xfId="28159" xr:uid="{00000000-0005-0000-0000-00000D930000}"/>
    <cellStyle name="Normal 7 6 5 2 5" xfId="8040" xr:uid="{00000000-0005-0000-0000-00000E930000}"/>
    <cellStyle name="Normal 7 6 5 2 5 2" xfId="38366" xr:uid="{00000000-0005-0000-0000-00000F930000}"/>
    <cellStyle name="Normal 7 6 5 2 5 3" xfId="23142" xr:uid="{00000000-0005-0000-0000-000010930000}"/>
    <cellStyle name="Normal 7 6 5 2 6" xfId="33354" xr:uid="{00000000-0005-0000-0000-000011930000}"/>
    <cellStyle name="Normal 7 6 5 2 7" xfId="18129" xr:uid="{00000000-0005-0000-0000-000012930000}"/>
    <cellStyle name="Normal 7 6 5 3" xfId="3822" xr:uid="{00000000-0005-0000-0000-000013930000}"/>
    <cellStyle name="Normal 7 6 5 3 2" xfId="13896" xr:uid="{00000000-0005-0000-0000-000014930000}"/>
    <cellStyle name="Normal 7 6 5 3 2 2" xfId="44218" xr:uid="{00000000-0005-0000-0000-000015930000}"/>
    <cellStyle name="Normal 7 6 5 3 2 3" xfId="28994" xr:uid="{00000000-0005-0000-0000-000016930000}"/>
    <cellStyle name="Normal 7 6 5 3 3" xfId="8876" xr:uid="{00000000-0005-0000-0000-000017930000}"/>
    <cellStyle name="Normal 7 6 5 3 3 2" xfId="39201" xr:uid="{00000000-0005-0000-0000-000018930000}"/>
    <cellStyle name="Normal 7 6 5 3 3 3" xfId="23977" xr:uid="{00000000-0005-0000-0000-000019930000}"/>
    <cellStyle name="Normal 7 6 5 3 4" xfId="34188" xr:uid="{00000000-0005-0000-0000-00001A930000}"/>
    <cellStyle name="Normal 7 6 5 3 5" xfId="18964" xr:uid="{00000000-0005-0000-0000-00001B930000}"/>
    <cellStyle name="Normal 7 6 5 4" xfId="5515" xr:uid="{00000000-0005-0000-0000-00001C930000}"/>
    <cellStyle name="Normal 7 6 5 4 2" xfId="15567" xr:uid="{00000000-0005-0000-0000-00001D930000}"/>
    <cellStyle name="Normal 7 6 5 4 2 2" xfId="45889" xr:uid="{00000000-0005-0000-0000-00001E930000}"/>
    <cellStyle name="Normal 7 6 5 4 2 3" xfId="30665" xr:uid="{00000000-0005-0000-0000-00001F930000}"/>
    <cellStyle name="Normal 7 6 5 4 3" xfId="10547" xr:uid="{00000000-0005-0000-0000-000020930000}"/>
    <cellStyle name="Normal 7 6 5 4 3 2" xfId="40872" xr:uid="{00000000-0005-0000-0000-000021930000}"/>
    <cellStyle name="Normal 7 6 5 4 3 3" xfId="25648" xr:uid="{00000000-0005-0000-0000-000022930000}"/>
    <cellStyle name="Normal 7 6 5 4 4" xfId="35859" xr:uid="{00000000-0005-0000-0000-000023930000}"/>
    <cellStyle name="Normal 7 6 5 4 5" xfId="20635" xr:uid="{00000000-0005-0000-0000-000024930000}"/>
    <cellStyle name="Normal 7 6 5 5" xfId="12225" xr:uid="{00000000-0005-0000-0000-000025930000}"/>
    <cellStyle name="Normal 7 6 5 5 2" xfId="42547" xr:uid="{00000000-0005-0000-0000-000026930000}"/>
    <cellStyle name="Normal 7 6 5 5 3" xfId="27323" xr:uid="{00000000-0005-0000-0000-000027930000}"/>
    <cellStyle name="Normal 7 6 5 6" xfId="7204" xr:uid="{00000000-0005-0000-0000-000028930000}"/>
    <cellStyle name="Normal 7 6 5 6 2" xfId="37530" xr:uid="{00000000-0005-0000-0000-000029930000}"/>
    <cellStyle name="Normal 7 6 5 6 3" xfId="22306" xr:uid="{00000000-0005-0000-0000-00002A930000}"/>
    <cellStyle name="Normal 7 6 5 7" xfId="32518" xr:uid="{00000000-0005-0000-0000-00002B930000}"/>
    <cellStyle name="Normal 7 6 5 8" xfId="17293" xr:uid="{00000000-0005-0000-0000-00002C930000}"/>
    <cellStyle name="Normal 7 6 6" xfId="2549" xr:uid="{00000000-0005-0000-0000-00002D930000}"/>
    <cellStyle name="Normal 7 6 6 2" xfId="4241" xr:uid="{00000000-0005-0000-0000-00002E930000}"/>
    <cellStyle name="Normal 7 6 6 2 2" xfId="14314" xr:uid="{00000000-0005-0000-0000-00002F930000}"/>
    <cellStyle name="Normal 7 6 6 2 2 2" xfId="44636" xr:uid="{00000000-0005-0000-0000-000030930000}"/>
    <cellStyle name="Normal 7 6 6 2 2 3" xfId="29412" xr:uid="{00000000-0005-0000-0000-000031930000}"/>
    <cellStyle name="Normal 7 6 6 2 3" xfId="9294" xr:uid="{00000000-0005-0000-0000-000032930000}"/>
    <cellStyle name="Normal 7 6 6 2 3 2" xfId="39619" xr:uid="{00000000-0005-0000-0000-000033930000}"/>
    <cellStyle name="Normal 7 6 6 2 3 3" xfId="24395" xr:uid="{00000000-0005-0000-0000-000034930000}"/>
    <cellStyle name="Normal 7 6 6 2 4" xfId="34606" xr:uid="{00000000-0005-0000-0000-000035930000}"/>
    <cellStyle name="Normal 7 6 6 2 5" xfId="19382" xr:uid="{00000000-0005-0000-0000-000036930000}"/>
    <cellStyle name="Normal 7 6 6 3" xfId="5933" xr:uid="{00000000-0005-0000-0000-000037930000}"/>
    <cellStyle name="Normal 7 6 6 3 2" xfId="15985" xr:uid="{00000000-0005-0000-0000-000038930000}"/>
    <cellStyle name="Normal 7 6 6 3 2 2" xfId="46307" xr:uid="{00000000-0005-0000-0000-000039930000}"/>
    <cellStyle name="Normal 7 6 6 3 2 3" xfId="31083" xr:uid="{00000000-0005-0000-0000-00003A930000}"/>
    <cellStyle name="Normal 7 6 6 3 3" xfId="10965" xr:uid="{00000000-0005-0000-0000-00003B930000}"/>
    <cellStyle name="Normal 7 6 6 3 3 2" xfId="41290" xr:uid="{00000000-0005-0000-0000-00003C930000}"/>
    <cellStyle name="Normal 7 6 6 3 3 3" xfId="26066" xr:uid="{00000000-0005-0000-0000-00003D930000}"/>
    <cellStyle name="Normal 7 6 6 3 4" xfId="36277" xr:uid="{00000000-0005-0000-0000-00003E930000}"/>
    <cellStyle name="Normal 7 6 6 3 5" xfId="21053" xr:uid="{00000000-0005-0000-0000-00003F930000}"/>
    <cellStyle name="Normal 7 6 6 4" xfId="12643" xr:uid="{00000000-0005-0000-0000-000040930000}"/>
    <cellStyle name="Normal 7 6 6 4 2" xfId="42965" xr:uid="{00000000-0005-0000-0000-000041930000}"/>
    <cellStyle name="Normal 7 6 6 4 3" xfId="27741" xr:uid="{00000000-0005-0000-0000-000042930000}"/>
    <cellStyle name="Normal 7 6 6 5" xfId="7622" xr:uid="{00000000-0005-0000-0000-000043930000}"/>
    <cellStyle name="Normal 7 6 6 5 2" xfId="37948" xr:uid="{00000000-0005-0000-0000-000044930000}"/>
    <cellStyle name="Normal 7 6 6 5 3" xfId="22724" xr:uid="{00000000-0005-0000-0000-000045930000}"/>
    <cellStyle name="Normal 7 6 6 6" xfId="32936" xr:uid="{00000000-0005-0000-0000-000046930000}"/>
    <cellStyle name="Normal 7 6 6 7" xfId="17711" xr:uid="{00000000-0005-0000-0000-000047930000}"/>
    <cellStyle name="Normal 7 6 7" xfId="3401" xr:uid="{00000000-0005-0000-0000-000048930000}"/>
    <cellStyle name="Normal 7 6 7 2" xfId="13478" xr:uid="{00000000-0005-0000-0000-000049930000}"/>
    <cellStyle name="Normal 7 6 7 2 2" xfId="43800" xr:uid="{00000000-0005-0000-0000-00004A930000}"/>
    <cellStyle name="Normal 7 6 7 2 3" xfId="28576" xr:uid="{00000000-0005-0000-0000-00004B930000}"/>
    <cellStyle name="Normal 7 6 7 3" xfId="8458" xr:uid="{00000000-0005-0000-0000-00004C930000}"/>
    <cellStyle name="Normal 7 6 7 3 2" xfId="38783" xr:uid="{00000000-0005-0000-0000-00004D930000}"/>
    <cellStyle name="Normal 7 6 7 3 3" xfId="23559" xr:uid="{00000000-0005-0000-0000-00004E930000}"/>
    <cellStyle name="Normal 7 6 7 4" xfId="33770" xr:uid="{00000000-0005-0000-0000-00004F930000}"/>
    <cellStyle name="Normal 7 6 7 5" xfId="18546" xr:uid="{00000000-0005-0000-0000-000050930000}"/>
    <cellStyle name="Normal 7 6 8" xfId="5095" xr:uid="{00000000-0005-0000-0000-000051930000}"/>
    <cellStyle name="Normal 7 6 8 2" xfId="15149" xr:uid="{00000000-0005-0000-0000-000052930000}"/>
    <cellStyle name="Normal 7 6 8 2 2" xfId="45471" xr:uid="{00000000-0005-0000-0000-000053930000}"/>
    <cellStyle name="Normal 7 6 8 2 3" xfId="30247" xr:uid="{00000000-0005-0000-0000-000054930000}"/>
    <cellStyle name="Normal 7 6 8 3" xfId="10129" xr:uid="{00000000-0005-0000-0000-000055930000}"/>
    <cellStyle name="Normal 7 6 8 3 2" xfId="40454" xr:uid="{00000000-0005-0000-0000-000056930000}"/>
    <cellStyle name="Normal 7 6 8 3 3" xfId="25230" xr:uid="{00000000-0005-0000-0000-000057930000}"/>
    <cellStyle name="Normal 7 6 8 4" xfId="35441" xr:uid="{00000000-0005-0000-0000-000058930000}"/>
    <cellStyle name="Normal 7 6 8 5" xfId="20217" xr:uid="{00000000-0005-0000-0000-000059930000}"/>
    <cellStyle name="Normal 7 6 9" xfId="11805" xr:uid="{00000000-0005-0000-0000-00005A930000}"/>
    <cellStyle name="Normal 7 6 9 2" xfId="42129" xr:uid="{00000000-0005-0000-0000-00005B930000}"/>
    <cellStyle name="Normal 7 6 9 3" xfId="26905" xr:uid="{00000000-0005-0000-0000-00005C930000}"/>
    <cellStyle name="Normal 7 7" xfId="1486" xr:uid="{00000000-0005-0000-0000-00005D930000}"/>
    <cellStyle name="Normal 7 8" xfId="1481" xr:uid="{00000000-0005-0000-0000-00005E930000}"/>
    <cellStyle name="Normal 7 9" xfId="1054" xr:uid="{00000000-0005-0000-0000-00005F930000}"/>
    <cellStyle name="Normal 70" xfId="1487" xr:uid="{00000000-0005-0000-0000-000060930000}"/>
    <cellStyle name="Normal 70 2" xfId="47581" xr:uid="{00000000-0005-0000-0000-000061930000}"/>
    <cellStyle name="Normal 70 3" xfId="47489" xr:uid="{00000000-0005-0000-0000-000062930000}"/>
    <cellStyle name="Normal 71" xfId="1488" xr:uid="{00000000-0005-0000-0000-000063930000}"/>
    <cellStyle name="Normal 71 10" xfId="6785" xr:uid="{00000000-0005-0000-0000-000064930000}"/>
    <cellStyle name="Normal 71 10 2" xfId="37113" xr:uid="{00000000-0005-0000-0000-000065930000}"/>
    <cellStyle name="Normal 71 10 3" xfId="21889" xr:uid="{00000000-0005-0000-0000-000066930000}"/>
    <cellStyle name="Normal 71 11" xfId="32104" xr:uid="{00000000-0005-0000-0000-000067930000}"/>
    <cellStyle name="Normal 71 12" xfId="16874" xr:uid="{00000000-0005-0000-0000-000068930000}"/>
    <cellStyle name="Normal 71 13" xfId="47315" xr:uid="{00000000-0005-0000-0000-000069930000}"/>
    <cellStyle name="Normal 71 14" xfId="47490" xr:uid="{00000000-0005-0000-0000-00006A930000}"/>
    <cellStyle name="Normal 71 2" xfId="1749" xr:uid="{00000000-0005-0000-0000-00006B930000}"/>
    <cellStyle name="Normal 71 2 10" xfId="32155" xr:uid="{00000000-0005-0000-0000-00006C930000}"/>
    <cellStyle name="Normal 71 2 11" xfId="16928" xr:uid="{00000000-0005-0000-0000-00006D930000}"/>
    <cellStyle name="Normal 71 2 12" xfId="47582" xr:uid="{00000000-0005-0000-0000-00006E930000}"/>
    <cellStyle name="Normal 71 2 2" xfId="1857" xr:uid="{00000000-0005-0000-0000-00006F930000}"/>
    <cellStyle name="Normal 71 2 2 10" xfId="17032" xr:uid="{00000000-0005-0000-0000-000070930000}"/>
    <cellStyle name="Normal 71 2 2 2" xfId="2074" xr:uid="{00000000-0005-0000-0000-000071930000}"/>
    <cellStyle name="Normal 71 2 2 2 2" xfId="2495" xr:uid="{00000000-0005-0000-0000-000072930000}"/>
    <cellStyle name="Normal 71 2 2 2 2 2" xfId="3334" xr:uid="{00000000-0005-0000-0000-000073930000}"/>
    <cellStyle name="Normal 71 2 2 2 2 2 2" xfId="5024" xr:uid="{00000000-0005-0000-0000-000074930000}"/>
    <cellStyle name="Normal 71 2 2 2 2 2 2 2" xfId="15097" xr:uid="{00000000-0005-0000-0000-000075930000}"/>
    <cellStyle name="Normal 71 2 2 2 2 2 2 2 2" xfId="45419" xr:uid="{00000000-0005-0000-0000-000076930000}"/>
    <cellStyle name="Normal 71 2 2 2 2 2 2 2 3" xfId="30195" xr:uid="{00000000-0005-0000-0000-000077930000}"/>
    <cellStyle name="Normal 71 2 2 2 2 2 2 3" xfId="10077" xr:uid="{00000000-0005-0000-0000-000078930000}"/>
    <cellStyle name="Normal 71 2 2 2 2 2 2 3 2" xfId="40402" xr:uid="{00000000-0005-0000-0000-000079930000}"/>
    <cellStyle name="Normal 71 2 2 2 2 2 2 3 3" xfId="25178" xr:uid="{00000000-0005-0000-0000-00007A930000}"/>
    <cellStyle name="Normal 71 2 2 2 2 2 2 4" xfId="35389" xr:uid="{00000000-0005-0000-0000-00007B930000}"/>
    <cellStyle name="Normal 71 2 2 2 2 2 2 5" xfId="20165" xr:uid="{00000000-0005-0000-0000-00007C930000}"/>
    <cellStyle name="Normal 71 2 2 2 2 2 3" xfId="6716" xr:uid="{00000000-0005-0000-0000-00007D930000}"/>
    <cellStyle name="Normal 71 2 2 2 2 2 3 2" xfId="16768" xr:uid="{00000000-0005-0000-0000-00007E930000}"/>
    <cellStyle name="Normal 71 2 2 2 2 2 3 2 2" xfId="47090" xr:uid="{00000000-0005-0000-0000-00007F930000}"/>
    <cellStyle name="Normal 71 2 2 2 2 2 3 2 3" xfId="31866" xr:uid="{00000000-0005-0000-0000-000080930000}"/>
    <cellStyle name="Normal 71 2 2 2 2 2 3 3" xfId="11748" xr:uid="{00000000-0005-0000-0000-000081930000}"/>
    <cellStyle name="Normal 71 2 2 2 2 2 3 3 2" xfId="42073" xr:uid="{00000000-0005-0000-0000-000082930000}"/>
    <cellStyle name="Normal 71 2 2 2 2 2 3 3 3" xfId="26849" xr:uid="{00000000-0005-0000-0000-000083930000}"/>
    <cellStyle name="Normal 71 2 2 2 2 2 3 4" xfId="37060" xr:uid="{00000000-0005-0000-0000-000084930000}"/>
    <cellStyle name="Normal 71 2 2 2 2 2 3 5" xfId="21836" xr:uid="{00000000-0005-0000-0000-000085930000}"/>
    <cellStyle name="Normal 71 2 2 2 2 2 4" xfId="13426" xr:uid="{00000000-0005-0000-0000-000086930000}"/>
    <cellStyle name="Normal 71 2 2 2 2 2 4 2" xfId="43748" xr:uid="{00000000-0005-0000-0000-000087930000}"/>
    <cellStyle name="Normal 71 2 2 2 2 2 4 3" xfId="28524" xr:uid="{00000000-0005-0000-0000-000088930000}"/>
    <cellStyle name="Normal 71 2 2 2 2 2 5" xfId="8405" xr:uid="{00000000-0005-0000-0000-000089930000}"/>
    <cellStyle name="Normal 71 2 2 2 2 2 5 2" xfId="38731" xr:uid="{00000000-0005-0000-0000-00008A930000}"/>
    <cellStyle name="Normal 71 2 2 2 2 2 5 3" xfId="23507" xr:uid="{00000000-0005-0000-0000-00008B930000}"/>
    <cellStyle name="Normal 71 2 2 2 2 2 6" xfId="33719" xr:uid="{00000000-0005-0000-0000-00008C930000}"/>
    <cellStyle name="Normal 71 2 2 2 2 2 7" xfId="18494" xr:uid="{00000000-0005-0000-0000-00008D930000}"/>
    <cellStyle name="Normal 71 2 2 2 2 3" xfId="4187" xr:uid="{00000000-0005-0000-0000-00008E930000}"/>
    <cellStyle name="Normal 71 2 2 2 2 3 2" xfId="14261" xr:uid="{00000000-0005-0000-0000-00008F930000}"/>
    <cellStyle name="Normal 71 2 2 2 2 3 2 2" xfId="44583" xr:uid="{00000000-0005-0000-0000-000090930000}"/>
    <cellStyle name="Normal 71 2 2 2 2 3 2 3" xfId="29359" xr:uid="{00000000-0005-0000-0000-000091930000}"/>
    <cellStyle name="Normal 71 2 2 2 2 3 3" xfId="9241" xr:uid="{00000000-0005-0000-0000-000092930000}"/>
    <cellStyle name="Normal 71 2 2 2 2 3 3 2" xfId="39566" xr:uid="{00000000-0005-0000-0000-000093930000}"/>
    <cellStyle name="Normal 71 2 2 2 2 3 3 3" xfId="24342" xr:uid="{00000000-0005-0000-0000-000094930000}"/>
    <cellStyle name="Normal 71 2 2 2 2 3 4" xfId="34553" xr:uid="{00000000-0005-0000-0000-000095930000}"/>
    <cellStyle name="Normal 71 2 2 2 2 3 5" xfId="19329" xr:uid="{00000000-0005-0000-0000-000096930000}"/>
    <cellStyle name="Normal 71 2 2 2 2 4" xfId="5880" xr:uid="{00000000-0005-0000-0000-000097930000}"/>
    <cellStyle name="Normal 71 2 2 2 2 4 2" xfId="15932" xr:uid="{00000000-0005-0000-0000-000098930000}"/>
    <cellStyle name="Normal 71 2 2 2 2 4 2 2" xfId="46254" xr:uid="{00000000-0005-0000-0000-000099930000}"/>
    <cellStyle name="Normal 71 2 2 2 2 4 2 3" xfId="31030" xr:uid="{00000000-0005-0000-0000-00009A930000}"/>
    <cellStyle name="Normal 71 2 2 2 2 4 3" xfId="10912" xr:uid="{00000000-0005-0000-0000-00009B930000}"/>
    <cellStyle name="Normal 71 2 2 2 2 4 3 2" xfId="41237" xr:uid="{00000000-0005-0000-0000-00009C930000}"/>
    <cellStyle name="Normal 71 2 2 2 2 4 3 3" xfId="26013" xr:uid="{00000000-0005-0000-0000-00009D930000}"/>
    <cellStyle name="Normal 71 2 2 2 2 4 4" xfId="36224" xr:uid="{00000000-0005-0000-0000-00009E930000}"/>
    <cellStyle name="Normal 71 2 2 2 2 4 5" xfId="21000" xr:uid="{00000000-0005-0000-0000-00009F930000}"/>
    <cellStyle name="Normal 71 2 2 2 2 5" xfId="12590" xr:uid="{00000000-0005-0000-0000-0000A0930000}"/>
    <cellStyle name="Normal 71 2 2 2 2 5 2" xfId="42912" xr:uid="{00000000-0005-0000-0000-0000A1930000}"/>
    <cellStyle name="Normal 71 2 2 2 2 5 3" xfId="27688" xr:uid="{00000000-0005-0000-0000-0000A2930000}"/>
    <cellStyle name="Normal 71 2 2 2 2 6" xfId="7569" xr:uid="{00000000-0005-0000-0000-0000A3930000}"/>
    <cellStyle name="Normal 71 2 2 2 2 6 2" xfId="37895" xr:uid="{00000000-0005-0000-0000-0000A4930000}"/>
    <cellStyle name="Normal 71 2 2 2 2 6 3" xfId="22671" xr:uid="{00000000-0005-0000-0000-0000A5930000}"/>
    <cellStyle name="Normal 71 2 2 2 2 7" xfId="32883" xr:uid="{00000000-0005-0000-0000-0000A6930000}"/>
    <cellStyle name="Normal 71 2 2 2 2 8" xfId="17658" xr:uid="{00000000-0005-0000-0000-0000A7930000}"/>
    <cellStyle name="Normal 71 2 2 2 3" xfId="2916" xr:uid="{00000000-0005-0000-0000-0000A8930000}"/>
    <cellStyle name="Normal 71 2 2 2 3 2" xfId="4606" xr:uid="{00000000-0005-0000-0000-0000A9930000}"/>
    <cellStyle name="Normal 71 2 2 2 3 2 2" xfId="14679" xr:uid="{00000000-0005-0000-0000-0000AA930000}"/>
    <cellStyle name="Normal 71 2 2 2 3 2 2 2" xfId="45001" xr:uid="{00000000-0005-0000-0000-0000AB930000}"/>
    <cellStyle name="Normal 71 2 2 2 3 2 2 3" xfId="29777" xr:uid="{00000000-0005-0000-0000-0000AC930000}"/>
    <cellStyle name="Normal 71 2 2 2 3 2 3" xfId="9659" xr:uid="{00000000-0005-0000-0000-0000AD930000}"/>
    <cellStyle name="Normal 71 2 2 2 3 2 3 2" xfId="39984" xr:uid="{00000000-0005-0000-0000-0000AE930000}"/>
    <cellStyle name="Normal 71 2 2 2 3 2 3 3" xfId="24760" xr:uid="{00000000-0005-0000-0000-0000AF930000}"/>
    <cellStyle name="Normal 71 2 2 2 3 2 4" xfId="34971" xr:uid="{00000000-0005-0000-0000-0000B0930000}"/>
    <cellStyle name="Normal 71 2 2 2 3 2 5" xfId="19747" xr:uid="{00000000-0005-0000-0000-0000B1930000}"/>
    <cellStyle name="Normal 71 2 2 2 3 3" xfId="6298" xr:uid="{00000000-0005-0000-0000-0000B2930000}"/>
    <cellStyle name="Normal 71 2 2 2 3 3 2" xfId="16350" xr:uid="{00000000-0005-0000-0000-0000B3930000}"/>
    <cellStyle name="Normal 71 2 2 2 3 3 2 2" xfId="46672" xr:uid="{00000000-0005-0000-0000-0000B4930000}"/>
    <cellStyle name="Normal 71 2 2 2 3 3 2 3" xfId="31448" xr:uid="{00000000-0005-0000-0000-0000B5930000}"/>
    <cellStyle name="Normal 71 2 2 2 3 3 3" xfId="11330" xr:uid="{00000000-0005-0000-0000-0000B6930000}"/>
    <cellStyle name="Normal 71 2 2 2 3 3 3 2" xfId="41655" xr:uid="{00000000-0005-0000-0000-0000B7930000}"/>
    <cellStyle name="Normal 71 2 2 2 3 3 3 3" xfId="26431" xr:uid="{00000000-0005-0000-0000-0000B8930000}"/>
    <cellStyle name="Normal 71 2 2 2 3 3 4" xfId="36642" xr:uid="{00000000-0005-0000-0000-0000B9930000}"/>
    <cellStyle name="Normal 71 2 2 2 3 3 5" xfId="21418" xr:uid="{00000000-0005-0000-0000-0000BA930000}"/>
    <cellStyle name="Normal 71 2 2 2 3 4" xfId="13008" xr:uid="{00000000-0005-0000-0000-0000BB930000}"/>
    <cellStyle name="Normal 71 2 2 2 3 4 2" xfId="43330" xr:uid="{00000000-0005-0000-0000-0000BC930000}"/>
    <cellStyle name="Normal 71 2 2 2 3 4 3" xfId="28106" xr:uid="{00000000-0005-0000-0000-0000BD930000}"/>
    <cellStyle name="Normal 71 2 2 2 3 5" xfId="7987" xr:uid="{00000000-0005-0000-0000-0000BE930000}"/>
    <cellStyle name="Normal 71 2 2 2 3 5 2" xfId="38313" xr:uid="{00000000-0005-0000-0000-0000BF930000}"/>
    <cellStyle name="Normal 71 2 2 2 3 5 3" xfId="23089" xr:uid="{00000000-0005-0000-0000-0000C0930000}"/>
    <cellStyle name="Normal 71 2 2 2 3 6" xfId="33301" xr:uid="{00000000-0005-0000-0000-0000C1930000}"/>
    <cellStyle name="Normal 71 2 2 2 3 7" xfId="18076" xr:uid="{00000000-0005-0000-0000-0000C2930000}"/>
    <cellStyle name="Normal 71 2 2 2 4" xfId="3769" xr:uid="{00000000-0005-0000-0000-0000C3930000}"/>
    <cellStyle name="Normal 71 2 2 2 4 2" xfId="13843" xr:uid="{00000000-0005-0000-0000-0000C4930000}"/>
    <cellStyle name="Normal 71 2 2 2 4 2 2" xfId="44165" xr:uid="{00000000-0005-0000-0000-0000C5930000}"/>
    <cellStyle name="Normal 71 2 2 2 4 2 3" xfId="28941" xr:uid="{00000000-0005-0000-0000-0000C6930000}"/>
    <cellStyle name="Normal 71 2 2 2 4 3" xfId="8823" xr:uid="{00000000-0005-0000-0000-0000C7930000}"/>
    <cellStyle name="Normal 71 2 2 2 4 3 2" xfId="39148" xr:uid="{00000000-0005-0000-0000-0000C8930000}"/>
    <cellStyle name="Normal 71 2 2 2 4 3 3" xfId="23924" xr:uid="{00000000-0005-0000-0000-0000C9930000}"/>
    <cellStyle name="Normal 71 2 2 2 4 4" xfId="34135" xr:uid="{00000000-0005-0000-0000-0000CA930000}"/>
    <cellStyle name="Normal 71 2 2 2 4 5" xfId="18911" xr:uid="{00000000-0005-0000-0000-0000CB930000}"/>
    <cellStyle name="Normal 71 2 2 2 5" xfId="5462" xr:uid="{00000000-0005-0000-0000-0000CC930000}"/>
    <cellStyle name="Normal 71 2 2 2 5 2" xfId="15514" xr:uid="{00000000-0005-0000-0000-0000CD930000}"/>
    <cellStyle name="Normal 71 2 2 2 5 2 2" xfId="45836" xr:uid="{00000000-0005-0000-0000-0000CE930000}"/>
    <cellStyle name="Normal 71 2 2 2 5 2 3" xfId="30612" xr:uid="{00000000-0005-0000-0000-0000CF930000}"/>
    <cellStyle name="Normal 71 2 2 2 5 3" xfId="10494" xr:uid="{00000000-0005-0000-0000-0000D0930000}"/>
    <cellStyle name="Normal 71 2 2 2 5 3 2" xfId="40819" xr:uid="{00000000-0005-0000-0000-0000D1930000}"/>
    <cellStyle name="Normal 71 2 2 2 5 3 3" xfId="25595" xr:uid="{00000000-0005-0000-0000-0000D2930000}"/>
    <cellStyle name="Normal 71 2 2 2 5 4" xfId="35806" xr:uid="{00000000-0005-0000-0000-0000D3930000}"/>
    <cellStyle name="Normal 71 2 2 2 5 5" xfId="20582" xr:uid="{00000000-0005-0000-0000-0000D4930000}"/>
    <cellStyle name="Normal 71 2 2 2 6" xfId="12172" xr:uid="{00000000-0005-0000-0000-0000D5930000}"/>
    <cellStyle name="Normal 71 2 2 2 6 2" xfId="42494" xr:uid="{00000000-0005-0000-0000-0000D6930000}"/>
    <cellStyle name="Normal 71 2 2 2 6 3" xfId="27270" xr:uid="{00000000-0005-0000-0000-0000D7930000}"/>
    <cellStyle name="Normal 71 2 2 2 7" xfId="7151" xr:uid="{00000000-0005-0000-0000-0000D8930000}"/>
    <cellStyle name="Normal 71 2 2 2 7 2" xfId="37477" xr:uid="{00000000-0005-0000-0000-0000D9930000}"/>
    <cellStyle name="Normal 71 2 2 2 7 3" xfId="22253" xr:uid="{00000000-0005-0000-0000-0000DA930000}"/>
    <cellStyle name="Normal 71 2 2 2 8" xfId="32465" xr:uid="{00000000-0005-0000-0000-0000DB930000}"/>
    <cellStyle name="Normal 71 2 2 2 9" xfId="17240" xr:uid="{00000000-0005-0000-0000-0000DC930000}"/>
    <cellStyle name="Normal 71 2 2 3" xfId="2287" xr:uid="{00000000-0005-0000-0000-0000DD930000}"/>
    <cellStyle name="Normal 71 2 2 3 2" xfId="3126" xr:uid="{00000000-0005-0000-0000-0000DE930000}"/>
    <cellStyle name="Normal 71 2 2 3 2 2" xfId="4816" xr:uid="{00000000-0005-0000-0000-0000DF930000}"/>
    <cellStyle name="Normal 71 2 2 3 2 2 2" xfId="14889" xr:uid="{00000000-0005-0000-0000-0000E0930000}"/>
    <cellStyle name="Normal 71 2 2 3 2 2 2 2" xfId="45211" xr:uid="{00000000-0005-0000-0000-0000E1930000}"/>
    <cellStyle name="Normal 71 2 2 3 2 2 2 3" xfId="29987" xr:uid="{00000000-0005-0000-0000-0000E2930000}"/>
    <cellStyle name="Normal 71 2 2 3 2 2 3" xfId="9869" xr:uid="{00000000-0005-0000-0000-0000E3930000}"/>
    <cellStyle name="Normal 71 2 2 3 2 2 3 2" xfId="40194" xr:uid="{00000000-0005-0000-0000-0000E4930000}"/>
    <cellStyle name="Normal 71 2 2 3 2 2 3 3" xfId="24970" xr:uid="{00000000-0005-0000-0000-0000E5930000}"/>
    <cellStyle name="Normal 71 2 2 3 2 2 4" xfId="35181" xr:uid="{00000000-0005-0000-0000-0000E6930000}"/>
    <cellStyle name="Normal 71 2 2 3 2 2 5" xfId="19957" xr:uid="{00000000-0005-0000-0000-0000E7930000}"/>
    <cellStyle name="Normal 71 2 2 3 2 3" xfId="6508" xr:uid="{00000000-0005-0000-0000-0000E8930000}"/>
    <cellStyle name="Normal 71 2 2 3 2 3 2" xfId="16560" xr:uid="{00000000-0005-0000-0000-0000E9930000}"/>
    <cellStyle name="Normal 71 2 2 3 2 3 2 2" xfId="46882" xr:uid="{00000000-0005-0000-0000-0000EA930000}"/>
    <cellStyle name="Normal 71 2 2 3 2 3 2 3" xfId="31658" xr:uid="{00000000-0005-0000-0000-0000EB930000}"/>
    <cellStyle name="Normal 71 2 2 3 2 3 3" xfId="11540" xr:uid="{00000000-0005-0000-0000-0000EC930000}"/>
    <cellStyle name="Normal 71 2 2 3 2 3 3 2" xfId="41865" xr:uid="{00000000-0005-0000-0000-0000ED930000}"/>
    <cellStyle name="Normal 71 2 2 3 2 3 3 3" xfId="26641" xr:uid="{00000000-0005-0000-0000-0000EE930000}"/>
    <cellStyle name="Normal 71 2 2 3 2 3 4" xfId="36852" xr:uid="{00000000-0005-0000-0000-0000EF930000}"/>
    <cellStyle name="Normal 71 2 2 3 2 3 5" xfId="21628" xr:uid="{00000000-0005-0000-0000-0000F0930000}"/>
    <cellStyle name="Normal 71 2 2 3 2 4" xfId="13218" xr:uid="{00000000-0005-0000-0000-0000F1930000}"/>
    <cellStyle name="Normal 71 2 2 3 2 4 2" xfId="43540" xr:uid="{00000000-0005-0000-0000-0000F2930000}"/>
    <cellStyle name="Normal 71 2 2 3 2 4 3" xfId="28316" xr:uid="{00000000-0005-0000-0000-0000F3930000}"/>
    <cellStyle name="Normal 71 2 2 3 2 5" xfId="8197" xr:uid="{00000000-0005-0000-0000-0000F4930000}"/>
    <cellStyle name="Normal 71 2 2 3 2 5 2" xfId="38523" xr:uid="{00000000-0005-0000-0000-0000F5930000}"/>
    <cellStyle name="Normal 71 2 2 3 2 5 3" xfId="23299" xr:uid="{00000000-0005-0000-0000-0000F6930000}"/>
    <cellStyle name="Normal 71 2 2 3 2 6" xfId="33511" xr:uid="{00000000-0005-0000-0000-0000F7930000}"/>
    <cellStyle name="Normal 71 2 2 3 2 7" xfId="18286" xr:uid="{00000000-0005-0000-0000-0000F8930000}"/>
    <cellStyle name="Normal 71 2 2 3 3" xfId="3979" xr:uid="{00000000-0005-0000-0000-0000F9930000}"/>
    <cellStyle name="Normal 71 2 2 3 3 2" xfId="14053" xr:uid="{00000000-0005-0000-0000-0000FA930000}"/>
    <cellStyle name="Normal 71 2 2 3 3 2 2" xfId="44375" xr:uid="{00000000-0005-0000-0000-0000FB930000}"/>
    <cellStyle name="Normal 71 2 2 3 3 2 3" xfId="29151" xr:uid="{00000000-0005-0000-0000-0000FC930000}"/>
    <cellStyle name="Normal 71 2 2 3 3 3" xfId="9033" xr:uid="{00000000-0005-0000-0000-0000FD930000}"/>
    <cellStyle name="Normal 71 2 2 3 3 3 2" xfId="39358" xr:uid="{00000000-0005-0000-0000-0000FE930000}"/>
    <cellStyle name="Normal 71 2 2 3 3 3 3" xfId="24134" xr:uid="{00000000-0005-0000-0000-0000FF930000}"/>
    <cellStyle name="Normal 71 2 2 3 3 4" xfId="34345" xr:uid="{00000000-0005-0000-0000-000000940000}"/>
    <cellStyle name="Normal 71 2 2 3 3 5" xfId="19121" xr:uid="{00000000-0005-0000-0000-000001940000}"/>
    <cellStyle name="Normal 71 2 2 3 4" xfId="5672" xr:uid="{00000000-0005-0000-0000-000002940000}"/>
    <cellStyle name="Normal 71 2 2 3 4 2" xfId="15724" xr:uid="{00000000-0005-0000-0000-000003940000}"/>
    <cellStyle name="Normal 71 2 2 3 4 2 2" xfId="46046" xr:uid="{00000000-0005-0000-0000-000004940000}"/>
    <cellStyle name="Normal 71 2 2 3 4 2 3" xfId="30822" xr:uid="{00000000-0005-0000-0000-000005940000}"/>
    <cellStyle name="Normal 71 2 2 3 4 3" xfId="10704" xr:uid="{00000000-0005-0000-0000-000006940000}"/>
    <cellStyle name="Normal 71 2 2 3 4 3 2" xfId="41029" xr:uid="{00000000-0005-0000-0000-000007940000}"/>
    <cellStyle name="Normal 71 2 2 3 4 3 3" xfId="25805" xr:uid="{00000000-0005-0000-0000-000008940000}"/>
    <cellStyle name="Normal 71 2 2 3 4 4" xfId="36016" xr:uid="{00000000-0005-0000-0000-000009940000}"/>
    <cellStyle name="Normal 71 2 2 3 4 5" xfId="20792" xr:uid="{00000000-0005-0000-0000-00000A940000}"/>
    <cellStyle name="Normal 71 2 2 3 5" xfId="12382" xr:uid="{00000000-0005-0000-0000-00000B940000}"/>
    <cellStyle name="Normal 71 2 2 3 5 2" xfId="42704" xr:uid="{00000000-0005-0000-0000-00000C940000}"/>
    <cellStyle name="Normal 71 2 2 3 5 3" xfId="27480" xr:uid="{00000000-0005-0000-0000-00000D940000}"/>
    <cellStyle name="Normal 71 2 2 3 6" xfId="7361" xr:uid="{00000000-0005-0000-0000-00000E940000}"/>
    <cellStyle name="Normal 71 2 2 3 6 2" xfId="37687" xr:uid="{00000000-0005-0000-0000-00000F940000}"/>
    <cellStyle name="Normal 71 2 2 3 6 3" xfId="22463" xr:uid="{00000000-0005-0000-0000-000010940000}"/>
    <cellStyle name="Normal 71 2 2 3 7" xfId="32675" xr:uid="{00000000-0005-0000-0000-000011940000}"/>
    <cellStyle name="Normal 71 2 2 3 8" xfId="17450" xr:uid="{00000000-0005-0000-0000-000012940000}"/>
    <cellStyle name="Normal 71 2 2 4" xfId="2708" xr:uid="{00000000-0005-0000-0000-000013940000}"/>
    <cellStyle name="Normal 71 2 2 4 2" xfId="4398" xr:uid="{00000000-0005-0000-0000-000014940000}"/>
    <cellStyle name="Normal 71 2 2 4 2 2" xfId="14471" xr:uid="{00000000-0005-0000-0000-000015940000}"/>
    <cellStyle name="Normal 71 2 2 4 2 2 2" xfId="44793" xr:uid="{00000000-0005-0000-0000-000016940000}"/>
    <cellStyle name="Normal 71 2 2 4 2 2 3" xfId="29569" xr:uid="{00000000-0005-0000-0000-000017940000}"/>
    <cellStyle name="Normal 71 2 2 4 2 3" xfId="9451" xr:uid="{00000000-0005-0000-0000-000018940000}"/>
    <cellStyle name="Normal 71 2 2 4 2 3 2" xfId="39776" xr:uid="{00000000-0005-0000-0000-000019940000}"/>
    <cellStyle name="Normal 71 2 2 4 2 3 3" xfId="24552" xr:uid="{00000000-0005-0000-0000-00001A940000}"/>
    <cellStyle name="Normal 71 2 2 4 2 4" xfId="34763" xr:uid="{00000000-0005-0000-0000-00001B940000}"/>
    <cellStyle name="Normal 71 2 2 4 2 5" xfId="19539" xr:uid="{00000000-0005-0000-0000-00001C940000}"/>
    <cellStyle name="Normal 71 2 2 4 3" xfId="6090" xr:uid="{00000000-0005-0000-0000-00001D940000}"/>
    <cellStyle name="Normal 71 2 2 4 3 2" xfId="16142" xr:uid="{00000000-0005-0000-0000-00001E940000}"/>
    <cellStyle name="Normal 71 2 2 4 3 2 2" xfId="46464" xr:uid="{00000000-0005-0000-0000-00001F940000}"/>
    <cellStyle name="Normal 71 2 2 4 3 2 3" xfId="31240" xr:uid="{00000000-0005-0000-0000-000020940000}"/>
    <cellStyle name="Normal 71 2 2 4 3 3" xfId="11122" xr:uid="{00000000-0005-0000-0000-000021940000}"/>
    <cellStyle name="Normal 71 2 2 4 3 3 2" xfId="41447" xr:uid="{00000000-0005-0000-0000-000022940000}"/>
    <cellStyle name="Normal 71 2 2 4 3 3 3" xfId="26223" xr:uid="{00000000-0005-0000-0000-000023940000}"/>
    <cellStyle name="Normal 71 2 2 4 3 4" xfId="36434" xr:uid="{00000000-0005-0000-0000-000024940000}"/>
    <cellStyle name="Normal 71 2 2 4 3 5" xfId="21210" xr:uid="{00000000-0005-0000-0000-000025940000}"/>
    <cellStyle name="Normal 71 2 2 4 4" xfId="12800" xr:uid="{00000000-0005-0000-0000-000026940000}"/>
    <cellStyle name="Normal 71 2 2 4 4 2" xfId="43122" xr:uid="{00000000-0005-0000-0000-000027940000}"/>
    <cellStyle name="Normal 71 2 2 4 4 3" xfId="27898" xr:uid="{00000000-0005-0000-0000-000028940000}"/>
    <cellStyle name="Normal 71 2 2 4 5" xfId="7779" xr:uid="{00000000-0005-0000-0000-000029940000}"/>
    <cellStyle name="Normal 71 2 2 4 5 2" xfId="38105" xr:uid="{00000000-0005-0000-0000-00002A940000}"/>
    <cellStyle name="Normal 71 2 2 4 5 3" xfId="22881" xr:uid="{00000000-0005-0000-0000-00002B940000}"/>
    <cellStyle name="Normal 71 2 2 4 6" xfId="33093" xr:uid="{00000000-0005-0000-0000-00002C940000}"/>
    <cellStyle name="Normal 71 2 2 4 7" xfId="17868" xr:uid="{00000000-0005-0000-0000-00002D940000}"/>
    <cellStyle name="Normal 71 2 2 5" xfId="3561" xr:uid="{00000000-0005-0000-0000-00002E940000}"/>
    <cellStyle name="Normal 71 2 2 5 2" xfId="13635" xr:uid="{00000000-0005-0000-0000-00002F940000}"/>
    <cellStyle name="Normal 71 2 2 5 2 2" xfId="43957" xr:uid="{00000000-0005-0000-0000-000030940000}"/>
    <cellStyle name="Normal 71 2 2 5 2 3" xfId="28733" xr:uid="{00000000-0005-0000-0000-000031940000}"/>
    <cellStyle name="Normal 71 2 2 5 3" xfId="8615" xr:uid="{00000000-0005-0000-0000-000032940000}"/>
    <cellStyle name="Normal 71 2 2 5 3 2" xfId="38940" xr:uid="{00000000-0005-0000-0000-000033940000}"/>
    <cellStyle name="Normal 71 2 2 5 3 3" xfId="23716" xr:uid="{00000000-0005-0000-0000-000034940000}"/>
    <cellStyle name="Normal 71 2 2 5 4" xfId="33927" xr:uid="{00000000-0005-0000-0000-000035940000}"/>
    <cellStyle name="Normal 71 2 2 5 5" xfId="18703" xr:uid="{00000000-0005-0000-0000-000036940000}"/>
    <cellStyle name="Normal 71 2 2 6" xfId="5254" xr:uid="{00000000-0005-0000-0000-000037940000}"/>
    <cellStyle name="Normal 71 2 2 6 2" xfId="15306" xr:uid="{00000000-0005-0000-0000-000038940000}"/>
    <cellStyle name="Normal 71 2 2 6 2 2" xfId="45628" xr:uid="{00000000-0005-0000-0000-000039940000}"/>
    <cellStyle name="Normal 71 2 2 6 2 3" xfId="30404" xr:uid="{00000000-0005-0000-0000-00003A940000}"/>
    <cellStyle name="Normal 71 2 2 6 3" xfId="10286" xr:uid="{00000000-0005-0000-0000-00003B940000}"/>
    <cellStyle name="Normal 71 2 2 6 3 2" xfId="40611" xr:uid="{00000000-0005-0000-0000-00003C940000}"/>
    <cellStyle name="Normal 71 2 2 6 3 3" xfId="25387" xr:uid="{00000000-0005-0000-0000-00003D940000}"/>
    <cellStyle name="Normal 71 2 2 6 4" xfId="35598" xr:uid="{00000000-0005-0000-0000-00003E940000}"/>
    <cellStyle name="Normal 71 2 2 6 5" xfId="20374" xr:uid="{00000000-0005-0000-0000-00003F940000}"/>
    <cellStyle name="Normal 71 2 2 7" xfId="11964" xr:uid="{00000000-0005-0000-0000-000040940000}"/>
    <cellStyle name="Normal 71 2 2 7 2" xfId="42286" xr:uid="{00000000-0005-0000-0000-000041940000}"/>
    <cellStyle name="Normal 71 2 2 7 3" xfId="27062" xr:uid="{00000000-0005-0000-0000-000042940000}"/>
    <cellStyle name="Normal 71 2 2 8" xfId="6943" xr:uid="{00000000-0005-0000-0000-000043940000}"/>
    <cellStyle name="Normal 71 2 2 8 2" xfId="37269" xr:uid="{00000000-0005-0000-0000-000044940000}"/>
    <cellStyle name="Normal 71 2 2 8 3" xfId="22045" xr:uid="{00000000-0005-0000-0000-000045940000}"/>
    <cellStyle name="Normal 71 2 2 9" xfId="32257" xr:uid="{00000000-0005-0000-0000-000046940000}"/>
    <cellStyle name="Normal 71 2 3" xfId="1970" xr:uid="{00000000-0005-0000-0000-000047940000}"/>
    <cellStyle name="Normal 71 2 3 2" xfId="2391" xr:uid="{00000000-0005-0000-0000-000048940000}"/>
    <cellStyle name="Normal 71 2 3 2 2" xfId="3230" xr:uid="{00000000-0005-0000-0000-000049940000}"/>
    <cellStyle name="Normal 71 2 3 2 2 2" xfId="4920" xr:uid="{00000000-0005-0000-0000-00004A940000}"/>
    <cellStyle name="Normal 71 2 3 2 2 2 2" xfId="14993" xr:uid="{00000000-0005-0000-0000-00004B940000}"/>
    <cellStyle name="Normal 71 2 3 2 2 2 2 2" xfId="45315" xr:uid="{00000000-0005-0000-0000-00004C940000}"/>
    <cellStyle name="Normal 71 2 3 2 2 2 2 3" xfId="30091" xr:uid="{00000000-0005-0000-0000-00004D940000}"/>
    <cellStyle name="Normal 71 2 3 2 2 2 3" xfId="9973" xr:uid="{00000000-0005-0000-0000-00004E940000}"/>
    <cellStyle name="Normal 71 2 3 2 2 2 3 2" xfId="40298" xr:uid="{00000000-0005-0000-0000-00004F940000}"/>
    <cellStyle name="Normal 71 2 3 2 2 2 3 3" xfId="25074" xr:uid="{00000000-0005-0000-0000-000050940000}"/>
    <cellStyle name="Normal 71 2 3 2 2 2 4" xfId="35285" xr:uid="{00000000-0005-0000-0000-000051940000}"/>
    <cellStyle name="Normal 71 2 3 2 2 2 5" xfId="20061" xr:uid="{00000000-0005-0000-0000-000052940000}"/>
    <cellStyle name="Normal 71 2 3 2 2 3" xfId="6612" xr:uid="{00000000-0005-0000-0000-000053940000}"/>
    <cellStyle name="Normal 71 2 3 2 2 3 2" xfId="16664" xr:uid="{00000000-0005-0000-0000-000054940000}"/>
    <cellStyle name="Normal 71 2 3 2 2 3 2 2" xfId="46986" xr:uid="{00000000-0005-0000-0000-000055940000}"/>
    <cellStyle name="Normal 71 2 3 2 2 3 2 3" xfId="31762" xr:uid="{00000000-0005-0000-0000-000056940000}"/>
    <cellStyle name="Normal 71 2 3 2 2 3 3" xfId="11644" xr:uid="{00000000-0005-0000-0000-000057940000}"/>
    <cellStyle name="Normal 71 2 3 2 2 3 3 2" xfId="41969" xr:uid="{00000000-0005-0000-0000-000058940000}"/>
    <cellStyle name="Normal 71 2 3 2 2 3 3 3" xfId="26745" xr:uid="{00000000-0005-0000-0000-000059940000}"/>
    <cellStyle name="Normal 71 2 3 2 2 3 4" xfId="36956" xr:uid="{00000000-0005-0000-0000-00005A940000}"/>
    <cellStyle name="Normal 71 2 3 2 2 3 5" xfId="21732" xr:uid="{00000000-0005-0000-0000-00005B940000}"/>
    <cellStyle name="Normal 71 2 3 2 2 4" xfId="13322" xr:uid="{00000000-0005-0000-0000-00005C940000}"/>
    <cellStyle name="Normal 71 2 3 2 2 4 2" xfId="43644" xr:uid="{00000000-0005-0000-0000-00005D940000}"/>
    <cellStyle name="Normal 71 2 3 2 2 4 3" xfId="28420" xr:uid="{00000000-0005-0000-0000-00005E940000}"/>
    <cellStyle name="Normal 71 2 3 2 2 5" xfId="8301" xr:uid="{00000000-0005-0000-0000-00005F940000}"/>
    <cellStyle name="Normal 71 2 3 2 2 5 2" xfId="38627" xr:uid="{00000000-0005-0000-0000-000060940000}"/>
    <cellStyle name="Normal 71 2 3 2 2 5 3" xfId="23403" xr:uid="{00000000-0005-0000-0000-000061940000}"/>
    <cellStyle name="Normal 71 2 3 2 2 6" xfId="33615" xr:uid="{00000000-0005-0000-0000-000062940000}"/>
    <cellStyle name="Normal 71 2 3 2 2 7" xfId="18390" xr:uid="{00000000-0005-0000-0000-000063940000}"/>
    <cellStyle name="Normal 71 2 3 2 3" xfId="4083" xr:uid="{00000000-0005-0000-0000-000064940000}"/>
    <cellStyle name="Normal 71 2 3 2 3 2" xfId="14157" xr:uid="{00000000-0005-0000-0000-000065940000}"/>
    <cellStyle name="Normal 71 2 3 2 3 2 2" xfId="44479" xr:uid="{00000000-0005-0000-0000-000066940000}"/>
    <cellStyle name="Normal 71 2 3 2 3 2 3" xfId="29255" xr:uid="{00000000-0005-0000-0000-000067940000}"/>
    <cellStyle name="Normal 71 2 3 2 3 3" xfId="9137" xr:uid="{00000000-0005-0000-0000-000068940000}"/>
    <cellStyle name="Normal 71 2 3 2 3 3 2" xfId="39462" xr:uid="{00000000-0005-0000-0000-000069940000}"/>
    <cellStyle name="Normal 71 2 3 2 3 3 3" xfId="24238" xr:uid="{00000000-0005-0000-0000-00006A940000}"/>
    <cellStyle name="Normal 71 2 3 2 3 4" xfId="34449" xr:uid="{00000000-0005-0000-0000-00006B940000}"/>
    <cellStyle name="Normal 71 2 3 2 3 5" xfId="19225" xr:uid="{00000000-0005-0000-0000-00006C940000}"/>
    <cellStyle name="Normal 71 2 3 2 4" xfId="5776" xr:uid="{00000000-0005-0000-0000-00006D940000}"/>
    <cellStyle name="Normal 71 2 3 2 4 2" xfId="15828" xr:uid="{00000000-0005-0000-0000-00006E940000}"/>
    <cellStyle name="Normal 71 2 3 2 4 2 2" xfId="46150" xr:uid="{00000000-0005-0000-0000-00006F940000}"/>
    <cellStyle name="Normal 71 2 3 2 4 2 3" xfId="30926" xr:uid="{00000000-0005-0000-0000-000070940000}"/>
    <cellStyle name="Normal 71 2 3 2 4 3" xfId="10808" xr:uid="{00000000-0005-0000-0000-000071940000}"/>
    <cellStyle name="Normal 71 2 3 2 4 3 2" xfId="41133" xr:uid="{00000000-0005-0000-0000-000072940000}"/>
    <cellStyle name="Normal 71 2 3 2 4 3 3" xfId="25909" xr:uid="{00000000-0005-0000-0000-000073940000}"/>
    <cellStyle name="Normal 71 2 3 2 4 4" xfId="36120" xr:uid="{00000000-0005-0000-0000-000074940000}"/>
    <cellStyle name="Normal 71 2 3 2 4 5" xfId="20896" xr:uid="{00000000-0005-0000-0000-000075940000}"/>
    <cellStyle name="Normal 71 2 3 2 5" xfId="12486" xr:uid="{00000000-0005-0000-0000-000076940000}"/>
    <cellStyle name="Normal 71 2 3 2 5 2" xfId="42808" xr:uid="{00000000-0005-0000-0000-000077940000}"/>
    <cellStyle name="Normal 71 2 3 2 5 3" xfId="27584" xr:uid="{00000000-0005-0000-0000-000078940000}"/>
    <cellStyle name="Normal 71 2 3 2 6" xfId="7465" xr:uid="{00000000-0005-0000-0000-000079940000}"/>
    <cellStyle name="Normal 71 2 3 2 6 2" xfId="37791" xr:uid="{00000000-0005-0000-0000-00007A940000}"/>
    <cellStyle name="Normal 71 2 3 2 6 3" xfId="22567" xr:uid="{00000000-0005-0000-0000-00007B940000}"/>
    <cellStyle name="Normal 71 2 3 2 7" xfId="32779" xr:uid="{00000000-0005-0000-0000-00007C940000}"/>
    <cellStyle name="Normal 71 2 3 2 8" xfId="17554" xr:uid="{00000000-0005-0000-0000-00007D940000}"/>
    <cellStyle name="Normal 71 2 3 3" xfId="2812" xr:uid="{00000000-0005-0000-0000-00007E940000}"/>
    <cellStyle name="Normal 71 2 3 3 2" xfId="4502" xr:uid="{00000000-0005-0000-0000-00007F940000}"/>
    <cellStyle name="Normal 71 2 3 3 2 2" xfId="14575" xr:uid="{00000000-0005-0000-0000-000080940000}"/>
    <cellStyle name="Normal 71 2 3 3 2 2 2" xfId="44897" xr:uid="{00000000-0005-0000-0000-000081940000}"/>
    <cellStyle name="Normal 71 2 3 3 2 2 3" xfId="29673" xr:uid="{00000000-0005-0000-0000-000082940000}"/>
    <cellStyle name="Normal 71 2 3 3 2 3" xfId="9555" xr:uid="{00000000-0005-0000-0000-000083940000}"/>
    <cellStyle name="Normal 71 2 3 3 2 3 2" xfId="39880" xr:uid="{00000000-0005-0000-0000-000084940000}"/>
    <cellStyle name="Normal 71 2 3 3 2 3 3" xfId="24656" xr:uid="{00000000-0005-0000-0000-000085940000}"/>
    <cellStyle name="Normal 71 2 3 3 2 4" xfId="34867" xr:uid="{00000000-0005-0000-0000-000086940000}"/>
    <cellStyle name="Normal 71 2 3 3 2 5" xfId="19643" xr:uid="{00000000-0005-0000-0000-000087940000}"/>
    <cellStyle name="Normal 71 2 3 3 3" xfId="6194" xr:uid="{00000000-0005-0000-0000-000088940000}"/>
    <cellStyle name="Normal 71 2 3 3 3 2" xfId="16246" xr:uid="{00000000-0005-0000-0000-000089940000}"/>
    <cellStyle name="Normal 71 2 3 3 3 2 2" xfId="46568" xr:uid="{00000000-0005-0000-0000-00008A940000}"/>
    <cellStyle name="Normal 71 2 3 3 3 2 3" xfId="31344" xr:uid="{00000000-0005-0000-0000-00008B940000}"/>
    <cellStyle name="Normal 71 2 3 3 3 3" xfId="11226" xr:uid="{00000000-0005-0000-0000-00008C940000}"/>
    <cellStyle name="Normal 71 2 3 3 3 3 2" xfId="41551" xr:uid="{00000000-0005-0000-0000-00008D940000}"/>
    <cellStyle name="Normal 71 2 3 3 3 3 3" xfId="26327" xr:uid="{00000000-0005-0000-0000-00008E940000}"/>
    <cellStyle name="Normal 71 2 3 3 3 4" xfId="36538" xr:uid="{00000000-0005-0000-0000-00008F940000}"/>
    <cellStyle name="Normal 71 2 3 3 3 5" xfId="21314" xr:uid="{00000000-0005-0000-0000-000090940000}"/>
    <cellStyle name="Normal 71 2 3 3 4" xfId="12904" xr:uid="{00000000-0005-0000-0000-000091940000}"/>
    <cellStyle name="Normal 71 2 3 3 4 2" xfId="43226" xr:uid="{00000000-0005-0000-0000-000092940000}"/>
    <cellStyle name="Normal 71 2 3 3 4 3" xfId="28002" xr:uid="{00000000-0005-0000-0000-000093940000}"/>
    <cellStyle name="Normal 71 2 3 3 5" xfId="7883" xr:uid="{00000000-0005-0000-0000-000094940000}"/>
    <cellStyle name="Normal 71 2 3 3 5 2" xfId="38209" xr:uid="{00000000-0005-0000-0000-000095940000}"/>
    <cellStyle name="Normal 71 2 3 3 5 3" xfId="22985" xr:uid="{00000000-0005-0000-0000-000096940000}"/>
    <cellStyle name="Normal 71 2 3 3 6" xfId="33197" xr:uid="{00000000-0005-0000-0000-000097940000}"/>
    <cellStyle name="Normal 71 2 3 3 7" xfId="17972" xr:uid="{00000000-0005-0000-0000-000098940000}"/>
    <cellStyle name="Normal 71 2 3 4" xfId="3665" xr:uid="{00000000-0005-0000-0000-000099940000}"/>
    <cellStyle name="Normal 71 2 3 4 2" xfId="13739" xr:uid="{00000000-0005-0000-0000-00009A940000}"/>
    <cellStyle name="Normal 71 2 3 4 2 2" xfId="44061" xr:uid="{00000000-0005-0000-0000-00009B940000}"/>
    <cellStyle name="Normal 71 2 3 4 2 3" xfId="28837" xr:uid="{00000000-0005-0000-0000-00009C940000}"/>
    <cellStyle name="Normal 71 2 3 4 3" xfId="8719" xr:uid="{00000000-0005-0000-0000-00009D940000}"/>
    <cellStyle name="Normal 71 2 3 4 3 2" xfId="39044" xr:uid="{00000000-0005-0000-0000-00009E940000}"/>
    <cellStyle name="Normal 71 2 3 4 3 3" xfId="23820" xr:uid="{00000000-0005-0000-0000-00009F940000}"/>
    <cellStyle name="Normal 71 2 3 4 4" xfId="34031" xr:uid="{00000000-0005-0000-0000-0000A0940000}"/>
    <cellStyle name="Normal 71 2 3 4 5" xfId="18807" xr:uid="{00000000-0005-0000-0000-0000A1940000}"/>
    <cellStyle name="Normal 71 2 3 5" xfId="5358" xr:uid="{00000000-0005-0000-0000-0000A2940000}"/>
    <cellStyle name="Normal 71 2 3 5 2" xfId="15410" xr:uid="{00000000-0005-0000-0000-0000A3940000}"/>
    <cellStyle name="Normal 71 2 3 5 2 2" xfId="45732" xr:uid="{00000000-0005-0000-0000-0000A4940000}"/>
    <cellStyle name="Normal 71 2 3 5 2 3" xfId="30508" xr:uid="{00000000-0005-0000-0000-0000A5940000}"/>
    <cellStyle name="Normal 71 2 3 5 3" xfId="10390" xr:uid="{00000000-0005-0000-0000-0000A6940000}"/>
    <cellStyle name="Normal 71 2 3 5 3 2" xfId="40715" xr:uid="{00000000-0005-0000-0000-0000A7940000}"/>
    <cellStyle name="Normal 71 2 3 5 3 3" xfId="25491" xr:uid="{00000000-0005-0000-0000-0000A8940000}"/>
    <cellStyle name="Normal 71 2 3 5 4" xfId="35702" xr:uid="{00000000-0005-0000-0000-0000A9940000}"/>
    <cellStyle name="Normal 71 2 3 5 5" xfId="20478" xr:uid="{00000000-0005-0000-0000-0000AA940000}"/>
    <cellStyle name="Normal 71 2 3 6" xfId="12068" xr:uid="{00000000-0005-0000-0000-0000AB940000}"/>
    <cellStyle name="Normal 71 2 3 6 2" xfId="42390" xr:uid="{00000000-0005-0000-0000-0000AC940000}"/>
    <cellStyle name="Normal 71 2 3 6 3" xfId="27166" xr:uid="{00000000-0005-0000-0000-0000AD940000}"/>
    <cellStyle name="Normal 71 2 3 7" xfId="7047" xr:uid="{00000000-0005-0000-0000-0000AE940000}"/>
    <cellStyle name="Normal 71 2 3 7 2" xfId="37373" xr:uid="{00000000-0005-0000-0000-0000AF940000}"/>
    <cellStyle name="Normal 71 2 3 7 3" xfId="22149" xr:uid="{00000000-0005-0000-0000-0000B0940000}"/>
    <cellStyle name="Normal 71 2 3 8" xfId="32361" xr:uid="{00000000-0005-0000-0000-0000B1940000}"/>
    <cellStyle name="Normal 71 2 3 9" xfId="17136" xr:uid="{00000000-0005-0000-0000-0000B2940000}"/>
    <cellStyle name="Normal 71 2 4" xfId="2183" xr:uid="{00000000-0005-0000-0000-0000B3940000}"/>
    <cellStyle name="Normal 71 2 4 2" xfId="3022" xr:uid="{00000000-0005-0000-0000-0000B4940000}"/>
    <cellStyle name="Normal 71 2 4 2 2" xfId="4712" xr:uid="{00000000-0005-0000-0000-0000B5940000}"/>
    <cellStyle name="Normal 71 2 4 2 2 2" xfId="14785" xr:uid="{00000000-0005-0000-0000-0000B6940000}"/>
    <cellStyle name="Normal 71 2 4 2 2 2 2" xfId="45107" xr:uid="{00000000-0005-0000-0000-0000B7940000}"/>
    <cellStyle name="Normal 71 2 4 2 2 2 3" xfId="29883" xr:uid="{00000000-0005-0000-0000-0000B8940000}"/>
    <cellStyle name="Normal 71 2 4 2 2 3" xfId="9765" xr:uid="{00000000-0005-0000-0000-0000B9940000}"/>
    <cellStyle name="Normal 71 2 4 2 2 3 2" xfId="40090" xr:uid="{00000000-0005-0000-0000-0000BA940000}"/>
    <cellStyle name="Normal 71 2 4 2 2 3 3" xfId="24866" xr:uid="{00000000-0005-0000-0000-0000BB940000}"/>
    <cellStyle name="Normal 71 2 4 2 2 4" xfId="35077" xr:uid="{00000000-0005-0000-0000-0000BC940000}"/>
    <cellStyle name="Normal 71 2 4 2 2 5" xfId="19853" xr:uid="{00000000-0005-0000-0000-0000BD940000}"/>
    <cellStyle name="Normal 71 2 4 2 3" xfId="6404" xr:uid="{00000000-0005-0000-0000-0000BE940000}"/>
    <cellStyle name="Normal 71 2 4 2 3 2" xfId="16456" xr:uid="{00000000-0005-0000-0000-0000BF940000}"/>
    <cellStyle name="Normal 71 2 4 2 3 2 2" xfId="46778" xr:uid="{00000000-0005-0000-0000-0000C0940000}"/>
    <cellStyle name="Normal 71 2 4 2 3 2 3" xfId="31554" xr:uid="{00000000-0005-0000-0000-0000C1940000}"/>
    <cellStyle name="Normal 71 2 4 2 3 3" xfId="11436" xr:uid="{00000000-0005-0000-0000-0000C2940000}"/>
    <cellStyle name="Normal 71 2 4 2 3 3 2" xfId="41761" xr:uid="{00000000-0005-0000-0000-0000C3940000}"/>
    <cellStyle name="Normal 71 2 4 2 3 3 3" xfId="26537" xr:uid="{00000000-0005-0000-0000-0000C4940000}"/>
    <cellStyle name="Normal 71 2 4 2 3 4" xfId="36748" xr:uid="{00000000-0005-0000-0000-0000C5940000}"/>
    <cellStyle name="Normal 71 2 4 2 3 5" xfId="21524" xr:uid="{00000000-0005-0000-0000-0000C6940000}"/>
    <cellStyle name="Normal 71 2 4 2 4" xfId="13114" xr:uid="{00000000-0005-0000-0000-0000C7940000}"/>
    <cellStyle name="Normal 71 2 4 2 4 2" xfId="43436" xr:uid="{00000000-0005-0000-0000-0000C8940000}"/>
    <cellStyle name="Normal 71 2 4 2 4 3" xfId="28212" xr:uid="{00000000-0005-0000-0000-0000C9940000}"/>
    <cellStyle name="Normal 71 2 4 2 5" xfId="8093" xr:uid="{00000000-0005-0000-0000-0000CA940000}"/>
    <cellStyle name="Normal 71 2 4 2 5 2" xfId="38419" xr:uid="{00000000-0005-0000-0000-0000CB940000}"/>
    <cellStyle name="Normal 71 2 4 2 5 3" xfId="23195" xr:uid="{00000000-0005-0000-0000-0000CC940000}"/>
    <cellStyle name="Normal 71 2 4 2 6" xfId="33407" xr:uid="{00000000-0005-0000-0000-0000CD940000}"/>
    <cellStyle name="Normal 71 2 4 2 7" xfId="18182" xr:uid="{00000000-0005-0000-0000-0000CE940000}"/>
    <cellStyle name="Normal 71 2 4 3" xfId="3875" xr:uid="{00000000-0005-0000-0000-0000CF940000}"/>
    <cellStyle name="Normal 71 2 4 3 2" xfId="13949" xr:uid="{00000000-0005-0000-0000-0000D0940000}"/>
    <cellStyle name="Normal 71 2 4 3 2 2" xfId="44271" xr:uid="{00000000-0005-0000-0000-0000D1940000}"/>
    <cellStyle name="Normal 71 2 4 3 2 3" xfId="29047" xr:uid="{00000000-0005-0000-0000-0000D2940000}"/>
    <cellStyle name="Normal 71 2 4 3 3" xfId="8929" xr:uid="{00000000-0005-0000-0000-0000D3940000}"/>
    <cellStyle name="Normal 71 2 4 3 3 2" xfId="39254" xr:uid="{00000000-0005-0000-0000-0000D4940000}"/>
    <cellStyle name="Normal 71 2 4 3 3 3" xfId="24030" xr:uid="{00000000-0005-0000-0000-0000D5940000}"/>
    <cellStyle name="Normal 71 2 4 3 4" xfId="34241" xr:uid="{00000000-0005-0000-0000-0000D6940000}"/>
    <cellStyle name="Normal 71 2 4 3 5" xfId="19017" xr:uid="{00000000-0005-0000-0000-0000D7940000}"/>
    <cellStyle name="Normal 71 2 4 4" xfId="5568" xr:uid="{00000000-0005-0000-0000-0000D8940000}"/>
    <cellStyle name="Normal 71 2 4 4 2" xfId="15620" xr:uid="{00000000-0005-0000-0000-0000D9940000}"/>
    <cellStyle name="Normal 71 2 4 4 2 2" xfId="45942" xr:uid="{00000000-0005-0000-0000-0000DA940000}"/>
    <cellStyle name="Normal 71 2 4 4 2 3" xfId="30718" xr:uid="{00000000-0005-0000-0000-0000DB940000}"/>
    <cellStyle name="Normal 71 2 4 4 3" xfId="10600" xr:uid="{00000000-0005-0000-0000-0000DC940000}"/>
    <cellStyle name="Normal 71 2 4 4 3 2" xfId="40925" xr:uid="{00000000-0005-0000-0000-0000DD940000}"/>
    <cellStyle name="Normal 71 2 4 4 3 3" xfId="25701" xr:uid="{00000000-0005-0000-0000-0000DE940000}"/>
    <cellStyle name="Normal 71 2 4 4 4" xfId="35912" xr:uid="{00000000-0005-0000-0000-0000DF940000}"/>
    <cellStyle name="Normal 71 2 4 4 5" xfId="20688" xr:uid="{00000000-0005-0000-0000-0000E0940000}"/>
    <cellStyle name="Normal 71 2 4 5" xfId="12278" xr:uid="{00000000-0005-0000-0000-0000E1940000}"/>
    <cellStyle name="Normal 71 2 4 5 2" xfId="42600" xr:uid="{00000000-0005-0000-0000-0000E2940000}"/>
    <cellStyle name="Normal 71 2 4 5 3" xfId="27376" xr:uid="{00000000-0005-0000-0000-0000E3940000}"/>
    <cellStyle name="Normal 71 2 4 6" xfId="7257" xr:uid="{00000000-0005-0000-0000-0000E4940000}"/>
    <cellStyle name="Normal 71 2 4 6 2" xfId="37583" xr:uid="{00000000-0005-0000-0000-0000E5940000}"/>
    <cellStyle name="Normal 71 2 4 6 3" xfId="22359" xr:uid="{00000000-0005-0000-0000-0000E6940000}"/>
    <cellStyle name="Normal 71 2 4 7" xfId="32571" xr:uid="{00000000-0005-0000-0000-0000E7940000}"/>
    <cellStyle name="Normal 71 2 4 8" xfId="17346" xr:uid="{00000000-0005-0000-0000-0000E8940000}"/>
    <cellStyle name="Normal 71 2 5" xfId="2604" xr:uid="{00000000-0005-0000-0000-0000E9940000}"/>
    <cellStyle name="Normal 71 2 5 2" xfId="4294" xr:uid="{00000000-0005-0000-0000-0000EA940000}"/>
    <cellStyle name="Normal 71 2 5 2 2" xfId="14367" xr:uid="{00000000-0005-0000-0000-0000EB940000}"/>
    <cellStyle name="Normal 71 2 5 2 2 2" xfId="44689" xr:uid="{00000000-0005-0000-0000-0000EC940000}"/>
    <cellStyle name="Normal 71 2 5 2 2 3" xfId="29465" xr:uid="{00000000-0005-0000-0000-0000ED940000}"/>
    <cellStyle name="Normal 71 2 5 2 3" xfId="9347" xr:uid="{00000000-0005-0000-0000-0000EE940000}"/>
    <cellStyle name="Normal 71 2 5 2 3 2" xfId="39672" xr:uid="{00000000-0005-0000-0000-0000EF940000}"/>
    <cellStyle name="Normal 71 2 5 2 3 3" xfId="24448" xr:uid="{00000000-0005-0000-0000-0000F0940000}"/>
    <cellStyle name="Normal 71 2 5 2 4" xfId="34659" xr:uid="{00000000-0005-0000-0000-0000F1940000}"/>
    <cellStyle name="Normal 71 2 5 2 5" xfId="19435" xr:uid="{00000000-0005-0000-0000-0000F2940000}"/>
    <cellStyle name="Normal 71 2 5 3" xfId="5986" xr:uid="{00000000-0005-0000-0000-0000F3940000}"/>
    <cellStyle name="Normal 71 2 5 3 2" xfId="16038" xr:uid="{00000000-0005-0000-0000-0000F4940000}"/>
    <cellStyle name="Normal 71 2 5 3 2 2" xfId="46360" xr:uid="{00000000-0005-0000-0000-0000F5940000}"/>
    <cellStyle name="Normal 71 2 5 3 2 3" xfId="31136" xr:uid="{00000000-0005-0000-0000-0000F6940000}"/>
    <cellStyle name="Normal 71 2 5 3 3" xfId="11018" xr:uid="{00000000-0005-0000-0000-0000F7940000}"/>
    <cellStyle name="Normal 71 2 5 3 3 2" xfId="41343" xr:uid="{00000000-0005-0000-0000-0000F8940000}"/>
    <cellStyle name="Normal 71 2 5 3 3 3" xfId="26119" xr:uid="{00000000-0005-0000-0000-0000F9940000}"/>
    <cellStyle name="Normal 71 2 5 3 4" xfId="36330" xr:uid="{00000000-0005-0000-0000-0000FA940000}"/>
    <cellStyle name="Normal 71 2 5 3 5" xfId="21106" xr:uid="{00000000-0005-0000-0000-0000FB940000}"/>
    <cellStyle name="Normal 71 2 5 4" xfId="12696" xr:uid="{00000000-0005-0000-0000-0000FC940000}"/>
    <cellStyle name="Normal 71 2 5 4 2" xfId="43018" xr:uid="{00000000-0005-0000-0000-0000FD940000}"/>
    <cellStyle name="Normal 71 2 5 4 3" xfId="27794" xr:uid="{00000000-0005-0000-0000-0000FE940000}"/>
    <cellStyle name="Normal 71 2 5 5" xfId="7675" xr:uid="{00000000-0005-0000-0000-0000FF940000}"/>
    <cellStyle name="Normal 71 2 5 5 2" xfId="38001" xr:uid="{00000000-0005-0000-0000-000000950000}"/>
    <cellStyle name="Normal 71 2 5 5 3" xfId="22777" xr:uid="{00000000-0005-0000-0000-000001950000}"/>
    <cellStyle name="Normal 71 2 5 6" xfId="32989" xr:uid="{00000000-0005-0000-0000-000002950000}"/>
    <cellStyle name="Normal 71 2 5 7" xfId="17764" xr:uid="{00000000-0005-0000-0000-000003950000}"/>
    <cellStyle name="Normal 71 2 6" xfId="3457" xr:uid="{00000000-0005-0000-0000-000004950000}"/>
    <cellStyle name="Normal 71 2 6 2" xfId="13531" xr:uid="{00000000-0005-0000-0000-000005950000}"/>
    <cellStyle name="Normal 71 2 6 2 2" xfId="43853" xr:uid="{00000000-0005-0000-0000-000006950000}"/>
    <cellStyle name="Normal 71 2 6 2 3" xfId="28629" xr:uid="{00000000-0005-0000-0000-000007950000}"/>
    <cellStyle name="Normal 71 2 6 3" xfId="8511" xr:uid="{00000000-0005-0000-0000-000008950000}"/>
    <cellStyle name="Normal 71 2 6 3 2" xfId="38836" xr:uid="{00000000-0005-0000-0000-000009950000}"/>
    <cellStyle name="Normal 71 2 6 3 3" xfId="23612" xr:uid="{00000000-0005-0000-0000-00000A950000}"/>
    <cellStyle name="Normal 71 2 6 4" xfId="33823" xr:uid="{00000000-0005-0000-0000-00000B950000}"/>
    <cellStyle name="Normal 71 2 6 5" xfId="18599" xr:uid="{00000000-0005-0000-0000-00000C950000}"/>
    <cellStyle name="Normal 71 2 7" xfId="5150" xr:uid="{00000000-0005-0000-0000-00000D950000}"/>
    <cellStyle name="Normal 71 2 7 2" xfId="15202" xr:uid="{00000000-0005-0000-0000-00000E950000}"/>
    <cellStyle name="Normal 71 2 7 2 2" xfId="45524" xr:uid="{00000000-0005-0000-0000-00000F950000}"/>
    <cellStyle name="Normal 71 2 7 2 3" xfId="30300" xr:uid="{00000000-0005-0000-0000-000010950000}"/>
    <cellStyle name="Normal 71 2 7 3" xfId="10182" xr:uid="{00000000-0005-0000-0000-000011950000}"/>
    <cellStyle name="Normal 71 2 7 3 2" xfId="40507" xr:uid="{00000000-0005-0000-0000-000012950000}"/>
    <cellStyle name="Normal 71 2 7 3 3" xfId="25283" xr:uid="{00000000-0005-0000-0000-000013950000}"/>
    <cellStyle name="Normal 71 2 7 4" xfId="35494" xr:uid="{00000000-0005-0000-0000-000014950000}"/>
    <cellStyle name="Normal 71 2 7 5" xfId="20270" xr:uid="{00000000-0005-0000-0000-000015950000}"/>
    <cellStyle name="Normal 71 2 8" xfId="11860" xr:uid="{00000000-0005-0000-0000-000016950000}"/>
    <cellStyle name="Normal 71 2 8 2" xfId="42182" xr:uid="{00000000-0005-0000-0000-000017950000}"/>
    <cellStyle name="Normal 71 2 8 3" xfId="26958" xr:uid="{00000000-0005-0000-0000-000018950000}"/>
    <cellStyle name="Normal 71 2 9" xfId="6839" xr:uid="{00000000-0005-0000-0000-000019950000}"/>
    <cellStyle name="Normal 71 2 9 2" xfId="37165" xr:uid="{00000000-0005-0000-0000-00001A950000}"/>
    <cellStyle name="Normal 71 2 9 3" xfId="21941" xr:uid="{00000000-0005-0000-0000-00001B950000}"/>
    <cellStyle name="Normal 71 3" xfId="1803" xr:uid="{00000000-0005-0000-0000-00001C950000}"/>
    <cellStyle name="Normal 71 3 10" xfId="16980" xr:uid="{00000000-0005-0000-0000-00001D950000}"/>
    <cellStyle name="Normal 71 3 2" xfId="2022" xr:uid="{00000000-0005-0000-0000-00001E950000}"/>
    <cellStyle name="Normal 71 3 2 2" xfId="2443" xr:uid="{00000000-0005-0000-0000-00001F950000}"/>
    <cellStyle name="Normal 71 3 2 2 2" xfId="3282" xr:uid="{00000000-0005-0000-0000-000020950000}"/>
    <cellStyle name="Normal 71 3 2 2 2 2" xfId="4972" xr:uid="{00000000-0005-0000-0000-000021950000}"/>
    <cellStyle name="Normal 71 3 2 2 2 2 2" xfId="15045" xr:uid="{00000000-0005-0000-0000-000022950000}"/>
    <cellStyle name="Normal 71 3 2 2 2 2 2 2" xfId="45367" xr:uid="{00000000-0005-0000-0000-000023950000}"/>
    <cellStyle name="Normal 71 3 2 2 2 2 2 3" xfId="30143" xr:uid="{00000000-0005-0000-0000-000024950000}"/>
    <cellStyle name="Normal 71 3 2 2 2 2 3" xfId="10025" xr:uid="{00000000-0005-0000-0000-000025950000}"/>
    <cellStyle name="Normal 71 3 2 2 2 2 3 2" xfId="40350" xr:uid="{00000000-0005-0000-0000-000026950000}"/>
    <cellStyle name="Normal 71 3 2 2 2 2 3 3" xfId="25126" xr:uid="{00000000-0005-0000-0000-000027950000}"/>
    <cellStyle name="Normal 71 3 2 2 2 2 4" xfId="35337" xr:uid="{00000000-0005-0000-0000-000028950000}"/>
    <cellStyle name="Normal 71 3 2 2 2 2 5" xfId="20113" xr:uid="{00000000-0005-0000-0000-000029950000}"/>
    <cellStyle name="Normal 71 3 2 2 2 3" xfId="6664" xr:uid="{00000000-0005-0000-0000-00002A950000}"/>
    <cellStyle name="Normal 71 3 2 2 2 3 2" xfId="16716" xr:uid="{00000000-0005-0000-0000-00002B950000}"/>
    <cellStyle name="Normal 71 3 2 2 2 3 2 2" xfId="47038" xr:uid="{00000000-0005-0000-0000-00002C950000}"/>
    <cellStyle name="Normal 71 3 2 2 2 3 2 3" xfId="31814" xr:uid="{00000000-0005-0000-0000-00002D950000}"/>
    <cellStyle name="Normal 71 3 2 2 2 3 3" xfId="11696" xr:uid="{00000000-0005-0000-0000-00002E950000}"/>
    <cellStyle name="Normal 71 3 2 2 2 3 3 2" xfId="42021" xr:uid="{00000000-0005-0000-0000-00002F950000}"/>
    <cellStyle name="Normal 71 3 2 2 2 3 3 3" xfId="26797" xr:uid="{00000000-0005-0000-0000-000030950000}"/>
    <cellStyle name="Normal 71 3 2 2 2 3 4" xfId="37008" xr:uid="{00000000-0005-0000-0000-000031950000}"/>
    <cellStyle name="Normal 71 3 2 2 2 3 5" xfId="21784" xr:uid="{00000000-0005-0000-0000-000032950000}"/>
    <cellStyle name="Normal 71 3 2 2 2 4" xfId="13374" xr:uid="{00000000-0005-0000-0000-000033950000}"/>
    <cellStyle name="Normal 71 3 2 2 2 4 2" xfId="43696" xr:uid="{00000000-0005-0000-0000-000034950000}"/>
    <cellStyle name="Normal 71 3 2 2 2 4 3" xfId="28472" xr:uid="{00000000-0005-0000-0000-000035950000}"/>
    <cellStyle name="Normal 71 3 2 2 2 5" xfId="8353" xr:uid="{00000000-0005-0000-0000-000036950000}"/>
    <cellStyle name="Normal 71 3 2 2 2 5 2" xfId="38679" xr:uid="{00000000-0005-0000-0000-000037950000}"/>
    <cellStyle name="Normal 71 3 2 2 2 5 3" xfId="23455" xr:uid="{00000000-0005-0000-0000-000038950000}"/>
    <cellStyle name="Normal 71 3 2 2 2 6" xfId="33667" xr:uid="{00000000-0005-0000-0000-000039950000}"/>
    <cellStyle name="Normal 71 3 2 2 2 7" xfId="18442" xr:uid="{00000000-0005-0000-0000-00003A950000}"/>
    <cellStyle name="Normal 71 3 2 2 3" xfId="4135" xr:uid="{00000000-0005-0000-0000-00003B950000}"/>
    <cellStyle name="Normal 71 3 2 2 3 2" xfId="14209" xr:uid="{00000000-0005-0000-0000-00003C950000}"/>
    <cellStyle name="Normal 71 3 2 2 3 2 2" xfId="44531" xr:uid="{00000000-0005-0000-0000-00003D950000}"/>
    <cellStyle name="Normal 71 3 2 2 3 2 3" xfId="29307" xr:uid="{00000000-0005-0000-0000-00003E950000}"/>
    <cellStyle name="Normal 71 3 2 2 3 3" xfId="9189" xr:uid="{00000000-0005-0000-0000-00003F950000}"/>
    <cellStyle name="Normal 71 3 2 2 3 3 2" xfId="39514" xr:uid="{00000000-0005-0000-0000-000040950000}"/>
    <cellStyle name="Normal 71 3 2 2 3 3 3" xfId="24290" xr:uid="{00000000-0005-0000-0000-000041950000}"/>
    <cellStyle name="Normal 71 3 2 2 3 4" xfId="34501" xr:uid="{00000000-0005-0000-0000-000042950000}"/>
    <cellStyle name="Normal 71 3 2 2 3 5" xfId="19277" xr:uid="{00000000-0005-0000-0000-000043950000}"/>
    <cellStyle name="Normal 71 3 2 2 4" xfId="5828" xr:uid="{00000000-0005-0000-0000-000044950000}"/>
    <cellStyle name="Normal 71 3 2 2 4 2" xfId="15880" xr:uid="{00000000-0005-0000-0000-000045950000}"/>
    <cellStyle name="Normal 71 3 2 2 4 2 2" xfId="46202" xr:uid="{00000000-0005-0000-0000-000046950000}"/>
    <cellStyle name="Normal 71 3 2 2 4 2 3" xfId="30978" xr:uid="{00000000-0005-0000-0000-000047950000}"/>
    <cellStyle name="Normal 71 3 2 2 4 3" xfId="10860" xr:uid="{00000000-0005-0000-0000-000048950000}"/>
    <cellStyle name="Normal 71 3 2 2 4 3 2" xfId="41185" xr:uid="{00000000-0005-0000-0000-000049950000}"/>
    <cellStyle name="Normal 71 3 2 2 4 3 3" xfId="25961" xr:uid="{00000000-0005-0000-0000-00004A950000}"/>
    <cellStyle name="Normal 71 3 2 2 4 4" xfId="36172" xr:uid="{00000000-0005-0000-0000-00004B950000}"/>
    <cellStyle name="Normal 71 3 2 2 4 5" xfId="20948" xr:uid="{00000000-0005-0000-0000-00004C950000}"/>
    <cellStyle name="Normal 71 3 2 2 5" xfId="12538" xr:uid="{00000000-0005-0000-0000-00004D950000}"/>
    <cellStyle name="Normal 71 3 2 2 5 2" xfId="42860" xr:uid="{00000000-0005-0000-0000-00004E950000}"/>
    <cellStyle name="Normal 71 3 2 2 5 3" xfId="27636" xr:uid="{00000000-0005-0000-0000-00004F950000}"/>
    <cellStyle name="Normal 71 3 2 2 6" xfId="7517" xr:uid="{00000000-0005-0000-0000-000050950000}"/>
    <cellStyle name="Normal 71 3 2 2 6 2" xfId="37843" xr:uid="{00000000-0005-0000-0000-000051950000}"/>
    <cellStyle name="Normal 71 3 2 2 6 3" xfId="22619" xr:uid="{00000000-0005-0000-0000-000052950000}"/>
    <cellStyle name="Normal 71 3 2 2 7" xfId="32831" xr:uid="{00000000-0005-0000-0000-000053950000}"/>
    <cellStyle name="Normal 71 3 2 2 8" xfId="17606" xr:uid="{00000000-0005-0000-0000-000054950000}"/>
    <cellStyle name="Normal 71 3 2 3" xfId="2864" xr:uid="{00000000-0005-0000-0000-000055950000}"/>
    <cellStyle name="Normal 71 3 2 3 2" xfId="4554" xr:uid="{00000000-0005-0000-0000-000056950000}"/>
    <cellStyle name="Normal 71 3 2 3 2 2" xfId="14627" xr:uid="{00000000-0005-0000-0000-000057950000}"/>
    <cellStyle name="Normal 71 3 2 3 2 2 2" xfId="44949" xr:uid="{00000000-0005-0000-0000-000058950000}"/>
    <cellStyle name="Normal 71 3 2 3 2 2 3" xfId="29725" xr:uid="{00000000-0005-0000-0000-000059950000}"/>
    <cellStyle name="Normal 71 3 2 3 2 3" xfId="9607" xr:uid="{00000000-0005-0000-0000-00005A950000}"/>
    <cellStyle name="Normal 71 3 2 3 2 3 2" xfId="39932" xr:uid="{00000000-0005-0000-0000-00005B950000}"/>
    <cellStyle name="Normal 71 3 2 3 2 3 3" xfId="24708" xr:uid="{00000000-0005-0000-0000-00005C950000}"/>
    <cellStyle name="Normal 71 3 2 3 2 4" xfId="34919" xr:uid="{00000000-0005-0000-0000-00005D950000}"/>
    <cellStyle name="Normal 71 3 2 3 2 5" xfId="19695" xr:uid="{00000000-0005-0000-0000-00005E950000}"/>
    <cellStyle name="Normal 71 3 2 3 3" xfId="6246" xr:uid="{00000000-0005-0000-0000-00005F950000}"/>
    <cellStyle name="Normal 71 3 2 3 3 2" xfId="16298" xr:uid="{00000000-0005-0000-0000-000060950000}"/>
    <cellStyle name="Normal 71 3 2 3 3 2 2" xfId="46620" xr:uid="{00000000-0005-0000-0000-000061950000}"/>
    <cellStyle name="Normal 71 3 2 3 3 2 3" xfId="31396" xr:uid="{00000000-0005-0000-0000-000062950000}"/>
    <cellStyle name="Normal 71 3 2 3 3 3" xfId="11278" xr:uid="{00000000-0005-0000-0000-000063950000}"/>
    <cellStyle name="Normal 71 3 2 3 3 3 2" xfId="41603" xr:uid="{00000000-0005-0000-0000-000064950000}"/>
    <cellStyle name="Normal 71 3 2 3 3 3 3" xfId="26379" xr:uid="{00000000-0005-0000-0000-000065950000}"/>
    <cellStyle name="Normal 71 3 2 3 3 4" xfId="36590" xr:uid="{00000000-0005-0000-0000-000066950000}"/>
    <cellStyle name="Normal 71 3 2 3 3 5" xfId="21366" xr:uid="{00000000-0005-0000-0000-000067950000}"/>
    <cellStyle name="Normal 71 3 2 3 4" xfId="12956" xr:uid="{00000000-0005-0000-0000-000068950000}"/>
    <cellStyle name="Normal 71 3 2 3 4 2" xfId="43278" xr:uid="{00000000-0005-0000-0000-000069950000}"/>
    <cellStyle name="Normal 71 3 2 3 4 3" xfId="28054" xr:uid="{00000000-0005-0000-0000-00006A950000}"/>
    <cellStyle name="Normal 71 3 2 3 5" xfId="7935" xr:uid="{00000000-0005-0000-0000-00006B950000}"/>
    <cellStyle name="Normal 71 3 2 3 5 2" xfId="38261" xr:uid="{00000000-0005-0000-0000-00006C950000}"/>
    <cellStyle name="Normal 71 3 2 3 5 3" xfId="23037" xr:uid="{00000000-0005-0000-0000-00006D950000}"/>
    <cellStyle name="Normal 71 3 2 3 6" xfId="33249" xr:uid="{00000000-0005-0000-0000-00006E950000}"/>
    <cellStyle name="Normal 71 3 2 3 7" xfId="18024" xr:uid="{00000000-0005-0000-0000-00006F950000}"/>
    <cellStyle name="Normal 71 3 2 4" xfId="3717" xr:uid="{00000000-0005-0000-0000-000070950000}"/>
    <cellStyle name="Normal 71 3 2 4 2" xfId="13791" xr:uid="{00000000-0005-0000-0000-000071950000}"/>
    <cellStyle name="Normal 71 3 2 4 2 2" xfId="44113" xr:uid="{00000000-0005-0000-0000-000072950000}"/>
    <cellStyle name="Normal 71 3 2 4 2 3" xfId="28889" xr:uid="{00000000-0005-0000-0000-000073950000}"/>
    <cellStyle name="Normal 71 3 2 4 3" xfId="8771" xr:uid="{00000000-0005-0000-0000-000074950000}"/>
    <cellStyle name="Normal 71 3 2 4 3 2" xfId="39096" xr:uid="{00000000-0005-0000-0000-000075950000}"/>
    <cellStyle name="Normal 71 3 2 4 3 3" xfId="23872" xr:uid="{00000000-0005-0000-0000-000076950000}"/>
    <cellStyle name="Normal 71 3 2 4 4" xfId="34083" xr:uid="{00000000-0005-0000-0000-000077950000}"/>
    <cellStyle name="Normal 71 3 2 4 5" xfId="18859" xr:uid="{00000000-0005-0000-0000-000078950000}"/>
    <cellStyle name="Normal 71 3 2 5" xfId="5410" xr:uid="{00000000-0005-0000-0000-000079950000}"/>
    <cellStyle name="Normal 71 3 2 5 2" xfId="15462" xr:uid="{00000000-0005-0000-0000-00007A950000}"/>
    <cellStyle name="Normal 71 3 2 5 2 2" xfId="45784" xr:uid="{00000000-0005-0000-0000-00007B950000}"/>
    <cellStyle name="Normal 71 3 2 5 2 3" xfId="30560" xr:uid="{00000000-0005-0000-0000-00007C950000}"/>
    <cellStyle name="Normal 71 3 2 5 3" xfId="10442" xr:uid="{00000000-0005-0000-0000-00007D950000}"/>
    <cellStyle name="Normal 71 3 2 5 3 2" xfId="40767" xr:uid="{00000000-0005-0000-0000-00007E950000}"/>
    <cellStyle name="Normal 71 3 2 5 3 3" xfId="25543" xr:uid="{00000000-0005-0000-0000-00007F950000}"/>
    <cellStyle name="Normal 71 3 2 5 4" xfId="35754" xr:uid="{00000000-0005-0000-0000-000080950000}"/>
    <cellStyle name="Normal 71 3 2 5 5" xfId="20530" xr:uid="{00000000-0005-0000-0000-000081950000}"/>
    <cellStyle name="Normal 71 3 2 6" xfId="12120" xr:uid="{00000000-0005-0000-0000-000082950000}"/>
    <cellStyle name="Normal 71 3 2 6 2" xfId="42442" xr:uid="{00000000-0005-0000-0000-000083950000}"/>
    <cellStyle name="Normal 71 3 2 6 3" xfId="27218" xr:uid="{00000000-0005-0000-0000-000084950000}"/>
    <cellStyle name="Normal 71 3 2 7" xfId="7099" xr:uid="{00000000-0005-0000-0000-000085950000}"/>
    <cellStyle name="Normal 71 3 2 7 2" xfId="37425" xr:uid="{00000000-0005-0000-0000-000086950000}"/>
    <cellStyle name="Normal 71 3 2 7 3" xfId="22201" xr:uid="{00000000-0005-0000-0000-000087950000}"/>
    <cellStyle name="Normal 71 3 2 8" xfId="32413" xr:uid="{00000000-0005-0000-0000-000088950000}"/>
    <cellStyle name="Normal 71 3 2 9" xfId="17188" xr:uid="{00000000-0005-0000-0000-000089950000}"/>
    <cellStyle name="Normal 71 3 3" xfId="2235" xr:uid="{00000000-0005-0000-0000-00008A950000}"/>
    <cellStyle name="Normal 71 3 3 2" xfId="3074" xr:uid="{00000000-0005-0000-0000-00008B950000}"/>
    <cellStyle name="Normal 71 3 3 2 2" xfId="4764" xr:uid="{00000000-0005-0000-0000-00008C950000}"/>
    <cellStyle name="Normal 71 3 3 2 2 2" xfId="14837" xr:uid="{00000000-0005-0000-0000-00008D950000}"/>
    <cellStyle name="Normal 71 3 3 2 2 2 2" xfId="45159" xr:uid="{00000000-0005-0000-0000-00008E950000}"/>
    <cellStyle name="Normal 71 3 3 2 2 2 3" xfId="29935" xr:uid="{00000000-0005-0000-0000-00008F950000}"/>
    <cellStyle name="Normal 71 3 3 2 2 3" xfId="9817" xr:uid="{00000000-0005-0000-0000-000090950000}"/>
    <cellStyle name="Normal 71 3 3 2 2 3 2" xfId="40142" xr:uid="{00000000-0005-0000-0000-000091950000}"/>
    <cellStyle name="Normal 71 3 3 2 2 3 3" xfId="24918" xr:uid="{00000000-0005-0000-0000-000092950000}"/>
    <cellStyle name="Normal 71 3 3 2 2 4" xfId="35129" xr:uid="{00000000-0005-0000-0000-000093950000}"/>
    <cellStyle name="Normal 71 3 3 2 2 5" xfId="19905" xr:uid="{00000000-0005-0000-0000-000094950000}"/>
    <cellStyle name="Normal 71 3 3 2 3" xfId="6456" xr:uid="{00000000-0005-0000-0000-000095950000}"/>
    <cellStyle name="Normal 71 3 3 2 3 2" xfId="16508" xr:uid="{00000000-0005-0000-0000-000096950000}"/>
    <cellStyle name="Normal 71 3 3 2 3 2 2" xfId="46830" xr:uid="{00000000-0005-0000-0000-000097950000}"/>
    <cellStyle name="Normal 71 3 3 2 3 2 3" xfId="31606" xr:uid="{00000000-0005-0000-0000-000098950000}"/>
    <cellStyle name="Normal 71 3 3 2 3 3" xfId="11488" xr:uid="{00000000-0005-0000-0000-000099950000}"/>
    <cellStyle name="Normal 71 3 3 2 3 3 2" xfId="41813" xr:uid="{00000000-0005-0000-0000-00009A950000}"/>
    <cellStyle name="Normal 71 3 3 2 3 3 3" xfId="26589" xr:uid="{00000000-0005-0000-0000-00009B950000}"/>
    <cellStyle name="Normal 71 3 3 2 3 4" xfId="36800" xr:uid="{00000000-0005-0000-0000-00009C950000}"/>
    <cellStyle name="Normal 71 3 3 2 3 5" xfId="21576" xr:uid="{00000000-0005-0000-0000-00009D950000}"/>
    <cellStyle name="Normal 71 3 3 2 4" xfId="13166" xr:uid="{00000000-0005-0000-0000-00009E950000}"/>
    <cellStyle name="Normal 71 3 3 2 4 2" xfId="43488" xr:uid="{00000000-0005-0000-0000-00009F950000}"/>
    <cellStyle name="Normal 71 3 3 2 4 3" xfId="28264" xr:uid="{00000000-0005-0000-0000-0000A0950000}"/>
    <cellStyle name="Normal 71 3 3 2 5" xfId="8145" xr:uid="{00000000-0005-0000-0000-0000A1950000}"/>
    <cellStyle name="Normal 71 3 3 2 5 2" xfId="38471" xr:uid="{00000000-0005-0000-0000-0000A2950000}"/>
    <cellStyle name="Normal 71 3 3 2 5 3" xfId="23247" xr:uid="{00000000-0005-0000-0000-0000A3950000}"/>
    <cellStyle name="Normal 71 3 3 2 6" xfId="33459" xr:uid="{00000000-0005-0000-0000-0000A4950000}"/>
    <cellStyle name="Normal 71 3 3 2 7" xfId="18234" xr:uid="{00000000-0005-0000-0000-0000A5950000}"/>
    <cellStyle name="Normal 71 3 3 3" xfId="3927" xr:uid="{00000000-0005-0000-0000-0000A6950000}"/>
    <cellStyle name="Normal 71 3 3 3 2" xfId="14001" xr:uid="{00000000-0005-0000-0000-0000A7950000}"/>
    <cellStyle name="Normal 71 3 3 3 2 2" xfId="44323" xr:uid="{00000000-0005-0000-0000-0000A8950000}"/>
    <cellStyle name="Normal 71 3 3 3 2 3" xfId="29099" xr:uid="{00000000-0005-0000-0000-0000A9950000}"/>
    <cellStyle name="Normal 71 3 3 3 3" xfId="8981" xr:uid="{00000000-0005-0000-0000-0000AA950000}"/>
    <cellStyle name="Normal 71 3 3 3 3 2" xfId="39306" xr:uid="{00000000-0005-0000-0000-0000AB950000}"/>
    <cellStyle name="Normal 71 3 3 3 3 3" xfId="24082" xr:uid="{00000000-0005-0000-0000-0000AC950000}"/>
    <cellStyle name="Normal 71 3 3 3 4" xfId="34293" xr:uid="{00000000-0005-0000-0000-0000AD950000}"/>
    <cellStyle name="Normal 71 3 3 3 5" xfId="19069" xr:uid="{00000000-0005-0000-0000-0000AE950000}"/>
    <cellStyle name="Normal 71 3 3 4" xfId="5620" xr:uid="{00000000-0005-0000-0000-0000AF950000}"/>
    <cellStyle name="Normal 71 3 3 4 2" xfId="15672" xr:uid="{00000000-0005-0000-0000-0000B0950000}"/>
    <cellStyle name="Normal 71 3 3 4 2 2" xfId="45994" xr:uid="{00000000-0005-0000-0000-0000B1950000}"/>
    <cellStyle name="Normal 71 3 3 4 2 3" xfId="30770" xr:uid="{00000000-0005-0000-0000-0000B2950000}"/>
    <cellStyle name="Normal 71 3 3 4 3" xfId="10652" xr:uid="{00000000-0005-0000-0000-0000B3950000}"/>
    <cellStyle name="Normal 71 3 3 4 3 2" xfId="40977" xr:uid="{00000000-0005-0000-0000-0000B4950000}"/>
    <cellStyle name="Normal 71 3 3 4 3 3" xfId="25753" xr:uid="{00000000-0005-0000-0000-0000B5950000}"/>
    <cellStyle name="Normal 71 3 3 4 4" xfId="35964" xr:uid="{00000000-0005-0000-0000-0000B6950000}"/>
    <cellStyle name="Normal 71 3 3 4 5" xfId="20740" xr:uid="{00000000-0005-0000-0000-0000B7950000}"/>
    <cellStyle name="Normal 71 3 3 5" xfId="12330" xr:uid="{00000000-0005-0000-0000-0000B8950000}"/>
    <cellStyle name="Normal 71 3 3 5 2" xfId="42652" xr:uid="{00000000-0005-0000-0000-0000B9950000}"/>
    <cellStyle name="Normal 71 3 3 5 3" xfId="27428" xr:uid="{00000000-0005-0000-0000-0000BA950000}"/>
    <cellStyle name="Normal 71 3 3 6" xfId="7309" xr:uid="{00000000-0005-0000-0000-0000BB950000}"/>
    <cellStyle name="Normal 71 3 3 6 2" xfId="37635" xr:uid="{00000000-0005-0000-0000-0000BC950000}"/>
    <cellStyle name="Normal 71 3 3 6 3" xfId="22411" xr:uid="{00000000-0005-0000-0000-0000BD950000}"/>
    <cellStyle name="Normal 71 3 3 7" xfId="32623" xr:uid="{00000000-0005-0000-0000-0000BE950000}"/>
    <cellStyle name="Normal 71 3 3 8" xfId="17398" xr:uid="{00000000-0005-0000-0000-0000BF950000}"/>
    <cellStyle name="Normal 71 3 4" xfId="2656" xr:uid="{00000000-0005-0000-0000-0000C0950000}"/>
    <cellStyle name="Normal 71 3 4 2" xfId="4346" xr:uid="{00000000-0005-0000-0000-0000C1950000}"/>
    <cellStyle name="Normal 71 3 4 2 2" xfId="14419" xr:uid="{00000000-0005-0000-0000-0000C2950000}"/>
    <cellStyle name="Normal 71 3 4 2 2 2" xfId="44741" xr:uid="{00000000-0005-0000-0000-0000C3950000}"/>
    <cellStyle name="Normal 71 3 4 2 2 3" xfId="29517" xr:uid="{00000000-0005-0000-0000-0000C4950000}"/>
    <cellStyle name="Normal 71 3 4 2 3" xfId="9399" xr:uid="{00000000-0005-0000-0000-0000C5950000}"/>
    <cellStyle name="Normal 71 3 4 2 3 2" xfId="39724" xr:uid="{00000000-0005-0000-0000-0000C6950000}"/>
    <cellStyle name="Normal 71 3 4 2 3 3" xfId="24500" xr:uid="{00000000-0005-0000-0000-0000C7950000}"/>
    <cellStyle name="Normal 71 3 4 2 4" xfId="34711" xr:uid="{00000000-0005-0000-0000-0000C8950000}"/>
    <cellStyle name="Normal 71 3 4 2 5" xfId="19487" xr:uid="{00000000-0005-0000-0000-0000C9950000}"/>
    <cellStyle name="Normal 71 3 4 3" xfId="6038" xr:uid="{00000000-0005-0000-0000-0000CA950000}"/>
    <cellStyle name="Normal 71 3 4 3 2" xfId="16090" xr:uid="{00000000-0005-0000-0000-0000CB950000}"/>
    <cellStyle name="Normal 71 3 4 3 2 2" xfId="46412" xr:uid="{00000000-0005-0000-0000-0000CC950000}"/>
    <cellStyle name="Normal 71 3 4 3 2 3" xfId="31188" xr:uid="{00000000-0005-0000-0000-0000CD950000}"/>
    <cellStyle name="Normal 71 3 4 3 3" xfId="11070" xr:uid="{00000000-0005-0000-0000-0000CE950000}"/>
    <cellStyle name="Normal 71 3 4 3 3 2" xfId="41395" xr:uid="{00000000-0005-0000-0000-0000CF950000}"/>
    <cellStyle name="Normal 71 3 4 3 3 3" xfId="26171" xr:uid="{00000000-0005-0000-0000-0000D0950000}"/>
    <cellStyle name="Normal 71 3 4 3 4" xfId="36382" xr:uid="{00000000-0005-0000-0000-0000D1950000}"/>
    <cellStyle name="Normal 71 3 4 3 5" xfId="21158" xr:uid="{00000000-0005-0000-0000-0000D2950000}"/>
    <cellStyle name="Normal 71 3 4 4" xfId="12748" xr:uid="{00000000-0005-0000-0000-0000D3950000}"/>
    <cellStyle name="Normal 71 3 4 4 2" xfId="43070" xr:uid="{00000000-0005-0000-0000-0000D4950000}"/>
    <cellStyle name="Normal 71 3 4 4 3" xfId="27846" xr:uid="{00000000-0005-0000-0000-0000D5950000}"/>
    <cellStyle name="Normal 71 3 4 5" xfId="7727" xr:uid="{00000000-0005-0000-0000-0000D6950000}"/>
    <cellStyle name="Normal 71 3 4 5 2" xfId="38053" xr:uid="{00000000-0005-0000-0000-0000D7950000}"/>
    <cellStyle name="Normal 71 3 4 5 3" xfId="22829" xr:uid="{00000000-0005-0000-0000-0000D8950000}"/>
    <cellStyle name="Normal 71 3 4 6" xfId="33041" xr:uid="{00000000-0005-0000-0000-0000D9950000}"/>
    <cellStyle name="Normal 71 3 4 7" xfId="17816" xr:uid="{00000000-0005-0000-0000-0000DA950000}"/>
    <cellStyle name="Normal 71 3 5" xfId="3509" xr:uid="{00000000-0005-0000-0000-0000DB950000}"/>
    <cellStyle name="Normal 71 3 5 2" xfId="13583" xr:uid="{00000000-0005-0000-0000-0000DC950000}"/>
    <cellStyle name="Normal 71 3 5 2 2" xfId="43905" xr:uid="{00000000-0005-0000-0000-0000DD950000}"/>
    <cellStyle name="Normal 71 3 5 2 3" xfId="28681" xr:uid="{00000000-0005-0000-0000-0000DE950000}"/>
    <cellStyle name="Normal 71 3 5 3" xfId="8563" xr:uid="{00000000-0005-0000-0000-0000DF950000}"/>
    <cellStyle name="Normal 71 3 5 3 2" xfId="38888" xr:uid="{00000000-0005-0000-0000-0000E0950000}"/>
    <cellStyle name="Normal 71 3 5 3 3" xfId="23664" xr:uid="{00000000-0005-0000-0000-0000E1950000}"/>
    <cellStyle name="Normal 71 3 5 4" xfId="33875" xr:uid="{00000000-0005-0000-0000-0000E2950000}"/>
    <cellStyle name="Normal 71 3 5 5" xfId="18651" xr:uid="{00000000-0005-0000-0000-0000E3950000}"/>
    <cellStyle name="Normal 71 3 6" xfId="5202" xr:uid="{00000000-0005-0000-0000-0000E4950000}"/>
    <cellStyle name="Normal 71 3 6 2" xfId="15254" xr:uid="{00000000-0005-0000-0000-0000E5950000}"/>
    <cellStyle name="Normal 71 3 6 2 2" xfId="45576" xr:uid="{00000000-0005-0000-0000-0000E6950000}"/>
    <cellStyle name="Normal 71 3 6 2 3" xfId="30352" xr:uid="{00000000-0005-0000-0000-0000E7950000}"/>
    <cellStyle name="Normal 71 3 6 3" xfId="10234" xr:uid="{00000000-0005-0000-0000-0000E8950000}"/>
    <cellStyle name="Normal 71 3 6 3 2" xfId="40559" xr:uid="{00000000-0005-0000-0000-0000E9950000}"/>
    <cellStyle name="Normal 71 3 6 3 3" xfId="25335" xr:uid="{00000000-0005-0000-0000-0000EA950000}"/>
    <cellStyle name="Normal 71 3 6 4" xfId="35546" xr:uid="{00000000-0005-0000-0000-0000EB950000}"/>
    <cellStyle name="Normal 71 3 6 5" xfId="20322" xr:uid="{00000000-0005-0000-0000-0000EC950000}"/>
    <cellStyle name="Normal 71 3 7" xfId="11912" xr:uid="{00000000-0005-0000-0000-0000ED950000}"/>
    <cellStyle name="Normal 71 3 7 2" xfId="42234" xr:uid="{00000000-0005-0000-0000-0000EE950000}"/>
    <cellStyle name="Normal 71 3 7 3" xfId="27010" xr:uid="{00000000-0005-0000-0000-0000EF950000}"/>
    <cellStyle name="Normal 71 3 8" xfId="6891" xr:uid="{00000000-0005-0000-0000-0000F0950000}"/>
    <cellStyle name="Normal 71 3 8 2" xfId="37217" xr:uid="{00000000-0005-0000-0000-0000F1950000}"/>
    <cellStyle name="Normal 71 3 8 3" xfId="21993" xr:uid="{00000000-0005-0000-0000-0000F2950000}"/>
    <cellStyle name="Normal 71 3 9" xfId="32206" xr:uid="{00000000-0005-0000-0000-0000F3950000}"/>
    <cellStyle name="Normal 71 4" xfId="1916" xr:uid="{00000000-0005-0000-0000-0000F4950000}"/>
    <cellStyle name="Normal 71 4 2" xfId="2339" xr:uid="{00000000-0005-0000-0000-0000F5950000}"/>
    <cellStyle name="Normal 71 4 2 2" xfId="3178" xr:uid="{00000000-0005-0000-0000-0000F6950000}"/>
    <cellStyle name="Normal 71 4 2 2 2" xfId="4868" xr:uid="{00000000-0005-0000-0000-0000F7950000}"/>
    <cellStyle name="Normal 71 4 2 2 2 2" xfId="14941" xr:uid="{00000000-0005-0000-0000-0000F8950000}"/>
    <cellStyle name="Normal 71 4 2 2 2 2 2" xfId="45263" xr:uid="{00000000-0005-0000-0000-0000F9950000}"/>
    <cellStyle name="Normal 71 4 2 2 2 2 3" xfId="30039" xr:uid="{00000000-0005-0000-0000-0000FA950000}"/>
    <cellStyle name="Normal 71 4 2 2 2 3" xfId="9921" xr:uid="{00000000-0005-0000-0000-0000FB950000}"/>
    <cellStyle name="Normal 71 4 2 2 2 3 2" xfId="40246" xr:uid="{00000000-0005-0000-0000-0000FC950000}"/>
    <cellStyle name="Normal 71 4 2 2 2 3 3" xfId="25022" xr:uid="{00000000-0005-0000-0000-0000FD950000}"/>
    <cellStyle name="Normal 71 4 2 2 2 4" xfId="35233" xr:uid="{00000000-0005-0000-0000-0000FE950000}"/>
    <cellStyle name="Normal 71 4 2 2 2 5" xfId="20009" xr:uid="{00000000-0005-0000-0000-0000FF950000}"/>
    <cellStyle name="Normal 71 4 2 2 3" xfId="6560" xr:uid="{00000000-0005-0000-0000-000000960000}"/>
    <cellStyle name="Normal 71 4 2 2 3 2" xfId="16612" xr:uid="{00000000-0005-0000-0000-000001960000}"/>
    <cellStyle name="Normal 71 4 2 2 3 2 2" xfId="46934" xr:uid="{00000000-0005-0000-0000-000002960000}"/>
    <cellStyle name="Normal 71 4 2 2 3 2 3" xfId="31710" xr:uid="{00000000-0005-0000-0000-000003960000}"/>
    <cellStyle name="Normal 71 4 2 2 3 3" xfId="11592" xr:uid="{00000000-0005-0000-0000-000004960000}"/>
    <cellStyle name="Normal 71 4 2 2 3 3 2" xfId="41917" xr:uid="{00000000-0005-0000-0000-000005960000}"/>
    <cellStyle name="Normal 71 4 2 2 3 3 3" xfId="26693" xr:uid="{00000000-0005-0000-0000-000006960000}"/>
    <cellStyle name="Normal 71 4 2 2 3 4" xfId="36904" xr:uid="{00000000-0005-0000-0000-000007960000}"/>
    <cellStyle name="Normal 71 4 2 2 3 5" xfId="21680" xr:uid="{00000000-0005-0000-0000-000008960000}"/>
    <cellStyle name="Normal 71 4 2 2 4" xfId="13270" xr:uid="{00000000-0005-0000-0000-000009960000}"/>
    <cellStyle name="Normal 71 4 2 2 4 2" xfId="43592" xr:uid="{00000000-0005-0000-0000-00000A960000}"/>
    <cellStyle name="Normal 71 4 2 2 4 3" xfId="28368" xr:uid="{00000000-0005-0000-0000-00000B960000}"/>
    <cellStyle name="Normal 71 4 2 2 5" xfId="8249" xr:uid="{00000000-0005-0000-0000-00000C960000}"/>
    <cellStyle name="Normal 71 4 2 2 5 2" xfId="38575" xr:uid="{00000000-0005-0000-0000-00000D960000}"/>
    <cellStyle name="Normal 71 4 2 2 5 3" xfId="23351" xr:uid="{00000000-0005-0000-0000-00000E960000}"/>
    <cellStyle name="Normal 71 4 2 2 6" xfId="33563" xr:uid="{00000000-0005-0000-0000-00000F960000}"/>
    <cellStyle name="Normal 71 4 2 2 7" xfId="18338" xr:uid="{00000000-0005-0000-0000-000010960000}"/>
    <cellStyle name="Normal 71 4 2 3" xfId="4031" xr:uid="{00000000-0005-0000-0000-000011960000}"/>
    <cellStyle name="Normal 71 4 2 3 2" xfId="14105" xr:uid="{00000000-0005-0000-0000-000012960000}"/>
    <cellStyle name="Normal 71 4 2 3 2 2" xfId="44427" xr:uid="{00000000-0005-0000-0000-000013960000}"/>
    <cellStyle name="Normal 71 4 2 3 2 3" xfId="29203" xr:uid="{00000000-0005-0000-0000-000014960000}"/>
    <cellStyle name="Normal 71 4 2 3 3" xfId="9085" xr:uid="{00000000-0005-0000-0000-000015960000}"/>
    <cellStyle name="Normal 71 4 2 3 3 2" xfId="39410" xr:uid="{00000000-0005-0000-0000-000016960000}"/>
    <cellStyle name="Normal 71 4 2 3 3 3" xfId="24186" xr:uid="{00000000-0005-0000-0000-000017960000}"/>
    <cellStyle name="Normal 71 4 2 3 4" xfId="34397" xr:uid="{00000000-0005-0000-0000-000018960000}"/>
    <cellStyle name="Normal 71 4 2 3 5" xfId="19173" xr:uid="{00000000-0005-0000-0000-000019960000}"/>
    <cellStyle name="Normal 71 4 2 4" xfId="5724" xr:uid="{00000000-0005-0000-0000-00001A960000}"/>
    <cellStyle name="Normal 71 4 2 4 2" xfId="15776" xr:uid="{00000000-0005-0000-0000-00001B960000}"/>
    <cellStyle name="Normal 71 4 2 4 2 2" xfId="46098" xr:uid="{00000000-0005-0000-0000-00001C960000}"/>
    <cellStyle name="Normal 71 4 2 4 2 3" xfId="30874" xr:uid="{00000000-0005-0000-0000-00001D960000}"/>
    <cellStyle name="Normal 71 4 2 4 3" xfId="10756" xr:uid="{00000000-0005-0000-0000-00001E960000}"/>
    <cellStyle name="Normal 71 4 2 4 3 2" xfId="41081" xr:uid="{00000000-0005-0000-0000-00001F960000}"/>
    <cellStyle name="Normal 71 4 2 4 3 3" xfId="25857" xr:uid="{00000000-0005-0000-0000-000020960000}"/>
    <cellStyle name="Normal 71 4 2 4 4" xfId="36068" xr:uid="{00000000-0005-0000-0000-000021960000}"/>
    <cellStyle name="Normal 71 4 2 4 5" xfId="20844" xr:uid="{00000000-0005-0000-0000-000022960000}"/>
    <cellStyle name="Normal 71 4 2 5" xfId="12434" xr:uid="{00000000-0005-0000-0000-000023960000}"/>
    <cellStyle name="Normal 71 4 2 5 2" xfId="42756" xr:uid="{00000000-0005-0000-0000-000024960000}"/>
    <cellStyle name="Normal 71 4 2 5 3" xfId="27532" xr:uid="{00000000-0005-0000-0000-000025960000}"/>
    <cellStyle name="Normal 71 4 2 6" xfId="7413" xr:uid="{00000000-0005-0000-0000-000026960000}"/>
    <cellStyle name="Normal 71 4 2 6 2" xfId="37739" xr:uid="{00000000-0005-0000-0000-000027960000}"/>
    <cellStyle name="Normal 71 4 2 6 3" xfId="22515" xr:uid="{00000000-0005-0000-0000-000028960000}"/>
    <cellStyle name="Normal 71 4 2 7" xfId="32727" xr:uid="{00000000-0005-0000-0000-000029960000}"/>
    <cellStyle name="Normal 71 4 2 8" xfId="17502" xr:uid="{00000000-0005-0000-0000-00002A960000}"/>
    <cellStyle name="Normal 71 4 3" xfId="2760" xr:uid="{00000000-0005-0000-0000-00002B960000}"/>
    <cellStyle name="Normal 71 4 3 2" xfId="4450" xr:uid="{00000000-0005-0000-0000-00002C960000}"/>
    <cellStyle name="Normal 71 4 3 2 2" xfId="14523" xr:uid="{00000000-0005-0000-0000-00002D960000}"/>
    <cellStyle name="Normal 71 4 3 2 2 2" xfId="44845" xr:uid="{00000000-0005-0000-0000-00002E960000}"/>
    <cellStyle name="Normal 71 4 3 2 2 3" xfId="29621" xr:uid="{00000000-0005-0000-0000-00002F960000}"/>
    <cellStyle name="Normal 71 4 3 2 3" xfId="9503" xr:uid="{00000000-0005-0000-0000-000030960000}"/>
    <cellStyle name="Normal 71 4 3 2 3 2" xfId="39828" xr:uid="{00000000-0005-0000-0000-000031960000}"/>
    <cellStyle name="Normal 71 4 3 2 3 3" xfId="24604" xr:uid="{00000000-0005-0000-0000-000032960000}"/>
    <cellStyle name="Normal 71 4 3 2 4" xfId="34815" xr:uid="{00000000-0005-0000-0000-000033960000}"/>
    <cellStyle name="Normal 71 4 3 2 5" xfId="19591" xr:uid="{00000000-0005-0000-0000-000034960000}"/>
    <cellStyle name="Normal 71 4 3 3" xfId="6142" xr:uid="{00000000-0005-0000-0000-000035960000}"/>
    <cellStyle name="Normal 71 4 3 3 2" xfId="16194" xr:uid="{00000000-0005-0000-0000-000036960000}"/>
    <cellStyle name="Normal 71 4 3 3 2 2" xfId="46516" xr:uid="{00000000-0005-0000-0000-000037960000}"/>
    <cellStyle name="Normal 71 4 3 3 2 3" xfId="31292" xr:uid="{00000000-0005-0000-0000-000038960000}"/>
    <cellStyle name="Normal 71 4 3 3 3" xfId="11174" xr:uid="{00000000-0005-0000-0000-000039960000}"/>
    <cellStyle name="Normal 71 4 3 3 3 2" xfId="41499" xr:uid="{00000000-0005-0000-0000-00003A960000}"/>
    <cellStyle name="Normal 71 4 3 3 3 3" xfId="26275" xr:uid="{00000000-0005-0000-0000-00003B960000}"/>
    <cellStyle name="Normal 71 4 3 3 4" xfId="36486" xr:uid="{00000000-0005-0000-0000-00003C960000}"/>
    <cellStyle name="Normal 71 4 3 3 5" xfId="21262" xr:uid="{00000000-0005-0000-0000-00003D960000}"/>
    <cellStyle name="Normal 71 4 3 4" xfId="12852" xr:uid="{00000000-0005-0000-0000-00003E960000}"/>
    <cellStyle name="Normal 71 4 3 4 2" xfId="43174" xr:uid="{00000000-0005-0000-0000-00003F960000}"/>
    <cellStyle name="Normal 71 4 3 4 3" xfId="27950" xr:uid="{00000000-0005-0000-0000-000040960000}"/>
    <cellStyle name="Normal 71 4 3 5" xfId="7831" xr:uid="{00000000-0005-0000-0000-000041960000}"/>
    <cellStyle name="Normal 71 4 3 5 2" xfId="38157" xr:uid="{00000000-0005-0000-0000-000042960000}"/>
    <cellStyle name="Normal 71 4 3 5 3" xfId="22933" xr:uid="{00000000-0005-0000-0000-000043960000}"/>
    <cellStyle name="Normal 71 4 3 6" xfId="33145" xr:uid="{00000000-0005-0000-0000-000044960000}"/>
    <cellStyle name="Normal 71 4 3 7" xfId="17920" xr:uid="{00000000-0005-0000-0000-000045960000}"/>
    <cellStyle name="Normal 71 4 4" xfId="3613" xr:uid="{00000000-0005-0000-0000-000046960000}"/>
    <cellStyle name="Normal 71 4 4 2" xfId="13687" xr:uid="{00000000-0005-0000-0000-000047960000}"/>
    <cellStyle name="Normal 71 4 4 2 2" xfId="44009" xr:uid="{00000000-0005-0000-0000-000048960000}"/>
    <cellStyle name="Normal 71 4 4 2 3" xfId="28785" xr:uid="{00000000-0005-0000-0000-000049960000}"/>
    <cellStyle name="Normal 71 4 4 3" xfId="8667" xr:uid="{00000000-0005-0000-0000-00004A960000}"/>
    <cellStyle name="Normal 71 4 4 3 2" xfId="38992" xr:uid="{00000000-0005-0000-0000-00004B960000}"/>
    <cellStyle name="Normal 71 4 4 3 3" xfId="23768" xr:uid="{00000000-0005-0000-0000-00004C960000}"/>
    <cellStyle name="Normal 71 4 4 4" xfId="33979" xr:uid="{00000000-0005-0000-0000-00004D960000}"/>
    <cellStyle name="Normal 71 4 4 5" xfId="18755" xr:uid="{00000000-0005-0000-0000-00004E960000}"/>
    <cellStyle name="Normal 71 4 5" xfId="5306" xr:uid="{00000000-0005-0000-0000-00004F960000}"/>
    <cellStyle name="Normal 71 4 5 2" xfId="15358" xr:uid="{00000000-0005-0000-0000-000050960000}"/>
    <cellStyle name="Normal 71 4 5 2 2" xfId="45680" xr:uid="{00000000-0005-0000-0000-000051960000}"/>
    <cellStyle name="Normal 71 4 5 2 3" xfId="30456" xr:uid="{00000000-0005-0000-0000-000052960000}"/>
    <cellStyle name="Normal 71 4 5 3" xfId="10338" xr:uid="{00000000-0005-0000-0000-000053960000}"/>
    <cellStyle name="Normal 71 4 5 3 2" xfId="40663" xr:uid="{00000000-0005-0000-0000-000054960000}"/>
    <cellStyle name="Normal 71 4 5 3 3" xfId="25439" xr:uid="{00000000-0005-0000-0000-000055960000}"/>
    <cellStyle name="Normal 71 4 5 4" xfId="35650" xr:uid="{00000000-0005-0000-0000-000056960000}"/>
    <cellStyle name="Normal 71 4 5 5" xfId="20426" xr:uid="{00000000-0005-0000-0000-000057960000}"/>
    <cellStyle name="Normal 71 4 6" xfId="12016" xr:uid="{00000000-0005-0000-0000-000058960000}"/>
    <cellStyle name="Normal 71 4 6 2" xfId="42338" xr:uid="{00000000-0005-0000-0000-000059960000}"/>
    <cellStyle name="Normal 71 4 6 3" xfId="27114" xr:uid="{00000000-0005-0000-0000-00005A960000}"/>
    <cellStyle name="Normal 71 4 7" xfId="6995" xr:uid="{00000000-0005-0000-0000-00005B960000}"/>
    <cellStyle name="Normal 71 4 7 2" xfId="37321" xr:uid="{00000000-0005-0000-0000-00005C960000}"/>
    <cellStyle name="Normal 71 4 7 3" xfId="22097" xr:uid="{00000000-0005-0000-0000-00005D960000}"/>
    <cellStyle name="Normal 71 4 8" xfId="32309" xr:uid="{00000000-0005-0000-0000-00005E960000}"/>
    <cellStyle name="Normal 71 4 9" xfId="17084" xr:uid="{00000000-0005-0000-0000-00005F960000}"/>
    <cellStyle name="Normal 71 5" xfId="2129" xr:uid="{00000000-0005-0000-0000-000060960000}"/>
    <cellStyle name="Normal 71 5 2" xfId="2970" xr:uid="{00000000-0005-0000-0000-000061960000}"/>
    <cellStyle name="Normal 71 5 2 2" xfId="4660" xr:uid="{00000000-0005-0000-0000-000062960000}"/>
    <cellStyle name="Normal 71 5 2 2 2" xfId="14733" xr:uid="{00000000-0005-0000-0000-000063960000}"/>
    <cellStyle name="Normal 71 5 2 2 2 2" xfId="45055" xr:uid="{00000000-0005-0000-0000-000064960000}"/>
    <cellStyle name="Normal 71 5 2 2 2 3" xfId="29831" xr:uid="{00000000-0005-0000-0000-000065960000}"/>
    <cellStyle name="Normal 71 5 2 2 3" xfId="9713" xr:uid="{00000000-0005-0000-0000-000066960000}"/>
    <cellStyle name="Normal 71 5 2 2 3 2" xfId="40038" xr:uid="{00000000-0005-0000-0000-000067960000}"/>
    <cellStyle name="Normal 71 5 2 2 3 3" xfId="24814" xr:uid="{00000000-0005-0000-0000-000068960000}"/>
    <cellStyle name="Normal 71 5 2 2 4" xfId="35025" xr:uid="{00000000-0005-0000-0000-000069960000}"/>
    <cellStyle name="Normal 71 5 2 2 5" xfId="19801" xr:uid="{00000000-0005-0000-0000-00006A960000}"/>
    <cellStyle name="Normal 71 5 2 3" xfId="6352" xr:uid="{00000000-0005-0000-0000-00006B960000}"/>
    <cellStyle name="Normal 71 5 2 3 2" xfId="16404" xr:uid="{00000000-0005-0000-0000-00006C960000}"/>
    <cellStyle name="Normal 71 5 2 3 2 2" xfId="46726" xr:uid="{00000000-0005-0000-0000-00006D960000}"/>
    <cellStyle name="Normal 71 5 2 3 2 3" xfId="31502" xr:uid="{00000000-0005-0000-0000-00006E960000}"/>
    <cellStyle name="Normal 71 5 2 3 3" xfId="11384" xr:uid="{00000000-0005-0000-0000-00006F960000}"/>
    <cellStyle name="Normal 71 5 2 3 3 2" xfId="41709" xr:uid="{00000000-0005-0000-0000-000070960000}"/>
    <cellStyle name="Normal 71 5 2 3 3 3" xfId="26485" xr:uid="{00000000-0005-0000-0000-000071960000}"/>
    <cellStyle name="Normal 71 5 2 3 4" xfId="36696" xr:uid="{00000000-0005-0000-0000-000072960000}"/>
    <cellStyle name="Normal 71 5 2 3 5" xfId="21472" xr:uid="{00000000-0005-0000-0000-000073960000}"/>
    <cellStyle name="Normal 71 5 2 4" xfId="13062" xr:uid="{00000000-0005-0000-0000-000074960000}"/>
    <cellStyle name="Normal 71 5 2 4 2" xfId="43384" xr:uid="{00000000-0005-0000-0000-000075960000}"/>
    <cellStyle name="Normal 71 5 2 4 3" xfId="28160" xr:uid="{00000000-0005-0000-0000-000076960000}"/>
    <cellStyle name="Normal 71 5 2 5" xfId="8041" xr:uid="{00000000-0005-0000-0000-000077960000}"/>
    <cellStyle name="Normal 71 5 2 5 2" xfId="38367" xr:uid="{00000000-0005-0000-0000-000078960000}"/>
    <cellStyle name="Normal 71 5 2 5 3" xfId="23143" xr:uid="{00000000-0005-0000-0000-000079960000}"/>
    <cellStyle name="Normal 71 5 2 6" xfId="33355" xr:uid="{00000000-0005-0000-0000-00007A960000}"/>
    <cellStyle name="Normal 71 5 2 7" xfId="18130" xr:uid="{00000000-0005-0000-0000-00007B960000}"/>
    <cellStyle name="Normal 71 5 3" xfId="3823" xr:uid="{00000000-0005-0000-0000-00007C960000}"/>
    <cellStyle name="Normal 71 5 3 2" xfId="13897" xr:uid="{00000000-0005-0000-0000-00007D960000}"/>
    <cellStyle name="Normal 71 5 3 2 2" xfId="44219" xr:uid="{00000000-0005-0000-0000-00007E960000}"/>
    <cellStyle name="Normal 71 5 3 2 3" xfId="28995" xr:uid="{00000000-0005-0000-0000-00007F960000}"/>
    <cellStyle name="Normal 71 5 3 3" xfId="8877" xr:uid="{00000000-0005-0000-0000-000080960000}"/>
    <cellStyle name="Normal 71 5 3 3 2" xfId="39202" xr:uid="{00000000-0005-0000-0000-000081960000}"/>
    <cellStyle name="Normal 71 5 3 3 3" xfId="23978" xr:uid="{00000000-0005-0000-0000-000082960000}"/>
    <cellStyle name="Normal 71 5 3 4" xfId="34189" xr:uid="{00000000-0005-0000-0000-000083960000}"/>
    <cellStyle name="Normal 71 5 3 5" xfId="18965" xr:uid="{00000000-0005-0000-0000-000084960000}"/>
    <cellStyle name="Normal 71 5 4" xfId="5516" xr:uid="{00000000-0005-0000-0000-000085960000}"/>
    <cellStyle name="Normal 71 5 4 2" xfId="15568" xr:uid="{00000000-0005-0000-0000-000086960000}"/>
    <cellStyle name="Normal 71 5 4 2 2" xfId="45890" xr:uid="{00000000-0005-0000-0000-000087960000}"/>
    <cellStyle name="Normal 71 5 4 2 3" xfId="30666" xr:uid="{00000000-0005-0000-0000-000088960000}"/>
    <cellStyle name="Normal 71 5 4 3" xfId="10548" xr:uid="{00000000-0005-0000-0000-000089960000}"/>
    <cellStyle name="Normal 71 5 4 3 2" xfId="40873" xr:uid="{00000000-0005-0000-0000-00008A960000}"/>
    <cellStyle name="Normal 71 5 4 3 3" xfId="25649" xr:uid="{00000000-0005-0000-0000-00008B960000}"/>
    <cellStyle name="Normal 71 5 4 4" xfId="35860" xr:uid="{00000000-0005-0000-0000-00008C960000}"/>
    <cellStyle name="Normal 71 5 4 5" xfId="20636" xr:uid="{00000000-0005-0000-0000-00008D960000}"/>
    <cellStyle name="Normal 71 5 5" xfId="12226" xr:uid="{00000000-0005-0000-0000-00008E960000}"/>
    <cellStyle name="Normal 71 5 5 2" xfId="42548" xr:uid="{00000000-0005-0000-0000-00008F960000}"/>
    <cellStyle name="Normal 71 5 5 3" xfId="27324" xr:uid="{00000000-0005-0000-0000-000090960000}"/>
    <cellStyle name="Normal 71 5 6" xfId="7205" xr:uid="{00000000-0005-0000-0000-000091960000}"/>
    <cellStyle name="Normal 71 5 6 2" xfId="37531" xr:uid="{00000000-0005-0000-0000-000092960000}"/>
    <cellStyle name="Normal 71 5 6 3" xfId="22307" xr:uid="{00000000-0005-0000-0000-000093960000}"/>
    <cellStyle name="Normal 71 5 7" xfId="32519" xr:uid="{00000000-0005-0000-0000-000094960000}"/>
    <cellStyle name="Normal 71 5 8" xfId="17294" xr:uid="{00000000-0005-0000-0000-000095960000}"/>
    <cellStyle name="Normal 71 6" xfId="2550" xr:uid="{00000000-0005-0000-0000-000096960000}"/>
    <cellStyle name="Normal 71 6 2" xfId="4242" xr:uid="{00000000-0005-0000-0000-000097960000}"/>
    <cellStyle name="Normal 71 6 2 2" xfId="14315" xr:uid="{00000000-0005-0000-0000-000098960000}"/>
    <cellStyle name="Normal 71 6 2 2 2" xfId="44637" xr:uid="{00000000-0005-0000-0000-000099960000}"/>
    <cellStyle name="Normal 71 6 2 2 3" xfId="29413" xr:uid="{00000000-0005-0000-0000-00009A960000}"/>
    <cellStyle name="Normal 71 6 2 3" xfId="9295" xr:uid="{00000000-0005-0000-0000-00009B960000}"/>
    <cellStyle name="Normal 71 6 2 3 2" xfId="39620" xr:uid="{00000000-0005-0000-0000-00009C960000}"/>
    <cellStyle name="Normal 71 6 2 3 3" xfId="24396" xr:uid="{00000000-0005-0000-0000-00009D960000}"/>
    <cellStyle name="Normal 71 6 2 4" xfId="34607" xr:uid="{00000000-0005-0000-0000-00009E960000}"/>
    <cellStyle name="Normal 71 6 2 5" xfId="19383" xr:uid="{00000000-0005-0000-0000-00009F960000}"/>
    <cellStyle name="Normal 71 6 3" xfId="5934" xr:uid="{00000000-0005-0000-0000-0000A0960000}"/>
    <cellStyle name="Normal 71 6 3 2" xfId="15986" xr:uid="{00000000-0005-0000-0000-0000A1960000}"/>
    <cellStyle name="Normal 71 6 3 2 2" xfId="46308" xr:uid="{00000000-0005-0000-0000-0000A2960000}"/>
    <cellStyle name="Normal 71 6 3 2 3" xfId="31084" xr:uid="{00000000-0005-0000-0000-0000A3960000}"/>
    <cellStyle name="Normal 71 6 3 3" xfId="10966" xr:uid="{00000000-0005-0000-0000-0000A4960000}"/>
    <cellStyle name="Normal 71 6 3 3 2" xfId="41291" xr:uid="{00000000-0005-0000-0000-0000A5960000}"/>
    <cellStyle name="Normal 71 6 3 3 3" xfId="26067" xr:uid="{00000000-0005-0000-0000-0000A6960000}"/>
    <cellStyle name="Normal 71 6 3 4" xfId="36278" xr:uid="{00000000-0005-0000-0000-0000A7960000}"/>
    <cellStyle name="Normal 71 6 3 5" xfId="21054" xr:uid="{00000000-0005-0000-0000-0000A8960000}"/>
    <cellStyle name="Normal 71 6 4" xfId="12644" xr:uid="{00000000-0005-0000-0000-0000A9960000}"/>
    <cellStyle name="Normal 71 6 4 2" xfId="42966" xr:uid="{00000000-0005-0000-0000-0000AA960000}"/>
    <cellStyle name="Normal 71 6 4 3" xfId="27742" xr:uid="{00000000-0005-0000-0000-0000AB960000}"/>
    <cellStyle name="Normal 71 6 5" xfId="7623" xr:uid="{00000000-0005-0000-0000-0000AC960000}"/>
    <cellStyle name="Normal 71 6 5 2" xfId="37949" xr:uid="{00000000-0005-0000-0000-0000AD960000}"/>
    <cellStyle name="Normal 71 6 5 3" xfId="22725" xr:uid="{00000000-0005-0000-0000-0000AE960000}"/>
    <cellStyle name="Normal 71 6 6" xfId="32937" xr:uid="{00000000-0005-0000-0000-0000AF960000}"/>
    <cellStyle name="Normal 71 6 7" xfId="17712" xr:uid="{00000000-0005-0000-0000-0000B0960000}"/>
    <cellStyle name="Normal 71 7" xfId="3402" xr:uid="{00000000-0005-0000-0000-0000B1960000}"/>
    <cellStyle name="Normal 71 7 2" xfId="13479" xr:uid="{00000000-0005-0000-0000-0000B2960000}"/>
    <cellStyle name="Normal 71 7 2 2" xfId="43801" xr:uid="{00000000-0005-0000-0000-0000B3960000}"/>
    <cellStyle name="Normal 71 7 2 3" xfId="28577" xr:uid="{00000000-0005-0000-0000-0000B4960000}"/>
    <cellStyle name="Normal 71 7 3" xfId="8459" xr:uid="{00000000-0005-0000-0000-0000B5960000}"/>
    <cellStyle name="Normal 71 7 3 2" xfId="38784" xr:uid="{00000000-0005-0000-0000-0000B6960000}"/>
    <cellStyle name="Normal 71 7 3 3" xfId="23560" xr:uid="{00000000-0005-0000-0000-0000B7960000}"/>
    <cellStyle name="Normal 71 7 4" xfId="33771" xr:uid="{00000000-0005-0000-0000-0000B8960000}"/>
    <cellStyle name="Normal 71 7 5" xfId="18547" xr:uid="{00000000-0005-0000-0000-0000B9960000}"/>
    <cellStyle name="Normal 71 8" xfId="5096" xr:uid="{00000000-0005-0000-0000-0000BA960000}"/>
    <cellStyle name="Normal 71 8 2" xfId="15150" xr:uid="{00000000-0005-0000-0000-0000BB960000}"/>
    <cellStyle name="Normal 71 8 2 2" xfId="45472" xr:uid="{00000000-0005-0000-0000-0000BC960000}"/>
    <cellStyle name="Normal 71 8 2 3" xfId="30248" xr:uid="{00000000-0005-0000-0000-0000BD960000}"/>
    <cellStyle name="Normal 71 8 3" xfId="10130" xr:uid="{00000000-0005-0000-0000-0000BE960000}"/>
    <cellStyle name="Normal 71 8 3 2" xfId="40455" xr:uid="{00000000-0005-0000-0000-0000BF960000}"/>
    <cellStyle name="Normal 71 8 3 3" xfId="25231" xr:uid="{00000000-0005-0000-0000-0000C0960000}"/>
    <cellStyle name="Normal 71 8 4" xfId="35442" xr:uid="{00000000-0005-0000-0000-0000C1960000}"/>
    <cellStyle name="Normal 71 8 5" xfId="20218" xr:uid="{00000000-0005-0000-0000-0000C2960000}"/>
    <cellStyle name="Normal 71 9" xfId="11806" xr:uid="{00000000-0005-0000-0000-0000C3960000}"/>
    <cellStyle name="Normal 71 9 2" xfId="42130" xr:uid="{00000000-0005-0000-0000-0000C4960000}"/>
    <cellStyle name="Normal 71 9 3" xfId="26906" xr:uid="{00000000-0005-0000-0000-0000C5960000}"/>
    <cellStyle name="Normal 72" xfId="1489" xr:uid="{00000000-0005-0000-0000-0000C6960000}"/>
    <cellStyle name="Normal 72 10" xfId="6786" xr:uid="{00000000-0005-0000-0000-0000C7960000}"/>
    <cellStyle name="Normal 72 10 2" xfId="37114" xr:uid="{00000000-0005-0000-0000-0000C8960000}"/>
    <cellStyle name="Normal 72 10 3" xfId="21890" xr:uid="{00000000-0005-0000-0000-0000C9960000}"/>
    <cellStyle name="Normal 72 11" xfId="32105" xr:uid="{00000000-0005-0000-0000-0000CA960000}"/>
    <cellStyle name="Normal 72 12" xfId="16875" xr:uid="{00000000-0005-0000-0000-0000CB960000}"/>
    <cellStyle name="Normal 72 13" xfId="47316" xr:uid="{00000000-0005-0000-0000-0000CC960000}"/>
    <cellStyle name="Normal 72 14" xfId="47491" xr:uid="{00000000-0005-0000-0000-0000CD960000}"/>
    <cellStyle name="Normal 72 2" xfId="1750" xr:uid="{00000000-0005-0000-0000-0000CE960000}"/>
    <cellStyle name="Normal 72 2 10" xfId="32156" xr:uid="{00000000-0005-0000-0000-0000CF960000}"/>
    <cellStyle name="Normal 72 2 11" xfId="16929" xr:uid="{00000000-0005-0000-0000-0000D0960000}"/>
    <cellStyle name="Normal 72 2 12" xfId="47583" xr:uid="{00000000-0005-0000-0000-0000D1960000}"/>
    <cellStyle name="Normal 72 2 2" xfId="1858" xr:uid="{00000000-0005-0000-0000-0000D2960000}"/>
    <cellStyle name="Normal 72 2 2 10" xfId="17033" xr:uid="{00000000-0005-0000-0000-0000D3960000}"/>
    <cellStyle name="Normal 72 2 2 2" xfId="2075" xr:uid="{00000000-0005-0000-0000-0000D4960000}"/>
    <cellStyle name="Normal 72 2 2 2 2" xfId="2496" xr:uid="{00000000-0005-0000-0000-0000D5960000}"/>
    <cellStyle name="Normal 72 2 2 2 2 2" xfId="3335" xr:uid="{00000000-0005-0000-0000-0000D6960000}"/>
    <cellStyle name="Normal 72 2 2 2 2 2 2" xfId="5025" xr:uid="{00000000-0005-0000-0000-0000D7960000}"/>
    <cellStyle name="Normal 72 2 2 2 2 2 2 2" xfId="15098" xr:uid="{00000000-0005-0000-0000-0000D8960000}"/>
    <cellStyle name="Normal 72 2 2 2 2 2 2 2 2" xfId="45420" xr:uid="{00000000-0005-0000-0000-0000D9960000}"/>
    <cellStyle name="Normal 72 2 2 2 2 2 2 2 3" xfId="30196" xr:uid="{00000000-0005-0000-0000-0000DA960000}"/>
    <cellStyle name="Normal 72 2 2 2 2 2 2 3" xfId="10078" xr:uid="{00000000-0005-0000-0000-0000DB960000}"/>
    <cellStyle name="Normal 72 2 2 2 2 2 2 3 2" xfId="40403" xr:uid="{00000000-0005-0000-0000-0000DC960000}"/>
    <cellStyle name="Normal 72 2 2 2 2 2 2 3 3" xfId="25179" xr:uid="{00000000-0005-0000-0000-0000DD960000}"/>
    <cellStyle name="Normal 72 2 2 2 2 2 2 4" xfId="35390" xr:uid="{00000000-0005-0000-0000-0000DE960000}"/>
    <cellStyle name="Normal 72 2 2 2 2 2 2 5" xfId="20166" xr:uid="{00000000-0005-0000-0000-0000DF960000}"/>
    <cellStyle name="Normal 72 2 2 2 2 2 3" xfId="6717" xr:uid="{00000000-0005-0000-0000-0000E0960000}"/>
    <cellStyle name="Normal 72 2 2 2 2 2 3 2" xfId="16769" xr:uid="{00000000-0005-0000-0000-0000E1960000}"/>
    <cellStyle name="Normal 72 2 2 2 2 2 3 2 2" xfId="47091" xr:uid="{00000000-0005-0000-0000-0000E2960000}"/>
    <cellStyle name="Normal 72 2 2 2 2 2 3 2 3" xfId="31867" xr:uid="{00000000-0005-0000-0000-0000E3960000}"/>
    <cellStyle name="Normal 72 2 2 2 2 2 3 3" xfId="11749" xr:uid="{00000000-0005-0000-0000-0000E4960000}"/>
    <cellStyle name="Normal 72 2 2 2 2 2 3 3 2" xfId="42074" xr:uid="{00000000-0005-0000-0000-0000E5960000}"/>
    <cellStyle name="Normal 72 2 2 2 2 2 3 3 3" xfId="26850" xr:uid="{00000000-0005-0000-0000-0000E6960000}"/>
    <cellStyle name="Normal 72 2 2 2 2 2 3 4" xfId="37061" xr:uid="{00000000-0005-0000-0000-0000E7960000}"/>
    <cellStyle name="Normal 72 2 2 2 2 2 3 5" xfId="21837" xr:uid="{00000000-0005-0000-0000-0000E8960000}"/>
    <cellStyle name="Normal 72 2 2 2 2 2 4" xfId="13427" xr:uid="{00000000-0005-0000-0000-0000E9960000}"/>
    <cellStyle name="Normal 72 2 2 2 2 2 4 2" xfId="43749" xr:uid="{00000000-0005-0000-0000-0000EA960000}"/>
    <cellStyle name="Normal 72 2 2 2 2 2 4 3" xfId="28525" xr:uid="{00000000-0005-0000-0000-0000EB960000}"/>
    <cellStyle name="Normal 72 2 2 2 2 2 5" xfId="8406" xr:uid="{00000000-0005-0000-0000-0000EC960000}"/>
    <cellStyle name="Normal 72 2 2 2 2 2 5 2" xfId="38732" xr:uid="{00000000-0005-0000-0000-0000ED960000}"/>
    <cellStyle name="Normal 72 2 2 2 2 2 5 3" xfId="23508" xr:uid="{00000000-0005-0000-0000-0000EE960000}"/>
    <cellStyle name="Normal 72 2 2 2 2 2 6" xfId="33720" xr:uid="{00000000-0005-0000-0000-0000EF960000}"/>
    <cellStyle name="Normal 72 2 2 2 2 2 7" xfId="18495" xr:uid="{00000000-0005-0000-0000-0000F0960000}"/>
    <cellStyle name="Normal 72 2 2 2 2 3" xfId="4188" xr:uid="{00000000-0005-0000-0000-0000F1960000}"/>
    <cellStyle name="Normal 72 2 2 2 2 3 2" xfId="14262" xr:uid="{00000000-0005-0000-0000-0000F2960000}"/>
    <cellStyle name="Normal 72 2 2 2 2 3 2 2" xfId="44584" xr:uid="{00000000-0005-0000-0000-0000F3960000}"/>
    <cellStyle name="Normal 72 2 2 2 2 3 2 3" xfId="29360" xr:uid="{00000000-0005-0000-0000-0000F4960000}"/>
    <cellStyle name="Normal 72 2 2 2 2 3 3" xfId="9242" xr:uid="{00000000-0005-0000-0000-0000F5960000}"/>
    <cellStyle name="Normal 72 2 2 2 2 3 3 2" xfId="39567" xr:uid="{00000000-0005-0000-0000-0000F6960000}"/>
    <cellStyle name="Normal 72 2 2 2 2 3 3 3" xfId="24343" xr:uid="{00000000-0005-0000-0000-0000F7960000}"/>
    <cellStyle name="Normal 72 2 2 2 2 3 4" xfId="34554" xr:uid="{00000000-0005-0000-0000-0000F8960000}"/>
    <cellStyle name="Normal 72 2 2 2 2 3 5" xfId="19330" xr:uid="{00000000-0005-0000-0000-0000F9960000}"/>
    <cellStyle name="Normal 72 2 2 2 2 4" xfId="5881" xr:uid="{00000000-0005-0000-0000-0000FA960000}"/>
    <cellStyle name="Normal 72 2 2 2 2 4 2" xfId="15933" xr:uid="{00000000-0005-0000-0000-0000FB960000}"/>
    <cellStyle name="Normal 72 2 2 2 2 4 2 2" xfId="46255" xr:uid="{00000000-0005-0000-0000-0000FC960000}"/>
    <cellStyle name="Normal 72 2 2 2 2 4 2 3" xfId="31031" xr:uid="{00000000-0005-0000-0000-0000FD960000}"/>
    <cellStyle name="Normal 72 2 2 2 2 4 3" xfId="10913" xr:uid="{00000000-0005-0000-0000-0000FE960000}"/>
    <cellStyle name="Normal 72 2 2 2 2 4 3 2" xfId="41238" xr:uid="{00000000-0005-0000-0000-0000FF960000}"/>
    <cellStyle name="Normal 72 2 2 2 2 4 3 3" xfId="26014" xr:uid="{00000000-0005-0000-0000-000000970000}"/>
    <cellStyle name="Normal 72 2 2 2 2 4 4" xfId="36225" xr:uid="{00000000-0005-0000-0000-000001970000}"/>
    <cellStyle name="Normal 72 2 2 2 2 4 5" xfId="21001" xr:uid="{00000000-0005-0000-0000-000002970000}"/>
    <cellStyle name="Normal 72 2 2 2 2 5" xfId="12591" xr:uid="{00000000-0005-0000-0000-000003970000}"/>
    <cellStyle name="Normal 72 2 2 2 2 5 2" xfId="42913" xr:uid="{00000000-0005-0000-0000-000004970000}"/>
    <cellStyle name="Normal 72 2 2 2 2 5 3" xfId="27689" xr:uid="{00000000-0005-0000-0000-000005970000}"/>
    <cellStyle name="Normal 72 2 2 2 2 6" xfId="7570" xr:uid="{00000000-0005-0000-0000-000006970000}"/>
    <cellStyle name="Normal 72 2 2 2 2 6 2" xfId="37896" xr:uid="{00000000-0005-0000-0000-000007970000}"/>
    <cellStyle name="Normal 72 2 2 2 2 6 3" xfId="22672" xr:uid="{00000000-0005-0000-0000-000008970000}"/>
    <cellStyle name="Normal 72 2 2 2 2 7" xfId="32884" xr:uid="{00000000-0005-0000-0000-000009970000}"/>
    <cellStyle name="Normal 72 2 2 2 2 8" xfId="17659" xr:uid="{00000000-0005-0000-0000-00000A970000}"/>
    <cellStyle name="Normal 72 2 2 2 3" xfId="2917" xr:uid="{00000000-0005-0000-0000-00000B970000}"/>
    <cellStyle name="Normal 72 2 2 2 3 2" xfId="4607" xr:uid="{00000000-0005-0000-0000-00000C970000}"/>
    <cellStyle name="Normal 72 2 2 2 3 2 2" xfId="14680" xr:uid="{00000000-0005-0000-0000-00000D970000}"/>
    <cellStyle name="Normal 72 2 2 2 3 2 2 2" xfId="45002" xr:uid="{00000000-0005-0000-0000-00000E970000}"/>
    <cellStyle name="Normal 72 2 2 2 3 2 2 3" xfId="29778" xr:uid="{00000000-0005-0000-0000-00000F970000}"/>
    <cellStyle name="Normal 72 2 2 2 3 2 3" xfId="9660" xr:uid="{00000000-0005-0000-0000-000010970000}"/>
    <cellStyle name="Normal 72 2 2 2 3 2 3 2" xfId="39985" xr:uid="{00000000-0005-0000-0000-000011970000}"/>
    <cellStyle name="Normal 72 2 2 2 3 2 3 3" xfId="24761" xr:uid="{00000000-0005-0000-0000-000012970000}"/>
    <cellStyle name="Normal 72 2 2 2 3 2 4" xfId="34972" xr:uid="{00000000-0005-0000-0000-000013970000}"/>
    <cellStyle name="Normal 72 2 2 2 3 2 5" xfId="19748" xr:uid="{00000000-0005-0000-0000-000014970000}"/>
    <cellStyle name="Normal 72 2 2 2 3 3" xfId="6299" xr:uid="{00000000-0005-0000-0000-000015970000}"/>
    <cellStyle name="Normal 72 2 2 2 3 3 2" xfId="16351" xr:uid="{00000000-0005-0000-0000-000016970000}"/>
    <cellStyle name="Normal 72 2 2 2 3 3 2 2" xfId="46673" xr:uid="{00000000-0005-0000-0000-000017970000}"/>
    <cellStyle name="Normal 72 2 2 2 3 3 2 3" xfId="31449" xr:uid="{00000000-0005-0000-0000-000018970000}"/>
    <cellStyle name="Normal 72 2 2 2 3 3 3" xfId="11331" xr:uid="{00000000-0005-0000-0000-000019970000}"/>
    <cellStyle name="Normal 72 2 2 2 3 3 3 2" xfId="41656" xr:uid="{00000000-0005-0000-0000-00001A970000}"/>
    <cellStyle name="Normal 72 2 2 2 3 3 3 3" xfId="26432" xr:uid="{00000000-0005-0000-0000-00001B970000}"/>
    <cellStyle name="Normal 72 2 2 2 3 3 4" xfId="36643" xr:uid="{00000000-0005-0000-0000-00001C970000}"/>
    <cellStyle name="Normal 72 2 2 2 3 3 5" xfId="21419" xr:uid="{00000000-0005-0000-0000-00001D970000}"/>
    <cellStyle name="Normal 72 2 2 2 3 4" xfId="13009" xr:uid="{00000000-0005-0000-0000-00001E970000}"/>
    <cellStyle name="Normal 72 2 2 2 3 4 2" xfId="43331" xr:uid="{00000000-0005-0000-0000-00001F970000}"/>
    <cellStyle name="Normal 72 2 2 2 3 4 3" xfId="28107" xr:uid="{00000000-0005-0000-0000-000020970000}"/>
    <cellStyle name="Normal 72 2 2 2 3 5" xfId="7988" xr:uid="{00000000-0005-0000-0000-000021970000}"/>
    <cellStyle name="Normal 72 2 2 2 3 5 2" xfId="38314" xr:uid="{00000000-0005-0000-0000-000022970000}"/>
    <cellStyle name="Normal 72 2 2 2 3 5 3" xfId="23090" xr:uid="{00000000-0005-0000-0000-000023970000}"/>
    <cellStyle name="Normal 72 2 2 2 3 6" xfId="33302" xr:uid="{00000000-0005-0000-0000-000024970000}"/>
    <cellStyle name="Normal 72 2 2 2 3 7" xfId="18077" xr:uid="{00000000-0005-0000-0000-000025970000}"/>
    <cellStyle name="Normal 72 2 2 2 4" xfId="3770" xr:uid="{00000000-0005-0000-0000-000026970000}"/>
    <cellStyle name="Normal 72 2 2 2 4 2" xfId="13844" xr:uid="{00000000-0005-0000-0000-000027970000}"/>
    <cellStyle name="Normal 72 2 2 2 4 2 2" xfId="44166" xr:uid="{00000000-0005-0000-0000-000028970000}"/>
    <cellStyle name="Normal 72 2 2 2 4 2 3" xfId="28942" xr:uid="{00000000-0005-0000-0000-000029970000}"/>
    <cellStyle name="Normal 72 2 2 2 4 3" xfId="8824" xr:uid="{00000000-0005-0000-0000-00002A970000}"/>
    <cellStyle name="Normal 72 2 2 2 4 3 2" xfId="39149" xr:uid="{00000000-0005-0000-0000-00002B970000}"/>
    <cellStyle name="Normal 72 2 2 2 4 3 3" xfId="23925" xr:uid="{00000000-0005-0000-0000-00002C970000}"/>
    <cellStyle name="Normal 72 2 2 2 4 4" xfId="34136" xr:uid="{00000000-0005-0000-0000-00002D970000}"/>
    <cellStyle name="Normal 72 2 2 2 4 5" xfId="18912" xr:uid="{00000000-0005-0000-0000-00002E970000}"/>
    <cellStyle name="Normal 72 2 2 2 5" xfId="5463" xr:uid="{00000000-0005-0000-0000-00002F970000}"/>
    <cellStyle name="Normal 72 2 2 2 5 2" xfId="15515" xr:uid="{00000000-0005-0000-0000-000030970000}"/>
    <cellStyle name="Normal 72 2 2 2 5 2 2" xfId="45837" xr:uid="{00000000-0005-0000-0000-000031970000}"/>
    <cellStyle name="Normal 72 2 2 2 5 2 3" xfId="30613" xr:uid="{00000000-0005-0000-0000-000032970000}"/>
    <cellStyle name="Normal 72 2 2 2 5 3" xfId="10495" xr:uid="{00000000-0005-0000-0000-000033970000}"/>
    <cellStyle name="Normal 72 2 2 2 5 3 2" xfId="40820" xr:uid="{00000000-0005-0000-0000-000034970000}"/>
    <cellStyle name="Normal 72 2 2 2 5 3 3" xfId="25596" xr:uid="{00000000-0005-0000-0000-000035970000}"/>
    <cellStyle name="Normal 72 2 2 2 5 4" xfId="35807" xr:uid="{00000000-0005-0000-0000-000036970000}"/>
    <cellStyle name="Normal 72 2 2 2 5 5" xfId="20583" xr:uid="{00000000-0005-0000-0000-000037970000}"/>
    <cellStyle name="Normal 72 2 2 2 6" xfId="12173" xr:uid="{00000000-0005-0000-0000-000038970000}"/>
    <cellStyle name="Normal 72 2 2 2 6 2" xfId="42495" xr:uid="{00000000-0005-0000-0000-000039970000}"/>
    <cellStyle name="Normal 72 2 2 2 6 3" xfId="27271" xr:uid="{00000000-0005-0000-0000-00003A970000}"/>
    <cellStyle name="Normal 72 2 2 2 7" xfId="7152" xr:uid="{00000000-0005-0000-0000-00003B970000}"/>
    <cellStyle name="Normal 72 2 2 2 7 2" xfId="37478" xr:uid="{00000000-0005-0000-0000-00003C970000}"/>
    <cellStyle name="Normal 72 2 2 2 7 3" xfId="22254" xr:uid="{00000000-0005-0000-0000-00003D970000}"/>
    <cellStyle name="Normal 72 2 2 2 8" xfId="32466" xr:uid="{00000000-0005-0000-0000-00003E970000}"/>
    <cellStyle name="Normal 72 2 2 2 9" xfId="17241" xr:uid="{00000000-0005-0000-0000-00003F970000}"/>
    <cellStyle name="Normal 72 2 2 3" xfId="2288" xr:uid="{00000000-0005-0000-0000-000040970000}"/>
    <cellStyle name="Normal 72 2 2 3 2" xfId="3127" xr:uid="{00000000-0005-0000-0000-000041970000}"/>
    <cellStyle name="Normal 72 2 2 3 2 2" xfId="4817" xr:uid="{00000000-0005-0000-0000-000042970000}"/>
    <cellStyle name="Normal 72 2 2 3 2 2 2" xfId="14890" xr:uid="{00000000-0005-0000-0000-000043970000}"/>
    <cellStyle name="Normal 72 2 2 3 2 2 2 2" xfId="45212" xr:uid="{00000000-0005-0000-0000-000044970000}"/>
    <cellStyle name="Normal 72 2 2 3 2 2 2 3" xfId="29988" xr:uid="{00000000-0005-0000-0000-000045970000}"/>
    <cellStyle name="Normal 72 2 2 3 2 2 3" xfId="9870" xr:uid="{00000000-0005-0000-0000-000046970000}"/>
    <cellStyle name="Normal 72 2 2 3 2 2 3 2" xfId="40195" xr:uid="{00000000-0005-0000-0000-000047970000}"/>
    <cellStyle name="Normal 72 2 2 3 2 2 3 3" xfId="24971" xr:uid="{00000000-0005-0000-0000-000048970000}"/>
    <cellStyle name="Normal 72 2 2 3 2 2 4" xfId="35182" xr:uid="{00000000-0005-0000-0000-000049970000}"/>
    <cellStyle name="Normal 72 2 2 3 2 2 5" xfId="19958" xr:uid="{00000000-0005-0000-0000-00004A970000}"/>
    <cellStyle name="Normal 72 2 2 3 2 3" xfId="6509" xr:uid="{00000000-0005-0000-0000-00004B970000}"/>
    <cellStyle name="Normal 72 2 2 3 2 3 2" xfId="16561" xr:uid="{00000000-0005-0000-0000-00004C970000}"/>
    <cellStyle name="Normal 72 2 2 3 2 3 2 2" xfId="46883" xr:uid="{00000000-0005-0000-0000-00004D970000}"/>
    <cellStyle name="Normal 72 2 2 3 2 3 2 3" xfId="31659" xr:uid="{00000000-0005-0000-0000-00004E970000}"/>
    <cellStyle name="Normal 72 2 2 3 2 3 3" xfId="11541" xr:uid="{00000000-0005-0000-0000-00004F970000}"/>
    <cellStyle name="Normal 72 2 2 3 2 3 3 2" xfId="41866" xr:uid="{00000000-0005-0000-0000-000050970000}"/>
    <cellStyle name="Normal 72 2 2 3 2 3 3 3" xfId="26642" xr:uid="{00000000-0005-0000-0000-000051970000}"/>
    <cellStyle name="Normal 72 2 2 3 2 3 4" xfId="36853" xr:uid="{00000000-0005-0000-0000-000052970000}"/>
    <cellStyle name="Normal 72 2 2 3 2 3 5" xfId="21629" xr:uid="{00000000-0005-0000-0000-000053970000}"/>
    <cellStyle name="Normal 72 2 2 3 2 4" xfId="13219" xr:uid="{00000000-0005-0000-0000-000054970000}"/>
    <cellStyle name="Normal 72 2 2 3 2 4 2" xfId="43541" xr:uid="{00000000-0005-0000-0000-000055970000}"/>
    <cellStyle name="Normal 72 2 2 3 2 4 3" xfId="28317" xr:uid="{00000000-0005-0000-0000-000056970000}"/>
    <cellStyle name="Normal 72 2 2 3 2 5" xfId="8198" xr:uid="{00000000-0005-0000-0000-000057970000}"/>
    <cellStyle name="Normal 72 2 2 3 2 5 2" xfId="38524" xr:uid="{00000000-0005-0000-0000-000058970000}"/>
    <cellStyle name="Normal 72 2 2 3 2 5 3" xfId="23300" xr:uid="{00000000-0005-0000-0000-000059970000}"/>
    <cellStyle name="Normal 72 2 2 3 2 6" xfId="33512" xr:uid="{00000000-0005-0000-0000-00005A970000}"/>
    <cellStyle name="Normal 72 2 2 3 2 7" xfId="18287" xr:uid="{00000000-0005-0000-0000-00005B970000}"/>
    <cellStyle name="Normal 72 2 2 3 3" xfId="3980" xr:uid="{00000000-0005-0000-0000-00005C970000}"/>
    <cellStyle name="Normal 72 2 2 3 3 2" xfId="14054" xr:uid="{00000000-0005-0000-0000-00005D970000}"/>
    <cellStyle name="Normal 72 2 2 3 3 2 2" xfId="44376" xr:uid="{00000000-0005-0000-0000-00005E970000}"/>
    <cellStyle name="Normal 72 2 2 3 3 2 3" xfId="29152" xr:uid="{00000000-0005-0000-0000-00005F970000}"/>
    <cellStyle name="Normal 72 2 2 3 3 3" xfId="9034" xr:uid="{00000000-0005-0000-0000-000060970000}"/>
    <cellStyle name="Normal 72 2 2 3 3 3 2" xfId="39359" xr:uid="{00000000-0005-0000-0000-000061970000}"/>
    <cellStyle name="Normal 72 2 2 3 3 3 3" xfId="24135" xr:uid="{00000000-0005-0000-0000-000062970000}"/>
    <cellStyle name="Normal 72 2 2 3 3 4" xfId="34346" xr:uid="{00000000-0005-0000-0000-000063970000}"/>
    <cellStyle name="Normal 72 2 2 3 3 5" xfId="19122" xr:uid="{00000000-0005-0000-0000-000064970000}"/>
    <cellStyle name="Normal 72 2 2 3 4" xfId="5673" xr:uid="{00000000-0005-0000-0000-000065970000}"/>
    <cellStyle name="Normal 72 2 2 3 4 2" xfId="15725" xr:uid="{00000000-0005-0000-0000-000066970000}"/>
    <cellStyle name="Normal 72 2 2 3 4 2 2" xfId="46047" xr:uid="{00000000-0005-0000-0000-000067970000}"/>
    <cellStyle name="Normal 72 2 2 3 4 2 3" xfId="30823" xr:uid="{00000000-0005-0000-0000-000068970000}"/>
    <cellStyle name="Normal 72 2 2 3 4 3" xfId="10705" xr:uid="{00000000-0005-0000-0000-000069970000}"/>
    <cellStyle name="Normal 72 2 2 3 4 3 2" xfId="41030" xr:uid="{00000000-0005-0000-0000-00006A970000}"/>
    <cellStyle name="Normal 72 2 2 3 4 3 3" xfId="25806" xr:uid="{00000000-0005-0000-0000-00006B970000}"/>
    <cellStyle name="Normal 72 2 2 3 4 4" xfId="36017" xr:uid="{00000000-0005-0000-0000-00006C970000}"/>
    <cellStyle name="Normal 72 2 2 3 4 5" xfId="20793" xr:uid="{00000000-0005-0000-0000-00006D970000}"/>
    <cellStyle name="Normal 72 2 2 3 5" xfId="12383" xr:uid="{00000000-0005-0000-0000-00006E970000}"/>
    <cellStyle name="Normal 72 2 2 3 5 2" xfId="42705" xr:uid="{00000000-0005-0000-0000-00006F970000}"/>
    <cellStyle name="Normal 72 2 2 3 5 3" xfId="27481" xr:uid="{00000000-0005-0000-0000-000070970000}"/>
    <cellStyle name="Normal 72 2 2 3 6" xfId="7362" xr:uid="{00000000-0005-0000-0000-000071970000}"/>
    <cellStyle name="Normal 72 2 2 3 6 2" xfId="37688" xr:uid="{00000000-0005-0000-0000-000072970000}"/>
    <cellStyle name="Normal 72 2 2 3 6 3" xfId="22464" xr:uid="{00000000-0005-0000-0000-000073970000}"/>
    <cellStyle name="Normal 72 2 2 3 7" xfId="32676" xr:uid="{00000000-0005-0000-0000-000074970000}"/>
    <cellStyle name="Normal 72 2 2 3 8" xfId="17451" xr:uid="{00000000-0005-0000-0000-000075970000}"/>
    <cellStyle name="Normal 72 2 2 4" xfId="2709" xr:uid="{00000000-0005-0000-0000-000076970000}"/>
    <cellStyle name="Normal 72 2 2 4 2" xfId="4399" xr:uid="{00000000-0005-0000-0000-000077970000}"/>
    <cellStyle name="Normal 72 2 2 4 2 2" xfId="14472" xr:uid="{00000000-0005-0000-0000-000078970000}"/>
    <cellStyle name="Normal 72 2 2 4 2 2 2" xfId="44794" xr:uid="{00000000-0005-0000-0000-000079970000}"/>
    <cellStyle name="Normal 72 2 2 4 2 2 3" xfId="29570" xr:uid="{00000000-0005-0000-0000-00007A970000}"/>
    <cellStyle name="Normal 72 2 2 4 2 3" xfId="9452" xr:uid="{00000000-0005-0000-0000-00007B970000}"/>
    <cellStyle name="Normal 72 2 2 4 2 3 2" xfId="39777" xr:uid="{00000000-0005-0000-0000-00007C970000}"/>
    <cellStyle name="Normal 72 2 2 4 2 3 3" xfId="24553" xr:uid="{00000000-0005-0000-0000-00007D970000}"/>
    <cellStyle name="Normal 72 2 2 4 2 4" xfId="34764" xr:uid="{00000000-0005-0000-0000-00007E970000}"/>
    <cellStyle name="Normal 72 2 2 4 2 5" xfId="19540" xr:uid="{00000000-0005-0000-0000-00007F970000}"/>
    <cellStyle name="Normal 72 2 2 4 3" xfId="6091" xr:uid="{00000000-0005-0000-0000-000080970000}"/>
    <cellStyle name="Normal 72 2 2 4 3 2" xfId="16143" xr:uid="{00000000-0005-0000-0000-000081970000}"/>
    <cellStyle name="Normal 72 2 2 4 3 2 2" xfId="46465" xr:uid="{00000000-0005-0000-0000-000082970000}"/>
    <cellStyle name="Normal 72 2 2 4 3 2 3" xfId="31241" xr:uid="{00000000-0005-0000-0000-000083970000}"/>
    <cellStyle name="Normal 72 2 2 4 3 3" xfId="11123" xr:uid="{00000000-0005-0000-0000-000084970000}"/>
    <cellStyle name="Normal 72 2 2 4 3 3 2" xfId="41448" xr:uid="{00000000-0005-0000-0000-000085970000}"/>
    <cellStyle name="Normal 72 2 2 4 3 3 3" xfId="26224" xr:uid="{00000000-0005-0000-0000-000086970000}"/>
    <cellStyle name="Normal 72 2 2 4 3 4" xfId="36435" xr:uid="{00000000-0005-0000-0000-000087970000}"/>
    <cellStyle name="Normal 72 2 2 4 3 5" xfId="21211" xr:uid="{00000000-0005-0000-0000-000088970000}"/>
    <cellStyle name="Normal 72 2 2 4 4" xfId="12801" xr:uid="{00000000-0005-0000-0000-000089970000}"/>
    <cellStyle name="Normal 72 2 2 4 4 2" xfId="43123" xr:uid="{00000000-0005-0000-0000-00008A970000}"/>
    <cellStyle name="Normal 72 2 2 4 4 3" xfId="27899" xr:uid="{00000000-0005-0000-0000-00008B970000}"/>
    <cellStyle name="Normal 72 2 2 4 5" xfId="7780" xr:uid="{00000000-0005-0000-0000-00008C970000}"/>
    <cellStyle name="Normal 72 2 2 4 5 2" xfId="38106" xr:uid="{00000000-0005-0000-0000-00008D970000}"/>
    <cellStyle name="Normal 72 2 2 4 5 3" xfId="22882" xr:uid="{00000000-0005-0000-0000-00008E970000}"/>
    <cellStyle name="Normal 72 2 2 4 6" xfId="33094" xr:uid="{00000000-0005-0000-0000-00008F970000}"/>
    <cellStyle name="Normal 72 2 2 4 7" xfId="17869" xr:uid="{00000000-0005-0000-0000-000090970000}"/>
    <cellStyle name="Normal 72 2 2 5" xfId="3562" xr:uid="{00000000-0005-0000-0000-000091970000}"/>
    <cellStyle name="Normal 72 2 2 5 2" xfId="13636" xr:uid="{00000000-0005-0000-0000-000092970000}"/>
    <cellStyle name="Normal 72 2 2 5 2 2" xfId="43958" xr:uid="{00000000-0005-0000-0000-000093970000}"/>
    <cellStyle name="Normal 72 2 2 5 2 3" xfId="28734" xr:uid="{00000000-0005-0000-0000-000094970000}"/>
    <cellStyle name="Normal 72 2 2 5 3" xfId="8616" xr:uid="{00000000-0005-0000-0000-000095970000}"/>
    <cellStyle name="Normal 72 2 2 5 3 2" xfId="38941" xr:uid="{00000000-0005-0000-0000-000096970000}"/>
    <cellStyle name="Normal 72 2 2 5 3 3" xfId="23717" xr:uid="{00000000-0005-0000-0000-000097970000}"/>
    <cellStyle name="Normal 72 2 2 5 4" xfId="33928" xr:uid="{00000000-0005-0000-0000-000098970000}"/>
    <cellStyle name="Normal 72 2 2 5 5" xfId="18704" xr:uid="{00000000-0005-0000-0000-000099970000}"/>
    <cellStyle name="Normal 72 2 2 6" xfId="5255" xr:uid="{00000000-0005-0000-0000-00009A970000}"/>
    <cellStyle name="Normal 72 2 2 6 2" xfId="15307" xr:uid="{00000000-0005-0000-0000-00009B970000}"/>
    <cellStyle name="Normal 72 2 2 6 2 2" xfId="45629" xr:uid="{00000000-0005-0000-0000-00009C970000}"/>
    <cellStyle name="Normal 72 2 2 6 2 3" xfId="30405" xr:uid="{00000000-0005-0000-0000-00009D970000}"/>
    <cellStyle name="Normal 72 2 2 6 3" xfId="10287" xr:uid="{00000000-0005-0000-0000-00009E970000}"/>
    <cellStyle name="Normal 72 2 2 6 3 2" xfId="40612" xr:uid="{00000000-0005-0000-0000-00009F970000}"/>
    <cellStyle name="Normal 72 2 2 6 3 3" xfId="25388" xr:uid="{00000000-0005-0000-0000-0000A0970000}"/>
    <cellStyle name="Normal 72 2 2 6 4" xfId="35599" xr:uid="{00000000-0005-0000-0000-0000A1970000}"/>
    <cellStyle name="Normal 72 2 2 6 5" xfId="20375" xr:uid="{00000000-0005-0000-0000-0000A2970000}"/>
    <cellStyle name="Normal 72 2 2 7" xfId="11965" xr:uid="{00000000-0005-0000-0000-0000A3970000}"/>
    <cellStyle name="Normal 72 2 2 7 2" xfId="42287" xr:uid="{00000000-0005-0000-0000-0000A4970000}"/>
    <cellStyle name="Normal 72 2 2 7 3" xfId="27063" xr:uid="{00000000-0005-0000-0000-0000A5970000}"/>
    <cellStyle name="Normal 72 2 2 8" xfId="6944" xr:uid="{00000000-0005-0000-0000-0000A6970000}"/>
    <cellStyle name="Normal 72 2 2 8 2" xfId="37270" xr:uid="{00000000-0005-0000-0000-0000A7970000}"/>
    <cellStyle name="Normal 72 2 2 8 3" xfId="22046" xr:uid="{00000000-0005-0000-0000-0000A8970000}"/>
    <cellStyle name="Normal 72 2 2 9" xfId="32258" xr:uid="{00000000-0005-0000-0000-0000A9970000}"/>
    <cellStyle name="Normal 72 2 3" xfId="1971" xr:uid="{00000000-0005-0000-0000-0000AA970000}"/>
    <cellStyle name="Normal 72 2 3 2" xfId="2392" xr:uid="{00000000-0005-0000-0000-0000AB970000}"/>
    <cellStyle name="Normal 72 2 3 2 2" xfId="3231" xr:uid="{00000000-0005-0000-0000-0000AC970000}"/>
    <cellStyle name="Normal 72 2 3 2 2 2" xfId="4921" xr:uid="{00000000-0005-0000-0000-0000AD970000}"/>
    <cellStyle name="Normal 72 2 3 2 2 2 2" xfId="14994" xr:uid="{00000000-0005-0000-0000-0000AE970000}"/>
    <cellStyle name="Normal 72 2 3 2 2 2 2 2" xfId="45316" xr:uid="{00000000-0005-0000-0000-0000AF970000}"/>
    <cellStyle name="Normal 72 2 3 2 2 2 2 3" xfId="30092" xr:uid="{00000000-0005-0000-0000-0000B0970000}"/>
    <cellStyle name="Normal 72 2 3 2 2 2 3" xfId="9974" xr:uid="{00000000-0005-0000-0000-0000B1970000}"/>
    <cellStyle name="Normal 72 2 3 2 2 2 3 2" xfId="40299" xr:uid="{00000000-0005-0000-0000-0000B2970000}"/>
    <cellStyle name="Normal 72 2 3 2 2 2 3 3" xfId="25075" xr:uid="{00000000-0005-0000-0000-0000B3970000}"/>
    <cellStyle name="Normal 72 2 3 2 2 2 4" xfId="35286" xr:uid="{00000000-0005-0000-0000-0000B4970000}"/>
    <cellStyle name="Normal 72 2 3 2 2 2 5" xfId="20062" xr:uid="{00000000-0005-0000-0000-0000B5970000}"/>
    <cellStyle name="Normal 72 2 3 2 2 3" xfId="6613" xr:uid="{00000000-0005-0000-0000-0000B6970000}"/>
    <cellStyle name="Normal 72 2 3 2 2 3 2" xfId="16665" xr:uid="{00000000-0005-0000-0000-0000B7970000}"/>
    <cellStyle name="Normal 72 2 3 2 2 3 2 2" xfId="46987" xr:uid="{00000000-0005-0000-0000-0000B8970000}"/>
    <cellStyle name="Normal 72 2 3 2 2 3 2 3" xfId="31763" xr:uid="{00000000-0005-0000-0000-0000B9970000}"/>
    <cellStyle name="Normal 72 2 3 2 2 3 3" xfId="11645" xr:uid="{00000000-0005-0000-0000-0000BA970000}"/>
    <cellStyle name="Normal 72 2 3 2 2 3 3 2" xfId="41970" xr:uid="{00000000-0005-0000-0000-0000BB970000}"/>
    <cellStyle name="Normal 72 2 3 2 2 3 3 3" xfId="26746" xr:uid="{00000000-0005-0000-0000-0000BC970000}"/>
    <cellStyle name="Normal 72 2 3 2 2 3 4" xfId="36957" xr:uid="{00000000-0005-0000-0000-0000BD970000}"/>
    <cellStyle name="Normal 72 2 3 2 2 3 5" xfId="21733" xr:uid="{00000000-0005-0000-0000-0000BE970000}"/>
    <cellStyle name="Normal 72 2 3 2 2 4" xfId="13323" xr:uid="{00000000-0005-0000-0000-0000BF970000}"/>
    <cellStyle name="Normal 72 2 3 2 2 4 2" xfId="43645" xr:uid="{00000000-0005-0000-0000-0000C0970000}"/>
    <cellStyle name="Normal 72 2 3 2 2 4 3" xfId="28421" xr:uid="{00000000-0005-0000-0000-0000C1970000}"/>
    <cellStyle name="Normal 72 2 3 2 2 5" xfId="8302" xr:uid="{00000000-0005-0000-0000-0000C2970000}"/>
    <cellStyle name="Normal 72 2 3 2 2 5 2" xfId="38628" xr:uid="{00000000-0005-0000-0000-0000C3970000}"/>
    <cellStyle name="Normal 72 2 3 2 2 5 3" xfId="23404" xr:uid="{00000000-0005-0000-0000-0000C4970000}"/>
    <cellStyle name="Normal 72 2 3 2 2 6" xfId="33616" xr:uid="{00000000-0005-0000-0000-0000C5970000}"/>
    <cellStyle name="Normal 72 2 3 2 2 7" xfId="18391" xr:uid="{00000000-0005-0000-0000-0000C6970000}"/>
    <cellStyle name="Normal 72 2 3 2 3" xfId="4084" xr:uid="{00000000-0005-0000-0000-0000C7970000}"/>
    <cellStyle name="Normal 72 2 3 2 3 2" xfId="14158" xr:uid="{00000000-0005-0000-0000-0000C8970000}"/>
    <cellStyle name="Normal 72 2 3 2 3 2 2" xfId="44480" xr:uid="{00000000-0005-0000-0000-0000C9970000}"/>
    <cellStyle name="Normal 72 2 3 2 3 2 3" xfId="29256" xr:uid="{00000000-0005-0000-0000-0000CA970000}"/>
    <cellStyle name="Normal 72 2 3 2 3 3" xfId="9138" xr:uid="{00000000-0005-0000-0000-0000CB970000}"/>
    <cellStyle name="Normal 72 2 3 2 3 3 2" xfId="39463" xr:uid="{00000000-0005-0000-0000-0000CC970000}"/>
    <cellStyle name="Normal 72 2 3 2 3 3 3" xfId="24239" xr:uid="{00000000-0005-0000-0000-0000CD970000}"/>
    <cellStyle name="Normal 72 2 3 2 3 4" xfId="34450" xr:uid="{00000000-0005-0000-0000-0000CE970000}"/>
    <cellStyle name="Normal 72 2 3 2 3 5" xfId="19226" xr:uid="{00000000-0005-0000-0000-0000CF970000}"/>
    <cellStyle name="Normal 72 2 3 2 4" xfId="5777" xr:uid="{00000000-0005-0000-0000-0000D0970000}"/>
    <cellStyle name="Normal 72 2 3 2 4 2" xfId="15829" xr:uid="{00000000-0005-0000-0000-0000D1970000}"/>
    <cellStyle name="Normal 72 2 3 2 4 2 2" xfId="46151" xr:uid="{00000000-0005-0000-0000-0000D2970000}"/>
    <cellStyle name="Normal 72 2 3 2 4 2 3" xfId="30927" xr:uid="{00000000-0005-0000-0000-0000D3970000}"/>
    <cellStyle name="Normal 72 2 3 2 4 3" xfId="10809" xr:uid="{00000000-0005-0000-0000-0000D4970000}"/>
    <cellStyle name="Normal 72 2 3 2 4 3 2" xfId="41134" xr:uid="{00000000-0005-0000-0000-0000D5970000}"/>
    <cellStyle name="Normal 72 2 3 2 4 3 3" xfId="25910" xr:uid="{00000000-0005-0000-0000-0000D6970000}"/>
    <cellStyle name="Normal 72 2 3 2 4 4" xfId="36121" xr:uid="{00000000-0005-0000-0000-0000D7970000}"/>
    <cellStyle name="Normal 72 2 3 2 4 5" xfId="20897" xr:uid="{00000000-0005-0000-0000-0000D8970000}"/>
    <cellStyle name="Normal 72 2 3 2 5" xfId="12487" xr:uid="{00000000-0005-0000-0000-0000D9970000}"/>
    <cellStyle name="Normal 72 2 3 2 5 2" xfId="42809" xr:uid="{00000000-0005-0000-0000-0000DA970000}"/>
    <cellStyle name="Normal 72 2 3 2 5 3" xfId="27585" xr:uid="{00000000-0005-0000-0000-0000DB970000}"/>
    <cellStyle name="Normal 72 2 3 2 6" xfId="7466" xr:uid="{00000000-0005-0000-0000-0000DC970000}"/>
    <cellStyle name="Normal 72 2 3 2 6 2" xfId="37792" xr:uid="{00000000-0005-0000-0000-0000DD970000}"/>
    <cellStyle name="Normal 72 2 3 2 6 3" xfId="22568" xr:uid="{00000000-0005-0000-0000-0000DE970000}"/>
    <cellStyle name="Normal 72 2 3 2 7" xfId="32780" xr:uid="{00000000-0005-0000-0000-0000DF970000}"/>
    <cellStyle name="Normal 72 2 3 2 8" xfId="17555" xr:uid="{00000000-0005-0000-0000-0000E0970000}"/>
    <cellStyle name="Normal 72 2 3 3" xfId="2813" xr:uid="{00000000-0005-0000-0000-0000E1970000}"/>
    <cellStyle name="Normal 72 2 3 3 2" xfId="4503" xr:uid="{00000000-0005-0000-0000-0000E2970000}"/>
    <cellStyle name="Normal 72 2 3 3 2 2" xfId="14576" xr:uid="{00000000-0005-0000-0000-0000E3970000}"/>
    <cellStyle name="Normal 72 2 3 3 2 2 2" xfId="44898" xr:uid="{00000000-0005-0000-0000-0000E4970000}"/>
    <cellStyle name="Normal 72 2 3 3 2 2 3" xfId="29674" xr:uid="{00000000-0005-0000-0000-0000E5970000}"/>
    <cellStyle name="Normal 72 2 3 3 2 3" xfId="9556" xr:uid="{00000000-0005-0000-0000-0000E6970000}"/>
    <cellStyle name="Normal 72 2 3 3 2 3 2" xfId="39881" xr:uid="{00000000-0005-0000-0000-0000E7970000}"/>
    <cellStyle name="Normal 72 2 3 3 2 3 3" xfId="24657" xr:uid="{00000000-0005-0000-0000-0000E8970000}"/>
    <cellStyle name="Normal 72 2 3 3 2 4" xfId="34868" xr:uid="{00000000-0005-0000-0000-0000E9970000}"/>
    <cellStyle name="Normal 72 2 3 3 2 5" xfId="19644" xr:uid="{00000000-0005-0000-0000-0000EA970000}"/>
    <cellStyle name="Normal 72 2 3 3 3" xfId="6195" xr:uid="{00000000-0005-0000-0000-0000EB970000}"/>
    <cellStyle name="Normal 72 2 3 3 3 2" xfId="16247" xr:uid="{00000000-0005-0000-0000-0000EC970000}"/>
    <cellStyle name="Normal 72 2 3 3 3 2 2" xfId="46569" xr:uid="{00000000-0005-0000-0000-0000ED970000}"/>
    <cellStyle name="Normal 72 2 3 3 3 2 3" xfId="31345" xr:uid="{00000000-0005-0000-0000-0000EE970000}"/>
    <cellStyle name="Normal 72 2 3 3 3 3" xfId="11227" xr:uid="{00000000-0005-0000-0000-0000EF970000}"/>
    <cellStyle name="Normal 72 2 3 3 3 3 2" xfId="41552" xr:uid="{00000000-0005-0000-0000-0000F0970000}"/>
    <cellStyle name="Normal 72 2 3 3 3 3 3" xfId="26328" xr:uid="{00000000-0005-0000-0000-0000F1970000}"/>
    <cellStyle name="Normal 72 2 3 3 3 4" xfId="36539" xr:uid="{00000000-0005-0000-0000-0000F2970000}"/>
    <cellStyle name="Normal 72 2 3 3 3 5" xfId="21315" xr:uid="{00000000-0005-0000-0000-0000F3970000}"/>
    <cellStyle name="Normal 72 2 3 3 4" xfId="12905" xr:uid="{00000000-0005-0000-0000-0000F4970000}"/>
    <cellStyle name="Normal 72 2 3 3 4 2" xfId="43227" xr:uid="{00000000-0005-0000-0000-0000F5970000}"/>
    <cellStyle name="Normal 72 2 3 3 4 3" xfId="28003" xr:uid="{00000000-0005-0000-0000-0000F6970000}"/>
    <cellStyle name="Normal 72 2 3 3 5" xfId="7884" xr:uid="{00000000-0005-0000-0000-0000F7970000}"/>
    <cellStyle name="Normal 72 2 3 3 5 2" xfId="38210" xr:uid="{00000000-0005-0000-0000-0000F8970000}"/>
    <cellStyle name="Normal 72 2 3 3 5 3" xfId="22986" xr:uid="{00000000-0005-0000-0000-0000F9970000}"/>
    <cellStyle name="Normal 72 2 3 3 6" xfId="33198" xr:uid="{00000000-0005-0000-0000-0000FA970000}"/>
    <cellStyle name="Normal 72 2 3 3 7" xfId="17973" xr:uid="{00000000-0005-0000-0000-0000FB970000}"/>
    <cellStyle name="Normal 72 2 3 4" xfId="3666" xr:uid="{00000000-0005-0000-0000-0000FC970000}"/>
    <cellStyle name="Normal 72 2 3 4 2" xfId="13740" xr:uid="{00000000-0005-0000-0000-0000FD970000}"/>
    <cellStyle name="Normal 72 2 3 4 2 2" xfId="44062" xr:uid="{00000000-0005-0000-0000-0000FE970000}"/>
    <cellStyle name="Normal 72 2 3 4 2 3" xfId="28838" xr:uid="{00000000-0005-0000-0000-0000FF970000}"/>
    <cellStyle name="Normal 72 2 3 4 3" xfId="8720" xr:uid="{00000000-0005-0000-0000-000000980000}"/>
    <cellStyle name="Normal 72 2 3 4 3 2" xfId="39045" xr:uid="{00000000-0005-0000-0000-000001980000}"/>
    <cellStyle name="Normal 72 2 3 4 3 3" xfId="23821" xr:uid="{00000000-0005-0000-0000-000002980000}"/>
    <cellStyle name="Normal 72 2 3 4 4" xfId="34032" xr:uid="{00000000-0005-0000-0000-000003980000}"/>
    <cellStyle name="Normal 72 2 3 4 5" xfId="18808" xr:uid="{00000000-0005-0000-0000-000004980000}"/>
    <cellStyle name="Normal 72 2 3 5" xfId="5359" xr:uid="{00000000-0005-0000-0000-000005980000}"/>
    <cellStyle name="Normal 72 2 3 5 2" xfId="15411" xr:uid="{00000000-0005-0000-0000-000006980000}"/>
    <cellStyle name="Normal 72 2 3 5 2 2" xfId="45733" xr:uid="{00000000-0005-0000-0000-000007980000}"/>
    <cellStyle name="Normal 72 2 3 5 2 3" xfId="30509" xr:uid="{00000000-0005-0000-0000-000008980000}"/>
    <cellStyle name="Normal 72 2 3 5 3" xfId="10391" xr:uid="{00000000-0005-0000-0000-000009980000}"/>
    <cellStyle name="Normal 72 2 3 5 3 2" xfId="40716" xr:uid="{00000000-0005-0000-0000-00000A980000}"/>
    <cellStyle name="Normal 72 2 3 5 3 3" xfId="25492" xr:uid="{00000000-0005-0000-0000-00000B980000}"/>
    <cellStyle name="Normal 72 2 3 5 4" xfId="35703" xr:uid="{00000000-0005-0000-0000-00000C980000}"/>
    <cellStyle name="Normal 72 2 3 5 5" xfId="20479" xr:uid="{00000000-0005-0000-0000-00000D980000}"/>
    <cellStyle name="Normal 72 2 3 6" xfId="12069" xr:uid="{00000000-0005-0000-0000-00000E980000}"/>
    <cellStyle name="Normal 72 2 3 6 2" xfId="42391" xr:uid="{00000000-0005-0000-0000-00000F980000}"/>
    <cellStyle name="Normal 72 2 3 6 3" xfId="27167" xr:uid="{00000000-0005-0000-0000-000010980000}"/>
    <cellStyle name="Normal 72 2 3 7" xfId="7048" xr:uid="{00000000-0005-0000-0000-000011980000}"/>
    <cellStyle name="Normal 72 2 3 7 2" xfId="37374" xr:uid="{00000000-0005-0000-0000-000012980000}"/>
    <cellStyle name="Normal 72 2 3 7 3" xfId="22150" xr:uid="{00000000-0005-0000-0000-000013980000}"/>
    <cellStyle name="Normal 72 2 3 8" xfId="32362" xr:uid="{00000000-0005-0000-0000-000014980000}"/>
    <cellStyle name="Normal 72 2 3 9" xfId="17137" xr:uid="{00000000-0005-0000-0000-000015980000}"/>
    <cellStyle name="Normal 72 2 4" xfId="2184" xr:uid="{00000000-0005-0000-0000-000016980000}"/>
    <cellStyle name="Normal 72 2 4 2" xfId="3023" xr:uid="{00000000-0005-0000-0000-000017980000}"/>
    <cellStyle name="Normal 72 2 4 2 2" xfId="4713" xr:uid="{00000000-0005-0000-0000-000018980000}"/>
    <cellStyle name="Normal 72 2 4 2 2 2" xfId="14786" xr:uid="{00000000-0005-0000-0000-000019980000}"/>
    <cellStyle name="Normal 72 2 4 2 2 2 2" xfId="45108" xr:uid="{00000000-0005-0000-0000-00001A980000}"/>
    <cellStyle name="Normal 72 2 4 2 2 2 3" xfId="29884" xr:uid="{00000000-0005-0000-0000-00001B980000}"/>
    <cellStyle name="Normal 72 2 4 2 2 3" xfId="9766" xr:uid="{00000000-0005-0000-0000-00001C980000}"/>
    <cellStyle name="Normal 72 2 4 2 2 3 2" xfId="40091" xr:uid="{00000000-0005-0000-0000-00001D980000}"/>
    <cellStyle name="Normal 72 2 4 2 2 3 3" xfId="24867" xr:uid="{00000000-0005-0000-0000-00001E980000}"/>
    <cellStyle name="Normal 72 2 4 2 2 4" xfId="35078" xr:uid="{00000000-0005-0000-0000-00001F980000}"/>
    <cellStyle name="Normal 72 2 4 2 2 5" xfId="19854" xr:uid="{00000000-0005-0000-0000-000020980000}"/>
    <cellStyle name="Normal 72 2 4 2 3" xfId="6405" xr:uid="{00000000-0005-0000-0000-000021980000}"/>
    <cellStyle name="Normal 72 2 4 2 3 2" xfId="16457" xr:uid="{00000000-0005-0000-0000-000022980000}"/>
    <cellStyle name="Normal 72 2 4 2 3 2 2" xfId="46779" xr:uid="{00000000-0005-0000-0000-000023980000}"/>
    <cellStyle name="Normal 72 2 4 2 3 2 3" xfId="31555" xr:uid="{00000000-0005-0000-0000-000024980000}"/>
    <cellStyle name="Normal 72 2 4 2 3 3" xfId="11437" xr:uid="{00000000-0005-0000-0000-000025980000}"/>
    <cellStyle name="Normal 72 2 4 2 3 3 2" xfId="41762" xr:uid="{00000000-0005-0000-0000-000026980000}"/>
    <cellStyle name="Normal 72 2 4 2 3 3 3" xfId="26538" xr:uid="{00000000-0005-0000-0000-000027980000}"/>
    <cellStyle name="Normal 72 2 4 2 3 4" xfId="36749" xr:uid="{00000000-0005-0000-0000-000028980000}"/>
    <cellStyle name="Normal 72 2 4 2 3 5" xfId="21525" xr:uid="{00000000-0005-0000-0000-000029980000}"/>
    <cellStyle name="Normal 72 2 4 2 4" xfId="13115" xr:uid="{00000000-0005-0000-0000-00002A980000}"/>
    <cellStyle name="Normal 72 2 4 2 4 2" xfId="43437" xr:uid="{00000000-0005-0000-0000-00002B980000}"/>
    <cellStyle name="Normal 72 2 4 2 4 3" xfId="28213" xr:uid="{00000000-0005-0000-0000-00002C980000}"/>
    <cellStyle name="Normal 72 2 4 2 5" xfId="8094" xr:uid="{00000000-0005-0000-0000-00002D980000}"/>
    <cellStyle name="Normal 72 2 4 2 5 2" xfId="38420" xr:uid="{00000000-0005-0000-0000-00002E980000}"/>
    <cellStyle name="Normal 72 2 4 2 5 3" xfId="23196" xr:uid="{00000000-0005-0000-0000-00002F980000}"/>
    <cellStyle name="Normal 72 2 4 2 6" xfId="33408" xr:uid="{00000000-0005-0000-0000-000030980000}"/>
    <cellStyle name="Normal 72 2 4 2 7" xfId="18183" xr:uid="{00000000-0005-0000-0000-000031980000}"/>
    <cellStyle name="Normal 72 2 4 3" xfId="3876" xr:uid="{00000000-0005-0000-0000-000032980000}"/>
    <cellStyle name="Normal 72 2 4 3 2" xfId="13950" xr:uid="{00000000-0005-0000-0000-000033980000}"/>
    <cellStyle name="Normal 72 2 4 3 2 2" xfId="44272" xr:uid="{00000000-0005-0000-0000-000034980000}"/>
    <cellStyle name="Normal 72 2 4 3 2 3" xfId="29048" xr:uid="{00000000-0005-0000-0000-000035980000}"/>
    <cellStyle name="Normal 72 2 4 3 3" xfId="8930" xr:uid="{00000000-0005-0000-0000-000036980000}"/>
    <cellStyle name="Normal 72 2 4 3 3 2" xfId="39255" xr:uid="{00000000-0005-0000-0000-000037980000}"/>
    <cellStyle name="Normal 72 2 4 3 3 3" xfId="24031" xr:uid="{00000000-0005-0000-0000-000038980000}"/>
    <cellStyle name="Normal 72 2 4 3 4" xfId="34242" xr:uid="{00000000-0005-0000-0000-000039980000}"/>
    <cellStyle name="Normal 72 2 4 3 5" xfId="19018" xr:uid="{00000000-0005-0000-0000-00003A980000}"/>
    <cellStyle name="Normal 72 2 4 4" xfId="5569" xr:uid="{00000000-0005-0000-0000-00003B980000}"/>
    <cellStyle name="Normal 72 2 4 4 2" xfId="15621" xr:uid="{00000000-0005-0000-0000-00003C980000}"/>
    <cellStyle name="Normal 72 2 4 4 2 2" xfId="45943" xr:uid="{00000000-0005-0000-0000-00003D980000}"/>
    <cellStyle name="Normal 72 2 4 4 2 3" xfId="30719" xr:uid="{00000000-0005-0000-0000-00003E980000}"/>
    <cellStyle name="Normal 72 2 4 4 3" xfId="10601" xr:uid="{00000000-0005-0000-0000-00003F980000}"/>
    <cellStyle name="Normal 72 2 4 4 3 2" xfId="40926" xr:uid="{00000000-0005-0000-0000-000040980000}"/>
    <cellStyle name="Normal 72 2 4 4 3 3" xfId="25702" xr:uid="{00000000-0005-0000-0000-000041980000}"/>
    <cellStyle name="Normal 72 2 4 4 4" xfId="35913" xr:uid="{00000000-0005-0000-0000-000042980000}"/>
    <cellStyle name="Normal 72 2 4 4 5" xfId="20689" xr:uid="{00000000-0005-0000-0000-000043980000}"/>
    <cellStyle name="Normal 72 2 4 5" xfId="12279" xr:uid="{00000000-0005-0000-0000-000044980000}"/>
    <cellStyle name="Normal 72 2 4 5 2" xfId="42601" xr:uid="{00000000-0005-0000-0000-000045980000}"/>
    <cellStyle name="Normal 72 2 4 5 3" xfId="27377" xr:uid="{00000000-0005-0000-0000-000046980000}"/>
    <cellStyle name="Normal 72 2 4 6" xfId="7258" xr:uid="{00000000-0005-0000-0000-000047980000}"/>
    <cellStyle name="Normal 72 2 4 6 2" xfId="37584" xr:uid="{00000000-0005-0000-0000-000048980000}"/>
    <cellStyle name="Normal 72 2 4 6 3" xfId="22360" xr:uid="{00000000-0005-0000-0000-000049980000}"/>
    <cellStyle name="Normal 72 2 4 7" xfId="32572" xr:uid="{00000000-0005-0000-0000-00004A980000}"/>
    <cellStyle name="Normal 72 2 4 8" xfId="17347" xr:uid="{00000000-0005-0000-0000-00004B980000}"/>
    <cellStyle name="Normal 72 2 5" xfId="2605" xr:uid="{00000000-0005-0000-0000-00004C980000}"/>
    <cellStyle name="Normal 72 2 5 2" xfId="4295" xr:uid="{00000000-0005-0000-0000-00004D980000}"/>
    <cellStyle name="Normal 72 2 5 2 2" xfId="14368" xr:uid="{00000000-0005-0000-0000-00004E980000}"/>
    <cellStyle name="Normal 72 2 5 2 2 2" xfId="44690" xr:uid="{00000000-0005-0000-0000-00004F980000}"/>
    <cellStyle name="Normal 72 2 5 2 2 3" xfId="29466" xr:uid="{00000000-0005-0000-0000-000050980000}"/>
    <cellStyle name="Normal 72 2 5 2 3" xfId="9348" xr:uid="{00000000-0005-0000-0000-000051980000}"/>
    <cellStyle name="Normal 72 2 5 2 3 2" xfId="39673" xr:uid="{00000000-0005-0000-0000-000052980000}"/>
    <cellStyle name="Normal 72 2 5 2 3 3" xfId="24449" xr:uid="{00000000-0005-0000-0000-000053980000}"/>
    <cellStyle name="Normal 72 2 5 2 4" xfId="34660" xr:uid="{00000000-0005-0000-0000-000054980000}"/>
    <cellStyle name="Normal 72 2 5 2 5" xfId="19436" xr:uid="{00000000-0005-0000-0000-000055980000}"/>
    <cellStyle name="Normal 72 2 5 3" xfId="5987" xr:uid="{00000000-0005-0000-0000-000056980000}"/>
    <cellStyle name="Normal 72 2 5 3 2" xfId="16039" xr:uid="{00000000-0005-0000-0000-000057980000}"/>
    <cellStyle name="Normal 72 2 5 3 2 2" xfId="46361" xr:uid="{00000000-0005-0000-0000-000058980000}"/>
    <cellStyle name="Normal 72 2 5 3 2 3" xfId="31137" xr:uid="{00000000-0005-0000-0000-000059980000}"/>
    <cellStyle name="Normal 72 2 5 3 3" xfId="11019" xr:uid="{00000000-0005-0000-0000-00005A980000}"/>
    <cellStyle name="Normal 72 2 5 3 3 2" xfId="41344" xr:uid="{00000000-0005-0000-0000-00005B980000}"/>
    <cellStyle name="Normal 72 2 5 3 3 3" xfId="26120" xr:uid="{00000000-0005-0000-0000-00005C980000}"/>
    <cellStyle name="Normal 72 2 5 3 4" xfId="36331" xr:uid="{00000000-0005-0000-0000-00005D980000}"/>
    <cellStyle name="Normal 72 2 5 3 5" xfId="21107" xr:uid="{00000000-0005-0000-0000-00005E980000}"/>
    <cellStyle name="Normal 72 2 5 4" xfId="12697" xr:uid="{00000000-0005-0000-0000-00005F980000}"/>
    <cellStyle name="Normal 72 2 5 4 2" xfId="43019" xr:uid="{00000000-0005-0000-0000-000060980000}"/>
    <cellStyle name="Normal 72 2 5 4 3" xfId="27795" xr:uid="{00000000-0005-0000-0000-000061980000}"/>
    <cellStyle name="Normal 72 2 5 5" xfId="7676" xr:uid="{00000000-0005-0000-0000-000062980000}"/>
    <cellStyle name="Normal 72 2 5 5 2" xfId="38002" xr:uid="{00000000-0005-0000-0000-000063980000}"/>
    <cellStyle name="Normal 72 2 5 5 3" xfId="22778" xr:uid="{00000000-0005-0000-0000-000064980000}"/>
    <cellStyle name="Normal 72 2 5 6" xfId="32990" xr:uid="{00000000-0005-0000-0000-000065980000}"/>
    <cellStyle name="Normal 72 2 5 7" xfId="17765" xr:uid="{00000000-0005-0000-0000-000066980000}"/>
    <cellStyle name="Normal 72 2 6" xfId="3458" xr:uid="{00000000-0005-0000-0000-000067980000}"/>
    <cellStyle name="Normal 72 2 6 2" xfId="13532" xr:uid="{00000000-0005-0000-0000-000068980000}"/>
    <cellStyle name="Normal 72 2 6 2 2" xfId="43854" xr:uid="{00000000-0005-0000-0000-000069980000}"/>
    <cellStyle name="Normal 72 2 6 2 3" xfId="28630" xr:uid="{00000000-0005-0000-0000-00006A980000}"/>
    <cellStyle name="Normal 72 2 6 3" xfId="8512" xr:uid="{00000000-0005-0000-0000-00006B980000}"/>
    <cellStyle name="Normal 72 2 6 3 2" xfId="38837" xr:uid="{00000000-0005-0000-0000-00006C980000}"/>
    <cellStyle name="Normal 72 2 6 3 3" xfId="23613" xr:uid="{00000000-0005-0000-0000-00006D980000}"/>
    <cellStyle name="Normal 72 2 6 4" xfId="33824" xr:uid="{00000000-0005-0000-0000-00006E980000}"/>
    <cellStyle name="Normal 72 2 6 5" xfId="18600" xr:uid="{00000000-0005-0000-0000-00006F980000}"/>
    <cellStyle name="Normal 72 2 7" xfId="5151" xr:uid="{00000000-0005-0000-0000-000070980000}"/>
    <cellStyle name="Normal 72 2 7 2" xfId="15203" xr:uid="{00000000-0005-0000-0000-000071980000}"/>
    <cellStyle name="Normal 72 2 7 2 2" xfId="45525" xr:uid="{00000000-0005-0000-0000-000072980000}"/>
    <cellStyle name="Normal 72 2 7 2 3" xfId="30301" xr:uid="{00000000-0005-0000-0000-000073980000}"/>
    <cellStyle name="Normal 72 2 7 3" xfId="10183" xr:uid="{00000000-0005-0000-0000-000074980000}"/>
    <cellStyle name="Normal 72 2 7 3 2" xfId="40508" xr:uid="{00000000-0005-0000-0000-000075980000}"/>
    <cellStyle name="Normal 72 2 7 3 3" xfId="25284" xr:uid="{00000000-0005-0000-0000-000076980000}"/>
    <cellStyle name="Normal 72 2 7 4" xfId="35495" xr:uid="{00000000-0005-0000-0000-000077980000}"/>
    <cellStyle name="Normal 72 2 7 5" xfId="20271" xr:uid="{00000000-0005-0000-0000-000078980000}"/>
    <cellStyle name="Normal 72 2 8" xfId="11861" xr:uid="{00000000-0005-0000-0000-000079980000}"/>
    <cellStyle name="Normal 72 2 8 2" xfId="42183" xr:uid="{00000000-0005-0000-0000-00007A980000}"/>
    <cellStyle name="Normal 72 2 8 3" xfId="26959" xr:uid="{00000000-0005-0000-0000-00007B980000}"/>
    <cellStyle name="Normal 72 2 9" xfId="6840" xr:uid="{00000000-0005-0000-0000-00007C980000}"/>
    <cellStyle name="Normal 72 2 9 2" xfId="37166" xr:uid="{00000000-0005-0000-0000-00007D980000}"/>
    <cellStyle name="Normal 72 2 9 3" xfId="21942" xr:uid="{00000000-0005-0000-0000-00007E980000}"/>
    <cellStyle name="Normal 72 3" xfId="1804" xr:uid="{00000000-0005-0000-0000-00007F980000}"/>
    <cellStyle name="Normal 72 3 10" xfId="16981" xr:uid="{00000000-0005-0000-0000-000080980000}"/>
    <cellStyle name="Normal 72 3 2" xfId="2023" xr:uid="{00000000-0005-0000-0000-000081980000}"/>
    <cellStyle name="Normal 72 3 2 2" xfId="2444" xr:uid="{00000000-0005-0000-0000-000082980000}"/>
    <cellStyle name="Normal 72 3 2 2 2" xfId="3283" xr:uid="{00000000-0005-0000-0000-000083980000}"/>
    <cellStyle name="Normal 72 3 2 2 2 2" xfId="4973" xr:uid="{00000000-0005-0000-0000-000084980000}"/>
    <cellStyle name="Normal 72 3 2 2 2 2 2" xfId="15046" xr:uid="{00000000-0005-0000-0000-000085980000}"/>
    <cellStyle name="Normal 72 3 2 2 2 2 2 2" xfId="45368" xr:uid="{00000000-0005-0000-0000-000086980000}"/>
    <cellStyle name="Normal 72 3 2 2 2 2 2 3" xfId="30144" xr:uid="{00000000-0005-0000-0000-000087980000}"/>
    <cellStyle name="Normal 72 3 2 2 2 2 3" xfId="10026" xr:uid="{00000000-0005-0000-0000-000088980000}"/>
    <cellStyle name="Normal 72 3 2 2 2 2 3 2" xfId="40351" xr:uid="{00000000-0005-0000-0000-000089980000}"/>
    <cellStyle name="Normal 72 3 2 2 2 2 3 3" xfId="25127" xr:uid="{00000000-0005-0000-0000-00008A980000}"/>
    <cellStyle name="Normal 72 3 2 2 2 2 4" xfId="35338" xr:uid="{00000000-0005-0000-0000-00008B980000}"/>
    <cellStyle name="Normal 72 3 2 2 2 2 5" xfId="20114" xr:uid="{00000000-0005-0000-0000-00008C980000}"/>
    <cellStyle name="Normal 72 3 2 2 2 3" xfId="6665" xr:uid="{00000000-0005-0000-0000-00008D980000}"/>
    <cellStyle name="Normal 72 3 2 2 2 3 2" xfId="16717" xr:uid="{00000000-0005-0000-0000-00008E980000}"/>
    <cellStyle name="Normal 72 3 2 2 2 3 2 2" xfId="47039" xr:uid="{00000000-0005-0000-0000-00008F980000}"/>
    <cellStyle name="Normal 72 3 2 2 2 3 2 3" xfId="31815" xr:uid="{00000000-0005-0000-0000-000090980000}"/>
    <cellStyle name="Normal 72 3 2 2 2 3 3" xfId="11697" xr:uid="{00000000-0005-0000-0000-000091980000}"/>
    <cellStyle name="Normal 72 3 2 2 2 3 3 2" xfId="42022" xr:uid="{00000000-0005-0000-0000-000092980000}"/>
    <cellStyle name="Normal 72 3 2 2 2 3 3 3" xfId="26798" xr:uid="{00000000-0005-0000-0000-000093980000}"/>
    <cellStyle name="Normal 72 3 2 2 2 3 4" xfId="37009" xr:uid="{00000000-0005-0000-0000-000094980000}"/>
    <cellStyle name="Normal 72 3 2 2 2 3 5" xfId="21785" xr:uid="{00000000-0005-0000-0000-000095980000}"/>
    <cellStyle name="Normal 72 3 2 2 2 4" xfId="13375" xr:uid="{00000000-0005-0000-0000-000096980000}"/>
    <cellStyle name="Normal 72 3 2 2 2 4 2" xfId="43697" xr:uid="{00000000-0005-0000-0000-000097980000}"/>
    <cellStyle name="Normal 72 3 2 2 2 4 3" xfId="28473" xr:uid="{00000000-0005-0000-0000-000098980000}"/>
    <cellStyle name="Normal 72 3 2 2 2 5" xfId="8354" xr:uid="{00000000-0005-0000-0000-000099980000}"/>
    <cellStyle name="Normal 72 3 2 2 2 5 2" xfId="38680" xr:uid="{00000000-0005-0000-0000-00009A980000}"/>
    <cellStyle name="Normal 72 3 2 2 2 5 3" xfId="23456" xr:uid="{00000000-0005-0000-0000-00009B980000}"/>
    <cellStyle name="Normal 72 3 2 2 2 6" xfId="33668" xr:uid="{00000000-0005-0000-0000-00009C980000}"/>
    <cellStyle name="Normal 72 3 2 2 2 7" xfId="18443" xr:uid="{00000000-0005-0000-0000-00009D980000}"/>
    <cellStyle name="Normal 72 3 2 2 3" xfId="4136" xr:uid="{00000000-0005-0000-0000-00009E980000}"/>
    <cellStyle name="Normal 72 3 2 2 3 2" xfId="14210" xr:uid="{00000000-0005-0000-0000-00009F980000}"/>
    <cellStyle name="Normal 72 3 2 2 3 2 2" xfId="44532" xr:uid="{00000000-0005-0000-0000-0000A0980000}"/>
    <cellStyle name="Normal 72 3 2 2 3 2 3" xfId="29308" xr:uid="{00000000-0005-0000-0000-0000A1980000}"/>
    <cellStyle name="Normal 72 3 2 2 3 3" xfId="9190" xr:uid="{00000000-0005-0000-0000-0000A2980000}"/>
    <cellStyle name="Normal 72 3 2 2 3 3 2" xfId="39515" xr:uid="{00000000-0005-0000-0000-0000A3980000}"/>
    <cellStyle name="Normal 72 3 2 2 3 3 3" xfId="24291" xr:uid="{00000000-0005-0000-0000-0000A4980000}"/>
    <cellStyle name="Normal 72 3 2 2 3 4" xfId="34502" xr:uid="{00000000-0005-0000-0000-0000A5980000}"/>
    <cellStyle name="Normal 72 3 2 2 3 5" xfId="19278" xr:uid="{00000000-0005-0000-0000-0000A6980000}"/>
    <cellStyle name="Normal 72 3 2 2 4" xfId="5829" xr:uid="{00000000-0005-0000-0000-0000A7980000}"/>
    <cellStyle name="Normal 72 3 2 2 4 2" xfId="15881" xr:uid="{00000000-0005-0000-0000-0000A8980000}"/>
    <cellStyle name="Normal 72 3 2 2 4 2 2" xfId="46203" xr:uid="{00000000-0005-0000-0000-0000A9980000}"/>
    <cellStyle name="Normal 72 3 2 2 4 2 3" xfId="30979" xr:uid="{00000000-0005-0000-0000-0000AA980000}"/>
    <cellStyle name="Normal 72 3 2 2 4 3" xfId="10861" xr:uid="{00000000-0005-0000-0000-0000AB980000}"/>
    <cellStyle name="Normal 72 3 2 2 4 3 2" xfId="41186" xr:uid="{00000000-0005-0000-0000-0000AC980000}"/>
    <cellStyle name="Normal 72 3 2 2 4 3 3" xfId="25962" xr:uid="{00000000-0005-0000-0000-0000AD980000}"/>
    <cellStyle name="Normal 72 3 2 2 4 4" xfId="36173" xr:uid="{00000000-0005-0000-0000-0000AE980000}"/>
    <cellStyle name="Normal 72 3 2 2 4 5" xfId="20949" xr:uid="{00000000-0005-0000-0000-0000AF980000}"/>
    <cellStyle name="Normal 72 3 2 2 5" xfId="12539" xr:uid="{00000000-0005-0000-0000-0000B0980000}"/>
    <cellStyle name="Normal 72 3 2 2 5 2" xfId="42861" xr:uid="{00000000-0005-0000-0000-0000B1980000}"/>
    <cellStyle name="Normal 72 3 2 2 5 3" xfId="27637" xr:uid="{00000000-0005-0000-0000-0000B2980000}"/>
    <cellStyle name="Normal 72 3 2 2 6" xfId="7518" xr:uid="{00000000-0005-0000-0000-0000B3980000}"/>
    <cellStyle name="Normal 72 3 2 2 6 2" xfId="37844" xr:uid="{00000000-0005-0000-0000-0000B4980000}"/>
    <cellStyle name="Normal 72 3 2 2 6 3" xfId="22620" xr:uid="{00000000-0005-0000-0000-0000B5980000}"/>
    <cellStyle name="Normal 72 3 2 2 7" xfId="32832" xr:uid="{00000000-0005-0000-0000-0000B6980000}"/>
    <cellStyle name="Normal 72 3 2 2 8" xfId="17607" xr:uid="{00000000-0005-0000-0000-0000B7980000}"/>
    <cellStyle name="Normal 72 3 2 3" xfId="2865" xr:uid="{00000000-0005-0000-0000-0000B8980000}"/>
    <cellStyle name="Normal 72 3 2 3 2" xfId="4555" xr:uid="{00000000-0005-0000-0000-0000B9980000}"/>
    <cellStyle name="Normal 72 3 2 3 2 2" xfId="14628" xr:uid="{00000000-0005-0000-0000-0000BA980000}"/>
    <cellStyle name="Normal 72 3 2 3 2 2 2" xfId="44950" xr:uid="{00000000-0005-0000-0000-0000BB980000}"/>
    <cellStyle name="Normal 72 3 2 3 2 2 3" xfId="29726" xr:uid="{00000000-0005-0000-0000-0000BC980000}"/>
    <cellStyle name="Normal 72 3 2 3 2 3" xfId="9608" xr:uid="{00000000-0005-0000-0000-0000BD980000}"/>
    <cellStyle name="Normal 72 3 2 3 2 3 2" xfId="39933" xr:uid="{00000000-0005-0000-0000-0000BE980000}"/>
    <cellStyle name="Normal 72 3 2 3 2 3 3" xfId="24709" xr:uid="{00000000-0005-0000-0000-0000BF980000}"/>
    <cellStyle name="Normal 72 3 2 3 2 4" xfId="34920" xr:uid="{00000000-0005-0000-0000-0000C0980000}"/>
    <cellStyle name="Normal 72 3 2 3 2 5" xfId="19696" xr:uid="{00000000-0005-0000-0000-0000C1980000}"/>
    <cellStyle name="Normal 72 3 2 3 3" xfId="6247" xr:uid="{00000000-0005-0000-0000-0000C2980000}"/>
    <cellStyle name="Normal 72 3 2 3 3 2" xfId="16299" xr:uid="{00000000-0005-0000-0000-0000C3980000}"/>
    <cellStyle name="Normal 72 3 2 3 3 2 2" xfId="46621" xr:uid="{00000000-0005-0000-0000-0000C4980000}"/>
    <cellStyle name="Normal 72 3 2 3 3 2 3" xfId="31397" xr:uid="{00000000-0005-0000-0000-0000C5980000}"/>
    <cellStyle name="Normal 72 3 2 3 3 3" xfId="11279" xr:uid="{00000000-0005-0000-0000-0000C6980000}"/>
    <cellStyle name="Normal 72 3 2 3 3 3 2" xfId="41604" xr:uid="{00000000-0005-0000-0000-0000C7980000}"/>
    <cellStyle name="Normal 72 3 2 3 3 3 3" xfId="26380" xr:uid="{00000000-0005-0000-0000-0000C8980000}"/>
    <cellStyle name="Normal 72 3 2 3 3 4" xfId="36591" xr:uid="{00000000-0005-0000-0000-0000C9980000}"/>
    <cellStyle name="Normal 72 3 2 3 3 5" xfId="21367" xr:uid="{00000000-0005-0000-0000-0000CA980000}"/>
    <cellStyle name="Normal 72 3 2 3 4" xfId="12957" xr:uid="{00000000-0005-0000-0000-0000CB980000}"/>
    <cellStyle name="Normal 72 3 2 3 4 2" xfId="43279" xr:uid="{00000000-0005-0000-0000-0000CC980000}"/>
    <cellStyle name="Normal 72 3 2 3 4 3" xfId="28055" xr:uid="{00000000-0005-0000-0000-0000CD980000}"/>
    <cellStyle name="Normal 72 3 2 3 5" xfId="7936" xr:uid="{00000000-0005-0000-0000-0000CE980000}"/>
    <cellStyle name="Normal 72 3 2 3 5 2" xfId="38262" xr:uid="{00000000-0005-0000-0000-0000CF980000}"/>
    <cellStyle name="Normal 72 3 2 3 5 3" xfId="23038" xr:uid="{00000000-0005-0000-0000-0000D0980000}"/>
    <cellStyle name="Normal 72 3 2 3 6" xfId="33250" xr:uid="{00000000-0005-0000-0000-0000D1980000}"/>
    <cellStyle name="Normal 72 3 2 3 7" xfId="18025" xr:uid="{00000000-0005-0000-0000-0000D2980000}"/>
    <cellStyle name="Normal 72 3 2 4" xfId="3718" xr:uid="{00000000-0005-0000-0000-0000D3980000}"/>
    <cellStyle name="Normal 72 3 2 4 2" xfId="13792" xr:uid="{00000000-0005-0000-0000-0000D4980000}"/>
    <cellStyle name="Normal 72 3 2 4 2 2" xfId="44114" xr:uid="{00000000-0005-0000-0000-0000D5980000}"/>
    <cellStyle name="Normal 72 3 2 4 2 3" xfId="28890" xr:uid="{00000000-0005-0000-0000-0000D6980000}"/>
    <cellStyle name="Normal 72 3 2 4 3" xfId="8772" xr:uid="{00000000-0005-0000-0000-0000D7980000}"/>
    <cellStyle name="Normal 72 3 2 4 3 2" xfId="39097" xr:uid="{00000000-0005-0000-0000-0000D8980000}"/>
    <cellStyle name="Normal 72 3 2 4 3 3" xfId="23873" xr:uid="{00000000-0005-0000-0000-0000D9980000}"/>
    <cellStyle name="Normal 72 3 2 4 4" xfId="34084" xr:uid="{00000000-0005-0000-0000-0000DA980000}"/>
    <cellStyle name="Normal 72 3 2 4 5" xfId="18860" xr:uid="{00000000-0005-0000-0000-0000DB980000}"/>
    <cellStyle name="Normal 72 3 2 5" xfId="5411" xr:uid="{00000000-0005-0000-0000-0000DC980000}"/>
    <cellStyle name="Normal 72 3 2 5 2" xfId="15463" xr:uid="{00000000-0005-0000-0000-0000DD980000}"/>
    <cellStyle name="Normal 72 3 2 5 2 2" xfId="45785" xr:uid="{00000000-0005-0000-0000-0000DE980000}"/>
    <cellStyle name="Normal 72 3 2 5 2 3" xfId="30561" xr:uid="{00000000-0005-0000-0000-0000DF980000}"/>
    <cellStyle name="Normal 72 3 2 5 3" xfId="10443" xr:uid="{00000000-0005-0000-0000-0000E0980000}"/>
    <cellStyle name="Normal 72 3 2 5 3 2" xfId="40768" xr:uid="{00000000-0005-0000-0000-0000E1980000}"/>
    <cellStyle name="Normal 72 3 2 5 3 3" xfId="25544" xr:uid="{00000000-0005-0000-0000-0000E2980000}"/>
    <cellStyle name="Normal 72 3 2 5 4" xfId="35755" xr:uid="{00000000-0005-0000-0000-0000E3980000}"/>
    <cellStyle name="Normal 72 3 2 5 5" xfId="20531" xr:uid="{00000000-0005-0000-0000-0000E4980000}"/>
    <cellStyle name="Normal 72 3 2 6" xfId="12121" xr:uid="{00000000-0005-0000-0000-0000E5980000}"/>
    <cellStyle name="Normal 72 3 2 6 2" xfId="42443" xr:uid="{00000000-0005-0000-0000-0000E6980000}"/>
    <cellStyle name="Normal 72 3 2 6 3" xfId="27219" xr:uid="{00000000-0005-0000-0000-0000E7980000}"/>
    <cellStyle name="Normal 72 3 2 7" xfId="7100" xr:uid="{00000000-0005-0000-0000-0000E8980000}"/>
    <cellStyle name="Normal 72 3 2 7 2" xfId="37426" xr:uid="{00000000-0005-0000-0000-0000E9980000}"/>
    <cellStyle name="Normal 72 3 2 7 3" xfId="22202" xr:uid="{00000000-0005-0000-0000-0000EA980000}"/>
    <cellStyle name="Normal 72 3 2 8" xfId="32414" xr:uid="{00000000-0005-0000-0000-0000EB980000}"/>
    <cellStyle name="Normal 72 3 2 9" xfId="17189" xr:uid="{00000000-0005-0000-0000-0000EC980000}"/>
    <cellStyle name="Normal 72 3 3" xfId="2236" xr:uid="{00000000-0005-0000-0000-0000ED980000}"/>
    <cellStyle name="Normal 72 3 3 2" xfId="3075" xr:uid="{00000000-0005-0000-0000-0000EE980000}"/>
    <cellStyle name="Normal 72 3 3 2 2" xfId="4765" xr:uid="{00000000-0005-0000-0000-0000EF980000}"/>
    <cellStyle name="Normal 72 3 3 2 2 2" xfId="14838" xr:uid="{00000000-0005-0000-0000-0000F0980000}"/>
    <cellStyle name="Normal 72 3 3 2 2 2 2" xfId="45160" xr:uid="{00000000-0005-0000-0000-0000F1980000}"/>
    <cellStyle name="Normal 72 3 3 2 2 2 3" xfId="29936" xr:uid="{00000000-0005-0000-0000-0000F2980000}"/>
    <cellStyle name="Normal 72 3 3 2 2 3" xfId="9818" xr:uid="{00000000-0005-0000-0000-0000F3980000}"/>
    <cellStyle name="Normal 72 3 3 2 2 3 2" xfId="40143" xr:uid="{00000000-0005-0000-0000-0000F4980000}"/>
    <cellStyle name="Normal 72 3 3 2 2 3 3" xfId="24919" xr:uid="{00000000-0005-0000-0000-0000F5980000}"/>
    <cellStyle name="Normal 72 3 3 2 2 4" xfId="35130" xr:uid="{00000000-0005-0000-0000-0000F6980000}"/>
    <cellStyle name="Normal 72 3 3 2 2 5" xfId="19906" xr:uid="{00000000-0005-0000-0000-0000F7980000}"/>
    <cellStyle name="Normal 72 3 3 2 3" xfId="6457" xr:uid="{00000000-0005-0000-0000-0000F8980000}"/>
    <cellStyle name="Normal 72 3 3 2 3 2" xfId="16509" xr:uid="{00000000-0005-0000-0000-0000F9980000}"/>
    <cellStyle name="Normal 72 3 3 2 3 2 2" xfId="46831" xr:uid="{00000000-0005-0000-0000-0000FA980000}"/>
    <cellStyle name="Normal 72 3 3 2 3 2 3" xfId="31607" xr:uid="{00000000-0005-0000-0000-0000FB980000}"/>
    <cellStyle name="Normal 72 3 3 2 3 3" xfId="11489" xr:uid="{00000000-0005-0000-0000-0000FC980000}"/>
    <cellStyle name="Normal 72 3 3 2 3 3 2" xfId="41814" xr:uid="{00000000-0005-0000-0000-0000FD980000}"/>
    <cellStyle name="Normal 72 3 3 2 3 3 3" xfId="26590" xr:uid="{00000000-0005-0000-0000-0000FE980000}"/>
    <cellStyle name="Normal 72 3 3 2 3 4" xfId="36801" xr:uid="{00000000-0005-0000-0000-0000FF980000}"/>
    <cellStyle name="Normal 72 3 3 2 3 5" xfId="21577" xr:uid="{00000000-0005-0000-0000-000000990000}"/>
    <cellStyle name="Normal 72 3 3 2 4" xfId="13167" xr:uid="{00000000-0005-0000-0000-000001990000}"/>
    <cellStyle name="Normal 72 3 3 2 4 2" xfId="43489" xr:uid="{00000000-0005-0000-0000-000002990000}"/>
    <cellStyle name="Normal 72 3 3 2 4 3" xfId="28265" xr:uid="{00000000-0005-0000-0000-000003990000}"/>
    <cellStyle name="Normal 72 3 3 2 5" xfId="8146" xr:uid="{00000000-0005-0000-0000-000004990000}"/>
    <cellStyle name="Normal 72 3 3 2 5 2" xfId="38472" xr:uid="{00000000-0005-0000-0000-000005990000}"/>
    <cellStyle name="Normal 72 3 3 2 5 3" xfId="23248" xr:uid="{00000000-0005-0000-0000-000006990000}"/>
    <cellStyle name="Normal 72 3 3 2 6" xfId="33460" xr:uid="{00000000-0005-0000-0000-000007990000}"/>
    <cellStyle name="Normal 72 3 3 2 7" xfId="18235" xr:uid="{00000000-0005-0000-0000-000008990000}"/>
    <cellStyle name="Normal 72 3 3 3" xfId="3928" xr:uid="{00000000-0005-0000-0000-000009990000}"/>
    <cellStyle name="Normal 72 3 3 3 2" xfId="14002" xr:uid="{00000000-0005-0000-0000-00000A990000}"/>
    <cellStyle name="Normal 72 3 3 3 2 2" xfId="44324" xr:uid="{00000000-0005-0000-0000-00000B990000}"/>
    <cellStyle name="Normal 72 3 3 3 2 3" xfId="29100" xr:uid="{00000000-0005-0000-0000-00000C990000}"/>
    <cellStyle name="Normal 72 3 3 3 3" xfId="8982" xr:uid="{00000000-0005-0000-0000-00000D990000}"/>
    <cellStyle name="Normal 72 3 3 3 3 2" xfId="39307" xr:uid="{00000000-0005-0000-0000-00000E990000}"/>
    <cellStyle name="Normal 72 3 3 3 3 3" xfId="24083" xr:uid="{00000000-0005-0000-0000-00000F990000}"/>
    <cellStyle name="Normal 72 3 3 3 4" xfId="34294" xr:uid="{00000000-0005-0000-0000-000010990000}"/>
    <cellStyle name="Normal 72 3 3 3 5" xfId="19070" xr:uid="{00000000-0005-0000-0000-000011990000}"/>
    <cellStyle name="Normal 72 3 3 4" xfId="5621" xr:uid="{00000000-0005-0000-0000-000012990000}"/>
    <cellStyle name="Normal 72 3 3 4 2" xfId="15673" xr:uid="{00000000-0005-0000-0000-000013990000}"/>
    <cellStyle name="Normal 72 3 3 4 2 2" xfId="45995" xr:uid="{00000000-0005-0000-0000-000014990000}"/>
    <cellStyle name="Normal 72 3 3 4 2 3" xfId="30771" xr:uid="{00000000-0005-0000-0000-000015990000}"/>
    <cellStyle name="Normal 72 3 3 4 3" xfId="10653" xr:uid="{00000000-0005-0000-0000-000016990000}"/>
    <cellStyle name="Normal 72 3 3 4 3 2" xfId="40978" xr:uid="{00000000-0005-0000-0000-000017990000}"/>
    <cellStyle name="Normal 72 3 3 4 3 3" xfId="25754" xr:uid="{00000000-0005-0000-0000-000018990000}"/>
    <cellStyle name="Normal 72 3 3 4 4" xfId="35965" xr:uid="{00000000-0005-0000-0000-000019990000}"/>
    <cellStyle name="Normal 72 3 3 4 5" xfId="20741" xr:uid="{00000000-0005-0000-0000-00001A990000}"/>
    <cellStyle name="Normal 72 3 3 5" xfId="12331" xr:uid="{00000000-0005-0000-0000-00001B990000}"/>
    <cellStyle name="Normal 72 3 3 5 2" xfId="42653" xr:uid="{00000000-0005-0000-0000-00001C990000}"/>
    <cellStyle name="Normal 72 3 3 5 3" xfId="27429" xr:uid="{00000000-0005-0000-0000-00001D990000}"/>
    <cellStyle name="Normal 72 3 3 6" xfId="7310" xr:uid="{00000000-0005-0000-0000-00001E990000}"/>
    <cellStyle name="Normal 72 3 3 6 2" xfId="37636" xr:uid="{00000000-0005-0000-0000-00001F990000}"/>
    <cellStyle name="Normal 72 3 3 6 3" xfId="22412" xr:uid="{00000000-0005-0000-0000-000020990000}"/>
    <cellStyle name="Normal 72 3 3 7" xfId="32624" xr:uid="{00000000-0005-0000-0000-000021990000}"/>
    <cellStyle name="Normal 72 3 3 8" xfId="17399" xr:uid="{00000000-0005-0000-0000-000022990000}"/>
    <cellStyle name="Normal 72 3 4" xfId="2657" xr:uid="{00000000-0005-0000-0000-000023990000}"/>
    <cellStyle name="Normal 72 3 4 2" xfId="4347" xr:uid="{00000000-0005-0000-0000-000024990000}"/>
    <cellStyle name="Normal 72 3 4 2 2" xfId="14420" xr:uid="{00000000-0005-0000-0000-000025990000}"/>
    <cellStyle name="Normal 72 3 4 2 2 2" xfId="44742" xr:uid="{00000000-0005-0000-0000-000026990000}"/>
    <cellStyle name="Normal 72 3 4 2 2 3" xfId="29518" xr:uid="{00000000-0005-0000-0000-000027990000}"/>
    <cellStyle name="Normal 72 3 4 2 3" xfId="9400" xr:uid="{00000000-0005-0000-0000-000028990000}"/>
    <cellStyle name="Normal 72 3 4 2 3 2" xfId="39725" xr:uid="{00000000-0005-0000-0000-000029990000}"/>
    <cellStyle name="Normal 72 3 4 2 3 3" xfId="24501" xr:uid="{00000000-0005-0000-0000-00002A990000}"/>
    <cellStyle name="Normal 72 3 4 2 4" xfId="34712" xr:uid="{00000000-0005-0000-0000-00002B990000}"/>
    <cellStyle name="Normal 72 3 4 2 5" xfId="19488" xr:uid="{00000000-0005-0000-0000-00002C990000}"/>
    <cellStyle name="Normal 72 3 4 3" xfId="6039" xr:uid="{00000000-0005-0000-0000-00002D990000}"/>
    <cellStyle name="Normal 72 3 4 3 2" xfId="16091" xr:uid="{00000000-0005-0000-0000-00002E990000}"/>
    <cellStyle name="Normal 72 3 4 3 2 2" xfId="46413" xr:uid="{00000000-0005-0000-0000-00002F990000}"/>
    <cellStyle name="Normal 72 3 4 3 2 3" xfId="31189" xr:uid="{00000000-0005-0000-0000-000030990000}"/>
    <cellStyle name="Normal 72 3 4 3 3" xfId="11071" xr:uid="{00000000-0005-0000-0000-000031990000}"/>
    <cellStyle name="Normal 72 3 4 3 3 2" xfId="41396" xr:uid="{00000000-0005-0000-0000-000032990000}"/>
    <cellStyle name="Normal 72 3 4 3 3 3" xfId="26172" xr:uid="{00000000-0005-0000-0000-000033990000}"/>
    <cellStyle name="Normal 72 3 4 3 4" xfId="36383" xr:uid="{00000000-0005-0000-0000-000034990000}"/>
    <cellStyle name="Normal 72 3 4 3 5" xfId="21159" xr:uid="{00000000-0005-0000-0000-000035990000}"/>
    <cellStyle name="Normal 72 3 4 4" xfId="12749" xr:uid="{00000000-0005-0000-0000-000036990000}"/>
    <cellStyle name="Normal 72 3 4 4 2" xfId="43071" xr:uid="{00000000-0005-0000-0000-000037990000}"/>
    <cellStyle name="Normal 72 3 4 4 3" xfId="27847" xr:uid="{00000000-0005-0000-0000-000038990000}"/>
    <cellStyle name="Normal 72 3 4 5" xfId="7728" xr:uid="{00000000-0005-0000-0000-000039990000}"/>
    <cellStyle name="Normal 72 3 4 5 2" xfId="38054" xr:uid="{00000000-0005-0000-0000-00003A990000}"/>
    <cellStyle name="Normal 72 3 4 5 3" xfId="22830" xr:uid="{00000000-0005-0000-0000-00003B990000}"/>
    <cellStyle name="Normal 72 3 4 6" xfId="33042" xr:uid="{00000000-0005-0000-0000-00003C990000}"/>
    <cellStyle name="Normal 72 3 4 7" xfId="17817" xr:uid="{00000000-0005-0000-0000-00003D990000}"/>
    <cellStyle name="Normal 72 3 5" xfId="3510" xr:uid="{00000000-0005-0000-0000-00003E990000}"/>
    <cellStyle name="Normal 72 3 5 2" xfId="13584" xr:uid="{00000000-0005-0000-0000-00003F990000}"/>
    <cellStyle name="Normal 72 3 5 2 2" xfId="43906" xr:uid="{00000000-0005-0000-0000-000040990000}"/>
    <cellStyle name="Normal 72 3 5 2 3" xfId="28682" xr:uid="{00000000-0005-0000-0000-000041990000}"/>
    <cellStyle name="Normal 72 3 5 3" xfId="8564" xr:uid="{00000000-0005-0000-0000-000042990000}"/>
    <cellStyle name="Normal 72 3 5 3 2" xfId="38889" xr:uid="{00000000-0005-0000-0000-000043990000}"/>
    <cellStyle name="Normal 72 3 5 3 3" xfId="23665" xr:uid="{00000000-0005-0000-0000-000044990000}"/>
    <cellStyle name="Normal 72 3 5 4" xfId="33876" xr:uid="{00000000-0005-0000-0000-000045990000}"/>
    <cellStyle name="Normal 72 3 5 5" xfId="18652" xr:uid="{00000000-0005-0000-0000-000046990000}"/>
    <cellStyle name="Normal 72 3 6" xfId="5203" xr:uid="{00000000-0005-0000-0000-000047990000}"/>
    <cellStyle name="Normal 72 3 6 2" xfId="15255" xr:uid="{00000000-0005-0000-0000-000048990000}"/>
    <cellStyle name="Normal 72 3 6 2 2" xfId="45577" xr:uid="{00000000-0005-0000-0000-000049990000}"/>
    <cellStyle name="Normal 72 3 6 2 3" xfId="30353" xr:uid="{00000000-0005-0000-0000-00004A990000}"/>
    <cellStyle name="Normal 72 3 6 3" xfId="10235" xr:uid="{00000000-0005-0000-0000-00004B990000}"/>
    <cellStyle name="Normal 72 3 6 3 2" xfId="40560" xr:uid="{00000000-0005-0000-0000-00004C990000}"/>
    <cellStyle name="Normal 72 3 6 3 3" xfId="25336" xr:uid="{00000000-0005-0000-0000-00004D990000}"/>
    <cellStyle name="Normal 72 3 6 4" xfId="35547" xr:uid="{00000000-0005-0000-0000-00004E990000}"/>
    <cellStyle name="Normal 72 3 6 5" xfId="20323" xr:uid="{00000000-0005-0000-0000-00004F990000}"/>
    <cellStyle name="Normal 72 3 7" xfId="11913" xr:uid="{00000000-0005-0000-0000-000050990000}"/>
    <cellStyle name="Normal 72 3 7 2" xfId="42235" xr:uid="{00000000-0005-0000-0000-000051990000}"/>
    <cellStyle name="Normal 72 3 7 3" xfId="27011" xr:uid="{00000000-0005-0000-0000-000052990000}"/>
    <cellStyle name="Normal 72 3 8" xfId="6892" xr:uid="{00000000-0005-0000-0000-000053990000}"/>
    <cellStyle name="Normal 72 3 8 2" xfId="37218" xr:uid="{00000000-0005-0000-0000-000054990000}"/>
    <cellStyle name="Normal 72 3 8 3" xfId="21994" xr:uid="{00000000-0005-0000-0000-000055990000}"/>
    <cellStyle name="Normal 72 3 9" xfId="32207" xr:uid="{00000000-0005-0000-0000-000056990000}"/>
    <cellStyle name="Normal 72 4" xfId="1917" xr:uid="{00000000-0005-0000-0000-000057990000}"/>
    <cellStyle name="Normal 72 4 2" xfId="2340" xr:uid="{00000000-0005-0000-0000-000058990000}"/>
    <cellStyle name="Normal 72 4 2 2" xfId="3179" xr:uid="{00000000-0005-0000-0000-000059990000}"/>
    <cellStyle name="Normal 72 4 2 2 2" xfId="4869" xr:uid="{00000000-0005-0000-0000-00005A990000}"/>
    <cellStyle name="Normal 72 4 2 2 2 2" xfId="14942" xr:uid="{00000000-0005-0000-0000-00005B990000}"/>
    <cellStyle name="Normal 72 4 2 2 2 2 2" xfId="45264" xr:uid="{00000000-0005-0000-0000-00005C990000}"/>
    <cellStyle name="Normal 72 4 2 2 2 2 3" xfId="30040" xr:uid="{00000000-0005-0000-0000-00005D990000}"/>
    <cellStyle name="Normal 72 4 2 2 2 3" xfId="9922" xr:uid="{00000000-0005-0000-0000-00005E990000}"/>
    <cellStyle name="Normal 72 4 2 2 2 3 2" xfId="40247" xr:uid="{00000000-0005-0000-0000-00005F990000}"/>
    <cellStyle name="Normal 72 4 2 2 2 3 3" xfId="25023" xr:uid="{00000000-0005-0000-0000-000060990000}"/>
    <cellStyle name="Normal 72 4 2 2 2 4" xfId="35234" xr:uid="{00000000-0005-0000-0000-000061990000}"/>
    <cellStyle name="Normal 72 4 2 2 2 5" xfId="20010" xr:uid="{00000000-0005-0000-0000-000062990000}"/>
    <cellStyle name="Normal 72 4 2 2 3" xfId="6561" xr:uid="{00000000-0005-0000-0000-000063990000}"/>
    <cellStyle name="Normal 72 4 2 2 3 2" xfId="16613" xr:uid="{00000000-0005-0000-0000-000064990000}"/>
    <cellStyle name="Normal 72 4 2 2 3 2 2" xfId="46935" xr:uid="{00000000-0005-0000-0000-000065990000}"/>
    <cellStyle name="Normal 72 4 2 2 3 2 3" xfId="31711" xr:uid="{00000000-0005-0000-0000-000066990000}"/>
    <cellStyle name="Normal 72 4 2 2 3 3" xfId="11593" xr:uid="{00000000-0005-0000-0000-000067990000}"/>
    <cellStyle name="Normal 72 4 2 2 3 3 2" xfId="41918" xr:uid="{00000000-0005-0000-0000-000068990000}"/>
    <cellStyle name="Normal 72 4 2 2 3 3 3" xfId="26694" xr:uid="{00000000-0005-0000-0000-000069990000}"/>
    <cellStyle name="Normal 72 4 2 2 3 4" xfId="36905" xr:uid="{00000000-0005-0000-0000-00006A990000}"/>
    <cellStyle name="Normal 72 4 2 2 3 5" xfId="21681" xr:uid="{00000000-0005-0000-0000-00006B990000}"/>
    <cellStyle name="Normal 72 4 2 2 4" xfId="13271" xr:uid="{00000000-0005-0000-0000-00006C990000}"/>
    <cellStyle name="Normal 72 4 2 2 4 2" xfId="43593" xr:uid="{00000000-0005-0000-0000-00006D990000}"/>
    <cellStyle name="Normal 72 4 2 2 4 3" xfId="28369" xr:uid="{00000000-0005-0000-0000-00006E990000}"/>
    <cellStyle name="Normal 72 4 2 2 5" xfId="8250" xr:uid="{00000000-0005-0000-0000-00006F990000}"/>
    <cellStyle name="Normal 72 4 2 2 5 2" xfId="38576" xr:uid="{00000000-0005-0000-0000-000070990000}"/>
    <cellStyle name="Normal 72 4 2 2 5 3" xfId="23352" xr:uid="{00000000-0005-0000-0000-000071990000}"/>
    <cellStyle name="Normal 72 4 2 2 6" xfId="33564" xr:uid="{00000000-0005-0000-0000-000072990000}"/>
    <cellStyle name="Normal 72 4 2 2 7" xfId="18339" xr:uid="{00000000-0005-0000-0000-000073990000}"/>
    <cellStyle name="Normal 72 4 2 3" xfId="4032" xr:uid="{00000000-0005-0000-0000-000074990000}"/>
    <cellStyle name="Normal 72 4 2 3 2" xfId="14106" xr:uid="{00000000-0005-0000-0000-000075990000}"/>
    <cellStyle name="Normal 72 4 2 3 2 2" xfId="44428" xr:uid="{00000000-0005-0000-0000-000076990000}"/>
    <cellStyle name="Normal 72 4 2 3 2 3" xfId="29204" xr:uid="{00000000-0005-0000-0000-000077990000}"/>
    <cellStyle name="Normal 72 4 2 3 3" xfId="9086" xr:uid="{00000000-0005-0000-0000-000078990000}"/>
    <cellStyle name="Normal 72 4 2 3 3 2" xfId="39411" xr:uid="{00000000-0005-0000-0000-000079990000}"/>
    <cellStyle name="Normal 72 4 2 3 3 3" xfId="24187" xr:uid="{00000000-0005-0000-0000-00007A990000}"/>
    <cellStyle name="Normal 72 4 2 3 4" xfId="34398" xr:uid="{00000000-0005-0000-0000-00007B990000}"/>
    <cellStyle name="Normal 72 4 2 3 5" xfId="19174" xr:uid="{00000000-0005-0000-0000-00007C990000}"/>
    <cellStyle name="Normal 72 4 2 4" xfId="5725" xr:uid="{00000000-0005-0000-0000-00007D990000}"/>
    <cellStyle name="Normal 72 4 2 4 2" xfId="15777" xr:uid="{00000000-0005-0000-0000-00007E990000}"/>
    <cellStyle name="Normal 72 4 2 4 2 2" xfId="46099" xr:uid="{00000000-0005-0000-0000-00007F990000}"/>
    <cellStyle name="Normal 72 4 2 4 2 3" xfId="30875" xr:uid="{00000000-0005-0000-0000-000080990000}"/>
    <cellStyle name="Normal 72 4 2 4 3" xfId="10757" xr:uid="{00000000-0005-0000-0000-000081990000}"/>
    <cellStyle name="Normal 72 4 2 4 3 2" xfId="41082" xr:uid="{00000000-0005-0000-0000-000082990000}"/>
    <cellStyle name="Normal 72 4 2 4 3 3" xfId="25858" xr:uid="{00000000-0005-0000-0000-000083990000}"/>
    <cellStyle name="Normal 72 4 2 4 4" xfId="36069" xr:uid="{00000000-0005-0000-0000-000084990000}"/>
    <cellStyle name="Normal 72 4 2 4 5" xfId="20845" xr:uid="{00000000-0005-0000-0000-000085990000}"/>
    <cellStyle name="Normal 72 4 2 5" xfId="12435" xr:uid="{00000000-0005-0000-0000-000086990000}"/>
    <cellStyle name="Normal 72 4 2 5 2" xfId="42757" xr:uid="{00000000-0005-0000-0000-000087990000}"/>
    <cellStyle name="Normal 72 4 2 5 3" xfId="27533" xr:uid="{00000000-0005-0000-0000-000088990000}"/>
    <cellStyle name="Normal 72 4 2 6" xfId="7414" xr:uid="{00000000-0005-0000-0000-000089990000}"/>
    <cellStyle name="Normal 72 4 2 6 2" xfId="37740" xr:uid="{00000000-0005-0000-0000-00008A990000}"/>
    <cellStyle name="Normal 72 4 2 6 3" xfId="22516" xr:uid="{00000000-0005-0000-0000-00008B990000}"/>
    <cellStyle name="Normal 72 4 2 7" xfId="32728" xr:uid="{00000000-0005-0000-0000-00008C990000}"/>
    <cellStyle name="Normal 72 4 2 8" xfId="17503" xr:uid="{00000000-0005-0000-0000-00008D990000}"/>
    <cellStyle name="Normal 72 4 3" xfId="2761" xr:uid="{00000000-0005-0000-0000-00008E990000}"/>
    <cellStyle name="Normal 72 4 3 2" xfId="4451" xr:uid="{00000000-0005-0000-0000-00008F990000}"/>
    <cellStyle name="Normal 72 4 3 2 2" xfId="14524" xr:uid="{00000000-0005-0000-0000-000090990000}"/>
    <cellStyle name="Normal 72 4 3 2 2 2" xfId="44846" xr:uid="{00000000-0005-0000-0000-000091990000}"/>
    <cellStyle name="Normal 72 4 3 2 2 3" xfId="29622" xr:uid="{00000000-0005-0000-0000-000092990000}"/>
    <cellStyle name="Normal 72 4 3 2 3" xfId="9504" xr:uid="{00000000-0005-0000-0000-000093990000}"/>
    <cellStyle name="Normal 72 4 3 2 3 2" xfId="39829" xr:uid="{00000000-0005-0000-0000-000094990000}"/>
    <cellStyle name="Normal 72 4 3 2 3 3" xfId="24605" xr:uid="{00000000-0005-0000-0000-000095990000}"/>
    <cellStyle name="Normal 72 4 3 2 4" xfId="34816" xr:uid="{00000000-0005-0000-0000-000096990000}"/>
    <cellStyle name="Normal 72 4 3 2 5" xfId="19592" xr:uid="{00000000-0005-0000-0000-000097990000}"/>
    <cellStyle name="Normal 72 4 3 3" xfId="6143" xr:uid="{00000000-0005-0000-0000-000098990000}"/>
    <cellStyle name="Normal 72 4 3 3 2" xfId="16195" xr:uid="{00000000-0005-0000-0000-000099990000}"/>
    <cellStyle name="Normal 72 4 3 3 2 2" xfId="46517" xr:uid="{00000000-0005-0000-0000-00009A990000}"/>
    <cellStyle name="Normal 72 4 3 3 2 3" xfId="31293" xr:uid="{00000000-0005-0000-0000-00009B990000}"/>
    <cellStyle name="Normal 72 4 3 3 3" xfId="11175" xr:uid="{00000000-0005-0000-0000-00009C990000}"/>
    <cellStyle name="Normal 72 4 3 3 3 2" xfId="41500" xr:uid="{00000000-0005-0000-0000-00009D990000}"/>
    <cellStyle name="Normal 72 4 3 3 3 3" xfId="26276" xr:uid="{00000000-0005-0000-0000-00009E990000}"/>
    <cellStyle name="Normal 72 4 3 3 4" xfId="36487" xr:uid="{00000000-0005-0000-0000-00009F990000}"/>
    <cellStyle name="Normal 72 4 3 3 5" xfId="21263" xr:uid="{00000000-0005-0000-0000-0000A0990000}"/>
    <cellStyle name="Normal 72 4 3 4" xfId="12853" xr:uid="{00000000-0005-0000-0000-0000A1990000}"/>
    <cellStyle name="Normal 72 4 3 4 2" xfId="43175" xr:uid="{00000000-0005-0000-0000-0000A2990000}"/>
    <cellStyle name="Normal 72 4 3 4 3" xfId="27951" xr:uid="{00000000-0005-0000-0000-0000A3990000}"/>
    <cellStyle name="Normal 72 4 3 5" xfId="7832" xr:uid="{00000000-0005-0000-0000-0000A4990000}"/>
    <cellStyle name="Normal 72 4 3 5 2" xfId="38158" xr:uid="{00000000-0005-0000-0000-0000A5990000}"/>
    <cellStyle name="Normal 72 4 3 5 3" xfId="22934" xr:uid="{00000000-0005-0000-0000-0000A6990000}"/>
    <cellStyle name="Normal 72 4 3 6" xfId="33146" xr:uid="{00000000-0005-0000-0000-0000A7990000}"/>
    <cellStyle name="Normal 72 4 3 7" xfId="17921" xr:uid="{00000000-0005-0000-0000-0000A8990000}"/>
    <cellStyle name="Normal 72 4 4" xfId="3614" xr:uid="{00000000-0005-0000-0000-0000A9990000}"/>
    <cellStyle name="Normal 72 4 4 2" xfId="13688" xr:uid="{00000000-0005-0000-0000-0000AA990000}"/>
    <cellStyle name="Normal 72 4 4 2 2" xfId="44010" xr:uid="{00000000-0005-0000-0000-0000AB990000}"/>
    <cellStyle name="Normal 72 4 4 2 3" xfId="28786" xr:uid="{00000000-0005-0000-0000-0000AC990000}"/>
    <cellStyle name="Normal 72 4 4 3" xfId="8668" xr:uid="{00000000-0005-0000-0000-0000AD990000}"/>
    <cellStyle name="Normal 72 4 4 3 2" xfId="38993" xr:uid="{00000000-0005-0000-0000-0000AE990000}"/>
    <cellStyle name="Normal 72 4 4 3 3" xfId="23769" xr:uid="{00000000-0005-0000-0000-0000AF990000}"/>
    <cellStyle name="Normal 72 4 4 4" xfId="33980" xr:uid="{00000000-0005-0000-0000-0000B0990000}"/>
    <cellStyle name="Normal 72 4 4 5" xfId="18756" xr:uid="{00000000-0005-0000-0000-0000B1990000}"/>
    <cellStyle name="Normal 72 4 5" xfId="5307" xr:uid="{00000000-0005-0000-0000-0000B2990000}"/>
    <cellStyle name="Normal 72 4 5 2" xfId="15359" xr:uid="{00000000-0005-0000-0000-0000B3990000}"/>
    <cellStyle name="Normal 72 4 5 2 2" xfId="45681" xr:uid="{00000000-0005-0000-0000-0000B4990000}"/>
    <cellStyle name="Normal 72 4 5 2 3" xfId="30457" xr:uid="{00000000-0005-0000-0000-0000B5990000}"/>
    <cellStyle name="Normal 72 4 5 3" xfId="10339" xr:uid="{00000000-0005-0000-0000-0000B6990000}"/>
    <cellStyle name="Normal 72 4 5 3 2" xfId="40664" xr:uid="{00000000-0005-0000-0000-0000B7990000}"/>
    <cellStyle name="Normal 72 4 5 3 3" xfId="25440" xr:uid="{00000000-0005-0000-0000-0000B8990000}"/>
    <cellStyle name="Normal 72 4 5 4" xfId="35651" xr:uid="{00000000-0005-0000-0000-0000B9990000}"/>
    <cellStyle name="Normal 72 4 5 5" xfId="20427" xr:uid="{00000000-0005-0000-0000-0000BA990000}"/>
    <cellStyle name="Normal 72 4 6" xfId="12017" xr:uid="{00000000-0005-0000-0000-0000BB990000}"/>
    <cellStyle name="Normal 72 4 6 2" xfId="42339" xr:uid="{00000000-0005-0000-0000-0000BC990000}"/>
    <cellStyle name="Normal 72 4 6 3" xfId="27115" xr:uid="{00000000-0005-0000-0000-0000BD990000}"/>
    <cellStyle name="Normal 72 4 7" xfId="6996" xr:uid="{00000000-0005-0000-0000-0000BE990000}"/>
    <cellStyle name="Normal 72 4 7 2" xfId="37322" xr:uid="{00000000-0005-0000-0000-0000BF990000}"/>
    <cellStyle name="Normal 72 4 7 3" xfId="22098" xr:uid="{00000000-0005-0000-0000-0000C0990000}"/>
    <cellStyle name="Normal 72 4 8" xfId="32310" xr:uid="{00000000-0005-0000-0000-0000C1990000}"/>
    <cellStyle name="Normal 72 4 9" xfId="17085" xr:uid="{00000000-0005-0000-0000-0000C2990000}"/>
    <cellStyle name="Normal 72 5" xfId="2130" xr:uid="{00000000-0005-0000-0000-0000C3990000}"/>
    <cellStyle name="Normal 72 5 2" xfId="2971" xr:uid="{00000000-0005-0000-0000-0000C4990000}"/>
    <cellStyle name="Normal 72 5 2 2" xfId="4661" xr:uid="{00000000-0005-0000-0000-0000C5990000}"/>
    <cellStyle name="Normal 72 5 2 2 2" xfId="14734" xr:uid="{00000000-0005-0000-0000-0000C6990000}"/>
    <cellStyle name="Normal 72 5 2 2 2 2" xfId="45056" xr:uid="{00000000-0005-0000-0000-0000C7990000}"/>
    <cellStyle name="Normal 72 5 2 2 2 3" xfId="29832" xr:uid="{00000000-0005-0000-0000-0000C8990000}"/>
    <cellStyle name="Normal 72 5 2 2 3" xfId="9714" xr:uid="{00000000-0005-0000-0000-0000C9990000}"/>
    <cellStyle name="Normal 72 5 2 2 3 2" xfId="40039" xr:uid="{00000000-0005-0000-0000-0000CA990000}"/>
    <cellStyle name="Normal 72 5 2 2 3 3" xfId="24815" xr:uid="{00000000-0005-0000-0000-0000CB990000}"/>
    <cellStyle name="Normal 72 5 2 2 4" xfId="35026" xr:uid="{00000000-0005-0000-0000-0000CC990000}"/>
    <cellStyle name="Normal 72 5 2 2 5" xfId="19802" xr:uid="{00000000-0005-0000-0000-0000CD990000}"/>
    <cellStyle name="Normal 72 5 2 3" xfId="6353" xr:uid="{00000000-0005-0000-0000-0000CE990000}"/>
    <cellStyle name="Normal 72 5 2 3 2" xfId="16405" xr:uid="{00000000-0005-0000-0000-0000CF990000}"/>
    <cellStyle name="Normal 72 5 2 3 2 2" xfId="46727" xr:uid="{00000000-0005-0000-0000-0000D0990000}"/>
    <cellStyle name="Normal 72 5 2 3 2 3" xfId="31503" xr:uid="{00000000-0005-0000-0000-0000D1990000}"/>
    <cellStyle name="Normal 72 5 2 3 3" xfId="11385" xr:uid="{00000000-0005-0000-0000-0000D2990000}"/>
    <cellStyle name="Normal 72 5 2 3 3 2" xfId="41710" xr:uid="{00000000-0005-0000-0000-0000D3990000}"/>
    <cellStyle name="Normal 72 5 2 3 3 3" xfId="26486" xr:uid="{00000000-0005-0000-0000-0000D4990000}"/>
    <cellStyle name="Normal 72 5 2 3 4" xfId="36697" xr:uid="{00000000-0005-0000-0000-0000D5990000}"/>
    <cellStyle name="Normal 72 5 2 3 5" xfId="21473" xr:uid="{00000000-0005-0000-0000-0000D6990000}"/>
    <cellStyle name="Normal 72 5 2 4" xfId="13063" xr:uid="{00000000-0005-0000-0000-0000D7990000}"/>
    <cellStyle name="Normal 72 5 2 4 2" xfId="43385" xr:uid="{00000000-0005-0000-0000-0000D8990000}"/>
    <cellStyle name="Normal 72 5 2 4 3" xfId="28161" xr:uid="{00000000-0005-0000-0000-0000D9990000}"/>
    <cellStyle name="Normal 72 5 2 5" xfId="8042" xr:uid="{00000000-0005-0000-0000-0000DA990000}"/>
    <cellStyle name="Normal 72 5 2 5 2" xfId="38368" xr:uid="{00000000-0005-0000-0000-0000DB990000}"/>
    <cellStyle name="Normal 72 5 2 5 3" xfId="23144" xr:uid="{00000000-0005-0000-0000-0000DC990000}"/>
    <cellStyle name="Normal 72 5 2 6" xfId="33356" xr:uid="{00000000-0005-0000-0000-0000DD990000}"/>
    <cellStyle name="Normal 72 5 2 7" xfId="18131" xr:uid="{00000000-0005-0000-0000-0000DE990000}"/>
    <cellStyle name="Normal 72 5 3" xfId="3824" xr:uid="{00000000-0005-0000-0000-0000DF990000}"/>
    <cellStyle name="Normal 72 5 3 2" xfId="13898" xr:uid="{00000000-0005-0000-0000-0000E0990000}"/>
    <cellStyle name="Normal 72 5 3 2 2" xfId="44220" xr:uid="{00000000-0005-0000-0000-0000E1990000}"/>
    <cellStyle name="Normal 72 5 3 2 3" xfId="28996" xr:uid="{00000000-0005-0000-0000-0000E2990000}"/>
    <cellStyle name="Normal 72 5 3 3" xfId="8878" xr:uid="{00000000-0005-0000-0000-0000E3990000}"/>
    <cellStyle name="Normal 72 5 3 3 2" xfId="39203" xr:uid="{00000000-0005-0000-0000-0000E4990000}"/>
    <cellStyle name="Normal 72 5 3 3 3" xfId="23979" xr:uid="{00000000-0005-0000-0000-0000E5990000}"/>
    <cellStyle name="Normal 72 5 3 4" xfId="34190" xr:uid="{00000000-0005-0000-0000-0000E6990000}"/>
    <cellStyle name="Normal 72 5 3 5" xfId="18966" xr:uid="{00000000-0005-0000-0000-0000E7990000}"/>
    <cellStyle name="Normal 72 5 4" xfId="5517" xr:uid="{00000000-0005-0000-0000-0000E8990000}"/>
    <cellStyle name="Normal 72 5 4 2" xfId="15569" xr:uid="{00000000-0005-0000-0000-0000E9990000}"/>
    <cellStyle name="Normal 72 5 4 2 2" xfId="45891" xr:uid="{00000000-0005-0000-0000-0000EA990000}"/>
    <cellStyle name="Normal 72 5 4 2 3" xfId="30667" xr:uid="{00000000-0005-0000-0000-0000EB990000}"/>
    <cellStyle name="Normal 72 5 4 3" xfId="10549" xr:uid="{00000000-0005-0000-0000-0000EC990000}"/>
    <cellStyle name="Normal 72 5 4 3 2" xfId="40874" xr:uid="{00000000-0005-0000-0000-0000ED990000}"/>
    <cellStyle name="Normal 72 5 4 3 3" xfId="25650" xr:uid="{00000000-0005-0000-0000-0000EE990000}"/>
    <cellStyle name="Normal 72 5 4 4" xfId="35861" xr:uid="{00000000-0005-0000-0000-0000EF990000}"/>
    <cellStyle name="Normal 72 5 4 5" xfId="20637" xr:uid="{00000000-0005-0000-0000-0000F0990000}"/>
    <cellStyle name="Normal 72 5 5" xfId="12227" xr:uid="{00000000-0005-0000-0000-0000F1990000}"/>
    <cellStyle name="Normal 72 5 5 2" xfId="42549" xr:uid="{00000000-0005-0000-0000-0000F2990000}"/>
    <cellStyle name="Normal 72 5 5 3" xfId="27325" xr:uid="{00000000-0005-0000-0000-0000F3990000}"/>
    <cellStyle name="Normal 72 5 6" xfId="7206" xr:uid="{00000000-0005-0000-0000-0000F4990000}"/>
    <cellStyle name="Normal 72 5 6 2" xfId="37532" xr:uid="{00000000-0005-0000-0000-0000F5990000}"/>
    <cellStyle name="Normal 72 5 6 3" xfId="22308" xr:uid="{00000000-0005-0000-0000-0000F6990000}"/>
    <cellStyle name="Normal 72 5 7" xfId="32520" xr:uid="{00000000-0005-0000-0000-0000F7990000}"/>
    <cellStyle name="Normal 72 5 8" xfId="17295" xr:uid="{00000000-0005-0000-0000-0000F8990000}"/>
    <cellStyle name="Normal 72 6" xfId="2551" xr:uid="{00000000-0005-0000-0000-0000F9990000}"/>
    <cellStyle name="Normal 72 6 2" xfId="4243" xr:uid="{00000000-0005-0000-0000-0000FA990000}"/>
    <cellStyle name="Normal 72 6 2 2" xfId="14316" xr:uid="{00000000-0005-0000-0000-0000FB990000}"/>
    <cellStyle name="Normal 72 6 2 2 2" xfId="44638" xr:uid="{00000000-0005-0000-0000-0000FC990000}"/>
    <cellStyle name="Normal 72 6 2 2 3" xfId="29414" xr:uid="{00000000-0005-0000-0000-0000FD990000}"/>
    <cellStyle name="Normal 72 6 2 3" xfId="9296" xr:uid="{00000000-0005-0000-0000-0000FE990000}"/>
    <cellStyle name="Normal 72 6 2 3 2" xfId="39621" xr:uid="{00000000-0005-0000-0000-0000FF990000}"/>
    <cellStyle name="Normal 72 6 2 3 3" xfId="24397" xr:uid="{00000000-0005-0000-0000-0000009A0000}"/>
    <cellStyle name="Normal 72 6 2 4" xfId="34608" xr:uid="{00000000-0005-0000-0000-0000019A0000}"/>
    <cellStyle name="Normal 72 6 2 5" xfId="19384" xr:uid="{00000000-0005-0000-0000-0000029A0000}"/>
    <cellStyle name="Normal 72 6 3" xfId="5935" xr:uid="{00000000-0005-0000-0000-0000039A0000}"/>
    <cellStyle name="Normal 72 6 3 2" xfId="15987" xr:uid="{00000000-0005-0000-0000-0000049A0000}"/>
    <cellStyle name="Normal 72 6 3 2 2" xfId="46309" xr:uid="{00000000-0005-0000-0000-0000059A0000}"/>
    <cellStyle name="Normal 72 6 3 2 3" xfId="31085" xr:uid="{00000000-0005-0000-0000-0000069A0000}"/>
    <cellStyle name="Normal 72 6 3 3" xfId="10967" xr:uid="{00000000-0005-0000-0000-0000079A0000}"/>
    <cellStyle name="Normal 72 6 3 3 2" xfId="41292" xr:uid="{00000000-0005-0000-0000-0000089A0000}"/>
    <cellStyle name="Normal 72 6 3 3 3" xfId="26068" xr:uid="{00000000-0005-0000-0000-0000099A0000}"/>
    <cellStyle name="Normal 72 6 3 4" xfId="36279" xr:uid="{00000000-0005-0000-0000-00000A9A0000}"/>
    <cellStyle name="Normal 72 6 3 5" xfId="21055" xr:uid="{00000000-0005-0000-0000-00000B9A0000}"/>
    <cellStyle name="Normal 72 6 4" xfId="12645" xr:uid="{00000000-0005-0000-0000-00000C9A0000}"/>
    <cellStyle name="Normal 72 6 4 2" xfId="42967" xr:uid="{00000000-0005-0000-0000-00000D9A0000}"/>
    <cellStyle name="Normal 72 6 4 3" xfId="27743" xr:uid="{00000000-0005-0000-0000-00000E9A0000}"/>
    <cellStyle name="Normal 72 6 5" xfId="7624" xr:uid="{00000000-0005-0000-0000-00000F9A0000}"/>
    <cellStyle name="Normal 72 6 5 2" xfId="37950" xr:uid="{00000000-0005-0000-0000-0000109A0000}"/>
    <cellStyle name="Normal 72 6 5 3" xfId="22726" xr:uid="{00000000-0005-0000-0000-0000119A0000}"/>
    <cellStyle name="Normal 72 6 6" xfId="32938" xr:uid="{00000000-0005-0000-0000-0000129A0000}"/>
    <cellStyle name="Normal 72 6 7" xfId="17713" xr:uid="{00000000-0005-0000-0000-0000139A0000}"/>
    <cellStyle name="Normal 72 7" xfId="3403" xr:uid="{00000000-0005-0000-0000-0000149A0000}"/>
    <cellStyle name="Normal 72 7 2" xfId="13480" xr:uid="{00000000-0005-0000-0000-0000159A0000}"/>
    <cellStyle name="Normal 72 7 2 2" xfId="43802" xr:uid="{00000000-0005-0000-0000-0000169A0000}"/>
    <cellStyle name="Normal 72 7 2 3" xfId="28578" xr:uid="{00000000-0005-0000-0000-0000179A0000}"/>
    <cellStyle name="Normal 72 7 3" xfId="8460" xr:uid="{00000000-0005-0000-0000-0000189A0000}"/>
    <cellStyle name="Normal 72 7 3 2" xfId="38785" xr:uid="{00000000-0005-0000-0000-0000199A0000}"/>
    <cellStyle name="Normal 72 7 3 3" xfId="23561" xr:uid="{00000000-0005-0000-0000-00001A9A0000}"/>
    <cellStyle name="Normal 72 7 4" xfId="33772" xr:uid="{00000000-0005-0000-0000-00001B9A0000}"/>
    <cellStyle name="Normal 72 7 5" xfId="18548" xr:uid="{00000000-0005-0000-0000-00001C9A0000}"/>
    <cellStyle name="Normal 72 8" xfId="5097" xr:uid="{00000000-0005-0000-0000-00001D9A0000}"/>
    <cellStyle name="Normal 72 8 2" xfId="15151" xr:uid="{00000000-0005-0000-0000-00001E9A0000}"/>
    <cellStyle name="Normal 72 8 2 2" xfId="45473" xr:uid="{00000000-0005-0000-0000-00001F9A0000}"/>
    <cellStyle name="Normal 72 8 2 3" xfId="30249" xr:uid="{00000000-0005-0000-0000-0000209A0000}"/>
    <cellStyle name="Normal 72 8 3" xfId="10131" xr:uid="{00000000-0005-0000-0000-0000219A0000}"/>
    <cellStyle name="Normal 72 8 3 2" xfId="40456" xr:uid="{00000000-0005-0000-0000-0000229A0000}"/>
    <cellStyle name="Normal 72 8 3 3" xfId="25232" xr:uid="{00000000-0005-0000-0000-0000239A0000}"/>
    <cellStyle name="Normal 72 8 4" xfId="35443" xr:uid="{00000000-0005-0000-0000-0000249A0000}"/>
    <cellStyle name="Normal 72 8 5" xfId="20219" xr:uid="{00000000-0005-0000-0000-0000259A0000}"/>
    <cellStyle name="Normal 72 9" xfId="11807" xr:uid="{00000000-0005-0000-0000-0000269A0000}"/>
    <cellStyle name="Normal 72 9 2" xfId="42131" xr:uid="{00000000-0005-0000-0000-0000279A0000}"/>
    <cellStyle name="Normal 72 9 3" xfId="26907" xr:uid="{00000000-0005-0000-0000-0000289A0000}"/>
    <cellStyle name="Normal 73" xfId="1490" xr:uid="{00000000-0005-0000-0000-0000299A0000}"/>
    <cellStyle name="Normal 73 10" xfId="6787" xr:uid="{00000000-0005-0000-0000-00002A9A0000}"/>
    <cellStyle name="Normal 73 10 2" xfId="37115" xr:uid="{00000000-0005-0000-0000-00002B9A0000}"/>
    <cellStyle name="Normal 73 10 3" xfId="21891" xr:uid="{00000000-0005-0000-0000-00002C9A0000}"/>
    <cellStyle name="Normal 73 11" xfId="32106" xr:uid="{00000000-0005-0000-0000-00002D9A0000}"/>
    <cellStyle name="Normal 73 12" xfId="16876" xr:uid="{00000000-0005-0000-0000-00002E9A0000}"/>
    <cellStyle name="Normal 73 13" xfId="47317" xr:uid="{00000000-0005-0000-0000-00002F9A0000}"/>
    <cellStyle name="Normal 73 14" xfId="47492" xr:uid="{00000000-0005-0000-0000-0000309A0000}"/>
    <cellStyle name="Normal 73 2" xfId="1751" xr:uid="{00000000-0005-0000-0000-0000319A0000}"/>
    <cellStyle name="Normal 73 2 10" xfId="32157" xr:uid="{00000000-0005-0000-0000-0000329A0000}"/>
    <cellStyle name="Normal 73 2 11" xfId="16930" xr:uid="{00000000-0005-0000-0000-0000339A0000}"/>
    <cellStyle name="Normal 73 2 12" xfId="47584" xr:uid="{00000000-0005-0000-0000-0000349A0000}"/>
    <cellStyle name="Normal 73 2 2" xfId="1859" xr:uid="{00000000-0005-0000-0000-0000359A0000}"/>
    <cellStyle name="Normal 73 2 2 10" xfId="17034" xr:uid="{00000000-0005-0000-0000-0000369A0000}"/>
    <cellStyle name="Normal 73 2 2 2" xfId="2076" xr:uid="{00000000-0005-0000-0000-0000379A0000}"/>
    <cellStyle name="Normal 73 2 2 2 2" xfId="2497" xr:uid="{00000000-0005-0000-0000-0000389A0000}"/>
    <cellStyle name="Normal 73 2 2 2 2 2" xfId="3336" xr:uid="{00000000-0005-0000-0000-0000399A0000}"/>
    <cellStyle name="Normal 73 2 2 2 2 2 2" xfId="5026" xr:uid="{00000000-0005-0000-0000-00003A9A0000}"/>
    <cellStyle name="Normal 73 2 2 2 2 2 2 2" xfId="15099" xr:uid="{00000000-0005-0000-0000-00003B9A0000}"/>
    <cellStyle name="Normal 73 2 2 2 2 2 2 2 2" xfId="45421" xr:uid="{00000000-0005-0000-0000-00003C9A0000}"/>
    <cellStyle name="Normal 73 2 2 2 2 2 2 2 3" xfId="30197" xr:uid="{00000000-0005-0000-0000-00003D9A0000}"/>
    <cellStyle name="Normal 73 2 2 2 2 2 2 3" xfId="10079" xr:uid="{00000000-0005-0000-0000-00003E9A0000}"/>
    <cellStyle name="Normal 73 2 2 2 2 2 2 3 2" xfId="40404" xr:uid="{00000000-0005-0000-0000-00003F9A0000}"/>
    <cellStyle name="Normal 73 2 2 2 2 2 2 3 3" xfId="25180" xr:uid="{00000000-0005-0000-0000-0000409A0000}"/>
    <cellStyle name="Normal 73 2 2 2 2 2 2 4" xfId="35391" xr:uid="{00000000-0005-0000-0000-0000419A0000}"/>
    <cellStyle name="Normal 73 2 2 2 2 2 2 5" xfId="20167" xr:uid="{00000000-0005-0000-0000-0000429A0000}"/>
    <cellStyle name="Normal 73 2 2 2 2 2 3" xfId="6718" xr:uid="{00000000-0005-0000-0000-0000439A0000}"/>
    <cellStyle name="Normal 73 2 2 2 2 2 3 2" xfId="16770" xr:uid="{00000000-0005-0000-0000-0000449A0000}"/>
    <cellStyle name="Normal 73 2 2 2 2 2 3 2 2" xfId="47092" xr:uid="{00000000-0005-0000-0000-0000459A0000}"/>
    <cellStyle name="Normal 73 2 2 2 2 2 3 2 3" xfId="31868" xr:uid="{00000000-0005-0000-0000-0000469A0000}"/>
    <cellStyle name="Normal 73 2 2 2 2 2 3 3" xfId="11750" xr:uid="{00000000-0005-0000-0000-0000479A0000}"/>
    <cellStyle name="Normal 73 2 2 2 2 2 3 3 2" xfId="42075" xr:uid="{00000000-0005-0000-0000-0000489A0000}"/>
    <cellStyle name="Normal 73 2 2 2 2 2 3 3 3" xfId="26851" xr:uid="{00000000-0005-0000-0000-0000499A0000}"/>
    <cellStyle name="Normal 73 2 2 2 2 2 3 4" xfId="37062" xr:uid="{00000000-0005-0000-0000-00004A9A0000}"/>
    <cellStyle name="Normal 73 2 2 2 2 2 3 5" xfId="21838" xr:uid="{00000000-0005-0000-0000-00004B9A0000}"/>
    <cellStyle name="Normal 73 2 2 2 2 2 4" xfId="13428" xr:uid="{00000000-0005-0000-0000-00004C9A0000}"/>
    <cellStyle name="Normal 73 2 2 2 2 2 4 2" xfId="43750" xr:uid="{00000000-0005-0000-0000-00004D9A0000}"/>
    <cellStyle name="Normal 73 2 2 2 2 2 4 3" xfId="28526" xr:uid="{00000000-0005-0000-0000-00004E9A0000}"/>
    <cellStyle name="Normal 73 2 2 2 2 2 5" xfId="8407" xr:uid="{00000000-0005-0000-0000-00004F9A0000}"/>
    <cellStyle name="Normal 73 2 2 2 2 2 5 2" xfId="38733" xr:uid="{00000000-0005-0000-0000-0000509A0000}"/>
    <cellStyle name="Normal 73 2 2 2 2 2 5 3" xfId="23509" xr:uid="{00000000-0005-0000-0000-0000519A0000}"/>
    <cellStyle name="Normal 73 2 2 2 2 2 6" xfId="33721" xr:uid="{00000000-0005-0000-0000-0000529A0000}"/>
    <cellStyle name="Normal 73 2 2 2 2 2 7" xfId="18496" xr:uid="{00000000-0005-0000-0000-0000539A0000}"/>
    <cellStyle name="Normal 73 2 2 2 2 3" xfId="4189" xr:uid="{00000000-0005-0000-0000-0000549A0000}"/>
    <cellStyle name="Normal 73 2 2 2 2 3 2" xfId="14263" xr:uid="{00000000-0005-0000-0000-0000559A0000}"/>
    <cellStyle name="Normal 73 2 2 2 2 3 2 2" xfId="44585" xr:uid="{00000000-0005-0000-0000-0000569A0000}"/>
    <cellStyle name="Normal 73 2 2 2 2 3 2 3" xfId="29361" xr:uid="{00000000-0005-0000-0000-0000579A0000}"/>
    <cellStyle name="Normal 73 2 2 2 2 3 3" xfId="9243" xr:uid="{00000000-0005-0000-0000-0000589A0000}"/>
    <cellStyle name="Normal 73 2 2 2 2 3 3 2" xfId="39568" xr:uid="{00000000-0005-0000-0000-0000599A0000}"/>
    <cellStyle name="Normal 73 2 2 2 2 3 3 3" xfId="24344" xr:uid="{00000000-0005-0000-0000-00005A9A0000}"/>
    <cellStyle name="Normal 73 2 2 2 2 3 4" xfId="34555" xr:uid="{00000000-0005-0000-0000-00005B9A0000}"/>
    <cellStyle name="Normal 73 2 2 2 2 3 5" xfId="19331" xr:uid="{00000000-0005-0000-0000-00005C9A0000}"/>
    <cellStyle name="Normal 73 2 2 2 2 4" xfId="5882" xr:uid="{00000000-0005-0000-0000-00005D9A0000}"/>
    <cellStyle name="Normal 73 2 2 2 2 4 2" xfId="15934" xr:uid="{00000000-0005-0000-0000-00005E9A0000}"/>
    <cellStyle name="Normal 73 2 2 2 2 4 2 2" xfId="46256" xr:uid="{00000000-0005-0000-0000-00005F9A0000}"/>
    <cellStyle name="Normal 73 2 2 2 2 4 2 3" xfId="31032" xr:uid="{00000000-0005-0000-0000-0000609A0000}"/>
    <cellStyle name="Normal 73 2 2 2 2 4 3" xfId="10914" xr:uid="{00000000-0005-0000-0000-0000619A0000}"/>
    <cellStyle name="Normal 73 2 2 2 2 4 3 2" xfId="41239" xr:uid="{00000000-0005-0000-0000-0000629A0000}"/>
    <cellStyle name="Normal 73 2 2 2 2 4 3 3" xfId="26015" xr:uid="{00000000-0005-0000-0000-0000639A0000}"/>
    <cellStyle name="Normal 73 2 2 2 2 4 4" xfId="36226" xr:uid="{00000000-0005-0000-0000-0000649A0000}"/>
    <cellStyle name="Normal 73 2 2 2 2 4 5" xfId="21002" xr:uid="{00000000-0005-0000-0000-0000659A0000}"/>
    <cellStyle name="Normal 73 2 2 2 2 5" xfId="12592" xr:uid="{00000000-0005-0000-0000-0000669A0000}"/>
    <cellStyle name="Normal 73 2 2 2 2 5 2" xfId="42914" xr:uid="{00000000-0005-0000-0000-0000679A0000}"/>
    <cellStyle name="Normal 73 2 2 2 2 5 3" xfId="27690" xr:uid="{00000000-0005-0000-0000-0000689A0000}"/>
    <cellStyle name="Normal 73 2 2 2 2 6" xfId="7571" xr:uid="{00000000-0005-0000-0000-0000699A0000}"/>
    <cellStyle name="Normal 73 2 2 2 2 6 2" xfId="37897" xr:uid="{00000000-0005-0000-0000-00006A9A0000}"/>
    <cellStyle name="Normal 73 2 2 2 2 6 3" xfId="22673" xr:uid="{00000000-0005-0000-0000-00006B9A0000}"/>
    <cellStyle name="Normal 73 2 2 2 2 7" xfId="32885" xr:uid="{00000000-0005-0000-0000-00006C9A0000}"/>
    <cellStyle name="Normal 73 2 2 2 2 8" xfId="17660" xr:uid="{00000000-0005-0000-0000-00006D9A0000}"/>
    <cellStyle name="Normal 73 2 2 2 3" xfId="2918" xr:uid="{00000000-0005-0000-0000-00006E9A0000}"/>
    <cellStyle name="Normal 73 2 2 2 3 2" xfId="4608" xr:uid="{00000000-0005-0000-0000-00006F9A0000}"/>
    <cellStyle name="Normal 73 2 2 2 3 2 2" xfId="14681" xr:uid="{00000000-0005-0000-0000-0000709A0000}"/>
    <cellStyle name="Normal 73 2 2 2 3 2 2 2" xfId="45003" xr:uid="{00000000-0005-0000-0000-0000719A0000}"/>
    <cellStyle name="Normal 73 2 2 2 3 2 2 3" xfId="29779" xr:uid="{00000000-0005-0000-0000-0000729A0000}"/>
    <cellStyle name="Normal 73 2 2 2 3 2 3" xfId="9661" xr:uid="{00000000-0005-0000-0000-0000739A0000}"/>
    <cellStyle name="Normal 73 2 2 2 3 2 3 2" xfId="39986" xr:uid="{00000000-0005-0000-0000-0000749A0000}"/>
    <cellStyle name="Normal 73 2 2 2 3 2 3 3" xfId="24762" xr:uid="{00000000-0005-0000-0000-0000759A0000}"/>
    <cellStyle name="Normal 73 2 2 2 3 2 4" xfId="34973" xr:uid="{00000000-0005-0000-0000-0000769A0000}"/>
    <cellStyle name="Normal 73 2 2 2 3 2 5" xfId="19749" xr:uid="{00000000-0005-0000-0000-0000779A0000}"/>
    <cellStyle name="Normal 73 2 2 2 3 3" xfId="6300" xr:uid="{00000000-0005-0000-0000-0000789A0000}"/>
    <cellStyle name="Normal 73 2 2 2 3 3 2" xfId="16352" xr:uid="{00000000-0005-0000-0000-0000799A0000}"/>
    <cellStyle name="Normal 73 2 2 2 3 3 2 2" xfId="46674" xr:uid="{00000000-0005-0000-0000-00007A9A0000}"/>
    <cellStyle name="Normal 73 2 2 2 3 3 2 3" xfId="31450" xr:uid="{00000000-0005-0000-0000-00007B9A0000}"/>
    <cellStyle name="Normal 73 2 2 2 3 3 3" xfId="11332" xr:uid="{00000000-0005-0000-0000-00007C9A0000}"/>
    <cellStyle name="Normal 73 2 2 2 3 3 3 2" xfId="41657" xr:uid="{00000000-0005-0000-0000-00007D9A0000}"/>
    <cellStyle name="Normal 73 2 2 2 3 3 3 3" xfId="26433" xr:uid="{00000000-0005-0000-0000-00007E9A0000}"/>
    <cellStyle name="Normal 73 2 2 2 3 3 4" xfId="36644" xr:uid="{00000000-0005-0000-0000-00007F9A0000}"/>
    <cellStyle name="Normal 73 2 2 2 3 3 5" xfId="21420" xr:uid="{00000000-0005-0000-0000-0000809A0000}"/>
    <cellStyle name="Normal 73 2 2 2 3 4" xfId="13010" xr:uid="{00000000-0005-0000-0000-0000819A0000}"/>
    <cellStyle name="Normal 73 2 2 2 3 4 2" xfId="43332" xr:uid="{00000000-0005-0000-0000-0000829A0000}"/>
    <cellStyle name="Normal 73 2 2 2 3 4 3" xfId="28108" xr:uid="{00000000-0005-0000-0000-0000839A0000}"/>
    <cellStyle name="Normal 73 2 2 2 3 5" xfId="7989" xr:uid="{00000000-0005-0000-0000-0000849A0000}"/>
    <cellStyle name="Normal 73 2 2 2 3 5 2" xfId="38315" xr:uid="{00000000-0005-0000-0000-0000859A0000}"/>
    <cellStyle name="Normal 73 2 2 2 3 5 3" xfId="23091" xr:uid="{00000000-0005-0000-0000-0000869A0000}"/>
    <cellStyle name="Normal 73 2 2 2 3 6" xfId="33303" xr:uid="{00000000-0005-0000-0000-0000879A0000}"/>
    <cellStyle name="Normal 73 2 2 2 3 7" xfId="18078" xr:uid="{00000000-0005-0000-0000-0000889A0000}"/>
    <cellStyle name="Normal 73 2 2 2 4" xfId="3771" xr:uid="{00000000-0005-0000-0000-0000899A0000}"/>
    <cellStyle name="Normal 73 2 2 2 4 2" xfId="13845" xr:uid="{00000000-0005-0000-0000-00008A9A0000}"/>
    <cellStyle name="Normal 73 2 2 2 4 2 2" xfId="44167" xr:uid="{00000000-0005-0000-0000-00008B9A0000}"/>
    <cellStyle name="Normal 73 2 2 2 4 2 3" xfId="28943" xr:uid="{00000000-0005-0000-0000-00008C9A0000}"/>
    <cellStyle name="Normal 73 2 2 2 4 3" xfId="8825" xr:uid="{00000000-0005-0000-0000-00008D9A0000}"/>
    <cellStyle name="Normal 73 2 2 2 4 3 2" xfId="39150" xr:uid="{00000000-0005-0000-0000-00008E9A0000}"/>
    <cellStyle name="Normal 73 2 2 2 4 3 3" xfId="23926" xr:uid="{00000000-0005-0000-0000-00008F9A0000}"/>
    <cellStyle name="Normal 73 2 2 2 4 4" xfId="34137" xr:uid="{00000000-0005-0000-0000-0000909A0000}"/>
    <cellStyle name="Normal 73 2 2 2 4 5" xfId="18913" xr:uid="{00000000-0005-0000-0000-0000919A0000}"/>
    <cellStyle name="Normal 73 2 2 2 5" xfId="5464" xr:uid="{00000000-0005-0000-0000-0000929A0000}"/>
    <cellStyle name="Normal 73 2 2 2 5 2" xfId="15516" xr:uid="{00000000-0005-0000-0000-0000939A0000}"/>
    <cellStyle name="Normal 73 2 2 2 5 2 2" xfId="45838" xr:uid="{00000000-0005-0000-0000-0000949A0000}"/>
    <cellStyle name="Normal 73 2 2 2 5 2 3" xfId="30614" xr:uid="{00000000-0005-0000-0000-0000959A0000}"/>
    <cellStyle name="Normal 73 2 2 2 5 3" xfId="10496" xr:uid="{00000000-0005-0000-0000-0000969A0000}"/>
    <cellStyle name="Normal 73 2 2 2 5 3 2" xfId="40821" xr:uid="{00000000-0005-0000-0000-0000979A0000}"/>
    <cellStyle name="Normal 73 2 2 2 5 3 3" xfId="25597" xr:uid="{00000000-0005-0000-0000-0000989A0000}"/>
    <cellStyle name="Normal 73 2 2 2 5 4" xfId="35808" xr:uid="{00000000-0005-0000-0000-0000999A0000}"/>
    <cellStyle name="Normal 73 2 2 2 5 5" xfId="20584" xr:uid="{00000000-0005-0000-0000-00009A9A0000}"/>
    <cellStyle name="Normal 73 2 2 2 6" xfId="12174" xr:uid="{00000000-0005-0000-0000-00009B9A0000}"/>
    <cellStyle name="Normal 73 2 2 2 6 2" xfId="42496" xr:uid="{00000000-0005-0000-0000-00009C9A0000}"/>
    <cellStyle name="Normal 73 2 2 2 6 3" xfId="27272" xr:uid="{00000000-0005-0000-0000-00009D9A0000}"/>
    <cellStyle name="Normal 73 2 2 2 7" xfId="7153" xr:uid="{00000000-0005-0000-0000-00009E9A0000}"/>
    <cellStyle name="Normal 73 2 2 2 7 2" xfId="37479" xr:uid="{00000000-0005-0000-0000-00009F9A0000}"/>
    <cellStyle name="Normal 73 2 2 2 7 3" xfId="22255" xr:uid="{00000000-0005-0000-0000-0000A09A0000}"/>
    <cellStyle name="Normal 73 2 2 2 8" xfId="32467" xr:uid="{00000000-0005-0000-0000-0000A19A0000}"/>
    <cellStyle name="Normal 73 2 2 2 9" xfId="17242" xr:uid="{00000000-0005-0000-0000-0000A29A0000}"/>
    <cellStyle name="Normal 73 2 2 3" xfId="2289" xr:uid="{00000000-0005-0000-0000-0000A39A0000}"/>
    <cellStyle name="Normal 73 2 2 3 2" xfId="3128" xr:uid="{00000000-0005-0000-0000-0000A49A0000}"/>
    <cellStyle name="Normal 73 2 2 3 2 2" xfId="4818" xr:uid="{00000000-0005-0000-0000-0000A59A0000}"/>
    <cellStyle name="Normal 73 2 2 3 2 2 2" xfId="14891" xr:uid="{00000000-0005-0000-0000-0000A69A0000}"/>
    <cellStyle name="Normal 73 2 2 3 2 2 2 2" xfId="45213" xr:uid="{00000000-0005-0000-0000-0000A79A0000}"/>
    <cellStyle name="Normal 73 2 2 3 2 2 2 3" xfId="29989" xr:uid="{00000000-0005-0000-0000-0000A89A0000}"/>
    <cellStyle name="Normal 73 2 2 3 2 2 3" xfId="9871" xr:uid="{00000000-0005-0000-0000-0000A99A0000}"/>
    <cellStyle name="Normal 73 2 2 3 2 2 3 2" xfId="40196" xr:uid="{00000000-0005-0000-0000-0000AA9A0000}"/>
    <cellStyle name="Normal 73 2 2 3 2 2 3 3" xfId="24972" xr:uid="{00000000-0005-0000-0000-0000AB9A0000}"/>
    <cellStyle name="Normal 73 2 2 3 2 2 4" xfId="35183" xr:uid="{00000000-0005-0000-0000-0000AC9A0000}"/>
    <cellStyle name="Normal 73 2 2 3 2 2 5" xfId="19959" xr:uid="{00000000-0005-0000-0000-0000AD9A0000}"/>
    <cellStyle name="Normal 73 2 2 3 2 3" xfId="6510" xr:uid="{00000000-0005-0000-0000-0000AE9A0000}"/>
    <cellStyle name="Normal 73 2 2 3 2 3 2" xfId="16562" xr:uid="{00000000-0005-0000-0000-0000AF9A0000}"/>
    <cellStyle name="Normal 73 2 2 3 2 3 2 2" xfId="46884" xr:uid="{00000000-0005-0000-0000-0000B09A0000}"/>
    <cellStyle name="Normal 73 2 2 3 2 3 2 3" xfId="31660" xr:uid="{00000000-0005-0000-0000-0000B19A0000}"/>
    <cellStyle name="Normal 73 2 2 3 2 3 3" xfId="11542" xr:uid="{00000000-0005-0000-0000-0000B29A0000}"/>
    <cellStyle name="Normal 73 2 2 3 2 3 3 2" xfId="41867" xr:uid="{00000000-0005-0000-0000-0000B39A0000}"/>
    <cellStyle name="Normal 73 2 2 3 2 3 3 3" xfId="26643" xr:uid="{00000000-0005-0000-0000-0000B49A0000}"/>
    <cellStyle name="Normal 73 2 2 3 2 3 4" xfId="36854" xr:uid="{00000000-0005-0000-0000-0000B59A0000}"/>
    <cellStyle name="Normal 73 2 2 3 2 3 5" xfId="21630" xr:uid="{00000000-0005-0000-0000-0000B69A0000}"/>
    <cellStyle name="Normal 73 2 2 3 2 4" xfId="13220" xr:uid="{00000000-0005-0000-0000-0000B79A0000}"/>
    <cellStyle name="Normal 73 2 2 3 2 4 2" xfId="43542" xr:uid="{00000000-0005-0000-0000-0000B89A0000}"/>
    <cellStyle name="Normal 73 2 2 3 2 4 3" xfId="28318" xr:uid="{00000000-0005-0000-0000-0000B99A0000}"/>
    <cellStyle name="Normal 73 2 2 3 2 5" xfId="8199" xr:uid="{00000000-0005-0000-0000-0000BA9A0000}"/>
    <cellStyle name="Normal 73 2 2 3 2 5 2" xfId="38525" xr:uid="{00000000-0005-0000-0000-0000BB9A0000}"/>
    <cellStyle name="Normal 73 2 2 3 2 5 3" xfId="23301" xr:uid="{00000000-0005-0000-0000-0000BC9A0000}"/>
    <cellStyle name="Normal 73 2 2 3 2 6" xfId="33513" xr:uid="{00000000-0005-0000-0000-0000BD9A0000}"/>
    <cellStyle name="Normal 73 2 2 3 2 7" xfId="18288" xr:uid="{00000000-0005-0000-0000-0000BE9A0000}"/>
    <cellStyle name="Normal 73 2 2 3 3" xfId="3981" xr:uid="{00000000-0005-0000-0000-0000BF9A0000}"/>
    <cellStyle name="Normal 73 2 2 3 3 2" xfId="14055" xr:uid="{00000000-0005-0000-0000-0000C09A0000}"/>
    <cellStyle name="Normal 73 2 2 3 3 2 2" xfId="44377" xr:uid="{00000000-0005-0000-0000-0000C19A0000}"/>
    <cellStyle name="Normal 73 2 2 3 3 2 3" xfId="29153" xr:uid="{00000000-0005-0000-0000-0000C29A0000}"/>
    <cellStyle name="Normal 73 2 2 3 3 3" xfId="9035" xr:uid="{00000000-0005-0000-0000-0000C39A0000}"/>
    <cellStyle name="Normal 73 2 2 3 3 3 2" xfId="39360" xr:uid="{00000000-0005-0000-0000-0000C49A0000}"/>
    <cellStyle name="Normal 73 2 2 3 3 3 3" xfId="24136" xr:uid="{00000000-0005-0000-0000-0000C59A0000}"/>
    <cellStyle name="Normal 73 2 2 3 3 4" xfId="34347" xr:uid="{00000000-0005-0000-0000-0000C69A0000}"/>
    <cellStyle name="Normal 73 2 2 3 3 5" xfId="19123" xr:uid="{00000000-0005-0000-0000-0000C79A0000}"/>
    <cellStyle name="Normal 73 2 2 3 4" xfId="5674" xr:uid="{00000000-0005-0000-0000-0000C89A0000}"/>
    <cellStyle name="Normal 73 2 2 3 4 2" xfId="15726" xr:uid="{00000000-0005-0000-0000-0000C99A0000}"/>
    <cellStyle name="Normal 73 2 2 3 4 2 2" xfId="46048" xr:uid="{00000000-0005-0000-0000-0000CA9A0000}"/>
    <cellStyle name="Normal 73 2 2 3 4 2 3" xfId="30824" xr:uid="{00000000-0005-0000-0000-0000CB9A0000}"/>
    <cellStyle name="Normal 73 2 2 3 4 3" xfId="10706" xr:uid="{00000000-0005-0000-0000-0000CC9A0000}"/>
    <cellStyle name="Normal 73 2 2 3 4 3 2" xfId="41031" xr:uid="{00000000-0005-0000-0000-0000CD9A0000}"/>
    <cellStyle name="Normal 73 2 2 3 4 3 3" xfId="25807" xr:uid="{00000000-0005-0000-0000-0000CE9A0000}"/>
    <cellStyle name="Normal 73 2 2 3 4 4" xfId="36018" xr:uid="{00000000-0005-0000-0000-0000CF9A0000}"/>
    <cellStyle name="Normal 73 2 2 3 4 5" xfId="20794" xr:uid="{00000000-0005-0000-0000-0000D09A0000}"/>
    <cellStyle name="Normal 73 2 2 3 5" xfId="12384" xr:uid="{00000000-0005-0000-0000-0000D19A0000}"/>
    <cellStyle name="Normal 73 2 2 3 5 2" xfId="42706" xr:uid="{00000000-0005-0000-0000-0000D29A0000}"/>
    <cellStyle name="Normal 73 2 2 3 5 3" xfId="27482" xr:uid="{00000000-0005-0000-0000-0000D39A0000}"/>
    <cellStyle name="Normal 73 2 2 3 6" xfId="7363" xr:uid="{00000000-0005-0000-0000-0000D49A0000}"/>
    <cellStyle name="Normal 73 2 2 3 6 2" xfId="37689" xr:uid="{00000000-0005-0000-0000-0000D59A0000}"/>
    <cellStyle name="Normal 73 2 2 3 6 3" xfId="22465" xr:uid="{00000000-0005-0000-0000-0000D69A0000}"/>
    <cellStyle name="Normal 73 2 2 3 7" xfId="32677" xr:uid="{00000000-0005-0000-0000-0000D79A0000}"/>
    <cellStyle name="Normal 73 2 2 3 8" xfId="17452" xr:uid="{00000000-0005-0000-0000-0000D89A0000}"/>
    <cellStyle name="Normal 73 2 2 4" xfId="2710" xr:uid="{00000000-0005-0000-0000-0000D99A0000}"/>
    <cellStyle name="Normal 73 2 2 4 2" xfId="4400" xr:uid="{00000000-0005-0000-0000-0000DA9A0000}"/>
    <cellStyle name="Normal 73 2 2 4 2 2" xfId="14473" xr:uid="{00000000-0005-0000-0000-0000DB9A0000}"/>
    <cellStyle name="Normal 73 2 2 4 2 2 2" xfId="44795" xr:uid="{00000000-0005-0000-0000-0000DC9A0000}"/>
    <cellStyle name="Normal 73 2 2 4 2 2 3" xfId="29571" xr:uid="{00000000-0005-0000-0000-0000DD9A0000}"/>
    <cellStyle name="Normal 73 2 2 4 2 3" xfId="9453" xr:uid="{00000000-0005-0000-0000-0000DE9A0000}"/>
    <cellStyle name="Normal 73 2 2 4 2 3 2" xfId="39778" xr:uid="{00000000-0005-0000-0000-0000DF9A0000}"/>
    <cellStyle name="Normal 73 2 2 4 2 3 3" xfId="24554" xr:uid="{00000000-0005-0000-0000-0000E09A0000}"/>
    <cellStyle name="Normal 73 2 2 4 2 4" xfId="34765" xr:uid="{00000000-0005-0000-0000-0000E19A0000}"/>
    <cellStyle name="Normal 73 2 2 4 2 5" xfId="19541" xr:uid="{00000000-0005-0000-0000-0000E29A0000}"/>
    <cellStyle name="Normal 73 2 2 4 3" xfId="6092" xr:uid="{00000000-0005-0000-0000-0000E39A0000}"/>
    <cellStyle name="Normal 73 2 2 4 3 2" xfId="16144" xr:uid="{00000000-0005-0000-0000-0000E49A0000}"/>
    <cellStyle name="Normal 73 2 2 4 3 2 2" xfId="46466" xr:uid="{00000000-0005-0000-0000-0000E59A0000}"/>
    <cellStyle name="Normal 73 2 2 4 3 2 3" xfId="31242" xr:uid="{00000000-0005-0000-0000-0000E69A0000}"/>
    <cellStyle name="Normal 73 2 2 4 3 3" xfId="11124" xr:uid="{00000000-0005-0000-0000-0000E79A0000}"/>
    <cellStyle name="Normal 73 2 2 4 3 3 2" xfId="41449" xr:uid="{00000000-0005-0000-0000-0000E89A0000}"/>
    <cellStyle name="Normal 73 2 2 4 3 3 3" xfId="26225" xr:uid="{00000000-0005-0000-0000-0000E99A0000}"/>
    <cellStyle name="Normal 73 2 2 4 3 4" xfId="36436" xr:uid="{00000000-0005-0000-0000-0000EA9A0000}"/>
    <cellStyle name="Normal 73 2 2 4 3 5" xfId="21212" xr:uid="{00000000-0005-0000-0000-0000EB9A0000}"/>
    <cellStyle name="Normal 73 2 2 4 4" xfId="12802" xr:uid="{00000000-0005-0000-0000-0000EC9A0000}"/>
    <cellStyle name="Normal 73 2 2 4 4 2" xfId="43124" xr:uid="{00000000-0005-0000-0000-0000ED9A0000}"/>
    <cellStyle name="Normal 73 2 2 4 4 3" xfId="27900" xr:uid="{00000000-0005-0000-0000-0000EE9A0000}"/>
    <cellStyle name="Normal 73 2 2 4 5" xfId="7781" xr:uid="{00000000-0005-0000-0000-0000EF9A0000}"/>
    <cellStyle name="Normal 73 2 2 4 5 2" xfId="38107" xr:uid="{00000000-0005-0000-0000-0000F09A0000}"/>
    <cellStyle name="Normal 73 2 2 4 5 3" xfId="22883" xr:uid="{00000000-0005-0000-0000-0000F19A0000}"/>
    <cellStyle name="Normal 73 2 2 4 6" xfId="33095" xr:uid="{00000000-0005-0000-0000-0000F29A0000}"/>
    <cellStyle name="Normal 73 2 2 4 7" xfId="17870" xr:uid="{00000000-0005-0000-0000-0000F39A0000}"/>
    <cellStyle name="Normal 73 2 2 5" xfId="3563" xr:uid="{00000000-0005-0000-0000-0000F49A0000}"/>
    <cellStyle name="Normal 73 2 2 5 2" xfId="13637" xr:uid="{00000000-0005-0000-0000-0000F59A0000}"/>
    <cellStyle name="Normal 73 2 2 5 2 2" xfId="43959" xr:uid="{00000000-0005-0000-0000-0000F69A0000}"/>
    <cellStyle name="Normal 73 2 2 5 2 3" xfId="28735" xr:uid="{00000000-0005-0000-0000-0000F79A0000}"/>
    <cellStyle name="Normal 73 2 2 5 3" xfId="8617" xr:uid="{00000000-0005-0000-0000-0000F89A0000}"/>
    <cellStyle name="Normal 73 2 2 5 3 2" xfId="38942" xr:uid="{00000000-0005-0000-0000-0000F99A0000}"/>
    <cellStyle name="Normal 73 2 2 5 3 3" xfId="23718" xr:uid="{00000000-0005-0000-0000-0000FA9A0000}"/>
    <cellStyle name="Normal 73 2 2 5 4" xfId="33929" xr:uid="{00000000-0005-0000-0000-0000FB9A0000}"/>
    <cellStyle name="Normal 73 2 2 5 5" xfId="18705" xr:uid="{00000000-0005-0000-0000-0000FC9A0000}"/>
    <cellStyle name="Normal 73 2 2 6" xfId="5256" xr:uid="{00000000-0005-0000-0000-0000FD9A0000}"/>
    <cellStyle name="Normal 73 2 2 6 2" xfId="15308" xr:uid="{00000000-0005-0000-0000-0000FE9A0000}"/>
    <cellStyle name="Normal 73 2 2 6 2 2" xfId="45630" xr:uid="{00000000-0005-0000-0000-0000FF9A0000}"/>
    <cellStyle name="Normal 73 2 2 6 2 3" xfId="30406" xr:uid="{00000000-0005-0000-0000-0000009B0000}"/>
    <cellStyle name="Normal 73 2 2 6 3" xfId="10288" xr:uid="{00000000-0005-0000-0000-0000019B0000}"/>
    <cellStyle name="Normal 73 2 2 6 3 2" xfId="40613" xr:uid="{00000000-0005-0000-0000-0000029B0000}"/>
    <cellStyle name="Normal 73 2 2 6 3 3" xfId="25389" xr:uid="{00000000-0005-0000-0000-0000039B0000}"/>
    <cellStyle name="Normal 73 2 2 6 4" xfId="35600" xr:uid="{00000000-0005-0000-0000-0000049B0000}"/>
    <cellStyle name="Normal 73 2 2 6 5" xfId="20376" xr:uid="{00000000-0005-0000-0000-0000059B0000}"/>
    <cellStyle name="Normal 73 2 2 7" xfId="11966" xr:uid="{00000000-0005-0000-0000-0000069B0000}"/>
    <cellStyle name="Normal 73 2 2 7 2" xfId="42288" xr:uid="{00000000-0005-0000-0000-0000079B0000}"/>
    <cellStyle name="Normal 73 2 2 7 3" xfId="27064" xr:uid="{00000000-0005-0000-0000-0000089B0000}"/>
    <cellStyle name="Normal 73 2 2 8" xfId="6945" xr:uid="{00000000-0005-0000-0000-0000099B0000}"/>
    <cellStyle name="Normal 73 2 2 8 2" xfId="37271" xr:uid="{00000000-0005-0000-0000-00000A9B0000}"/>
    <cellStyle name="Normal 73 2 2 8 3" xfId="22047" xr:uid="{00000000-0005-0000-0000-00000B9B0000}"/>
    <cellStyle name="Normal 73 2 2 9" xfId="32259" xr:uid="{00000000-0005-0000-0000-00000C9B0000}"/>
    <cellStyle name="Normal 73 2 3" xfId="1972" xr:uid="{00000000-0005-0000-0000-00000D9B0000}"/>
    <cellStyle name="Normal 73 2 3 2" xfId="2393" xr:uid="{00000000-0005-0000-0000-00000E9B0000}"/>
    <cellStyle name="Normal 73 2 3 2 2" xfId="3232" xr:uid="{00000000-0005-0000-0000-00000F9B0000}"/>
    <cellStyle name="Normal 73 2 3 2 2 2" xfId="4922" xr:uid="{00000000-0005-0000-0000-0000109B0000}"/>
    <cellStyle name="Normal 73 2 3 2 2 2 2" xfId="14995" xr:uid="{00000000-0005-0000-0000-0000119B0000}"/>
    <cellStyle name="Normal 73 2 3 2 2 2 2 2" xfId="45317" xr:uid="{00000000-0005-0000-0000-0000129B0000}"/>
    <cellStyle name="Normal 73 2 3 2 2 2 2 3" xfId="30093" xr:uid="{00000000-0005-0000-0000-0000139B0000}"/>
    <cellStyle name="Normal 73 2 3 2 2 2 3" xfId="9975" xr:uid="{00000000-0005-0000-0000-0000149B0000}"/>
    <cellStyle name="Normal 73 2 3 2 2 2 3 2" xfId="40300" xr:uid="{00000000-0005-0000-0000-0000159B0000}"/>
    <cellStyle name="Normal 73 2 3 2 2 2 3 3" xfId="25076" xr:uid="{00000000-0005-0000-0000-0000169B0000}"/>
    <cellStyle name="Normal 73 2 3 2 2 2 4" xfId="35287" xr:uid="{00000000-0005-0000-0000-0000179B0000}"/>
    <cellStyle name="Normal 73 2 3 2 2 2 5" xfId="20063" xr:uid="{00000000-0005-0000-0000-0000189B0000}"/>
    <cellStyle name="Normal 73 2 3 2 2 3" xfId="6614" xr:uid="{00000000-0005-0000-0000-0000199B0000}"/>
    <cellStyle name="Normal 73 2 3 2 2 3 2" xfId="16666" xr:uid="{00000000-0005-0000-0000-00001A9B0000}"/>
    <cellStyle name="Normal 73 2 3 2 2 3 2 2" xfId="46988" xr:uid="{00000000-0005-0000-0000-00001B9B0000}"/>
    <cellStyle name="Normal 73 2 3 2 2 3 2 3" xfId="31764" xr:uid="{00000000-0005-0000-0000-00001C9B0000}"/>
    <cellStyle name="Normal 73 2 3 2 2 3 3" xfId="11646" xr:uid="{00000000-0005-0000-0000-00001D9B0000}"/>
    <cellStyle name="Normal 73 2 3 2 2 3 3 2" xfId="41971" xr:uid="{00000000-0005-0000-0000-00001E9B0000}"/>
    <cellStyle name="Normal 73 2 3 2 2 3 3 3" xfId="26747" xr:uid="{00000000-0005-0000-0000-00001F9B0000}"/>
    <cellStyle name="Normal 73 2 3 2 2 3 4" xfId="36958" xr:uid="{00000000-0005-0000-0000-0000209B0000}"/>
    <cellStyle name="Normal 73 2 3 2 2 3 5" xfId="21734" xr:uid="{00000000-0005-0000-0000-0000219B0000}"/>
    <cellStyle name="Normal 73 2 3 2 2 4" xfId="13324" xr:uid="{00000000-0005-0000-0000-0000229B0000}"/>
    <cellStyle name="Normal 73 2 3 2 2 4 2" xfId="43646" xr:uid="{00000000-0005-0000-0000-0000239B0000}"/>
    <cellStyle name="Normal 73 2 3 2 2 4 3" xfId="28422" xr:uid="{00000000-0005-0000-0000-0000249B0000}"/>
    <cellStyle name="Normal 73 2 3 2 2 5" xfId="8303" xr:uid="{00000000-0005-0000-0000-0000259B0000}"/>
    <cellStyle name="Normal 73 2 3 2 2 5 2" xfId="38629" xr:uid="{00000000-0005-0000-0000-0000269B0000}"/>
    <cellStyle name="Normal 73 2 3 2 2 5 3" xfId="23405" xr:uid="{00000000-0005-0000-0000-0000279B0000}"/>
    <cellStyle name="Normal 73 2 3 2 2 6" xfId="33617" xr:uid="{00000000-0005-0000-0000-0000289B0000}"/>
    <cellStyle name="Normal 73 2 3 2 2 7" xfId="18392" xr:uid="{00000000-0005-0000-0000-0000299B0000}"/>
    <cellStyle name="Normal 73 2 3 2 3" xfId="4085" xr:uid="{00000000-0005-0000-0000-00002A9B0000}"/>
    <cellStyle name="Normal 73 2 3 2 3 2" xfId="14159" xr:uid="{00000000-0005-0000-0000-00002B9B0000}"/>
    <cellStyle name="Normal 73 2 3 2 3 2 2" xfId="44481" xr:uid="{00000000-0005-0000-0000-00002C9B0000}"/>
    <cellStyle name="Normal 73 2 3 2 3 2 3" xfId="29257" xr:uid="{00000000-0005-0000-0000-00002D9B0000}"/>
    <cellStyle name="Normal 73 2 3 2 3 3" xfId="9139" xr:uid="{00000000-0005-0000-0000-00002E9B0000}"/>
    <cellStyle name="Normal 73 2 3 2 3 3 2" xfId="39464" xr:uid="{00000000-0005-0000-0000-00002F9B0000}"/>
    <cellStyle name="Normal 73 2 3 2 3 3 3" xfId="24240" xr:uid="{00000000-0005-0000-0000-0000309B0000}"/>
    <cellStyle name="Normal 73 2 3 2 3 4" xfId="34451" xr:uid="{00000000-0005-0000-0000-0000319B0000}"/>
    <cellStyle name="Normal 73 2 3 2 3 5" xfId="19227" xr:uid="{00000000-0005-0000-0000-0000329B0000}"/>
    <cellStyle name="Normal 73 2 3 2 4" xfId="5778" xr:uid="{00000000-0005-0000-0000-0000339B0000}"/>
    <cellStyle name="Normal 73 2 3 2 4 2" xfId="15830" xr:uid="{00000000-0005-0000-0000-0000349B0000}"/>
    <cellStyle name="Normal 73 2 3 2 4 2 2" xfId="46152" xr:uid="{00000000-0005-0000-0000-0000359B0000}"/>
    <cellStyle name="Normal 73 2 3 2 4 2 3" xfId="30928" xr:uid="{00000000-0005-0000-0000-0000369B0000}"/>
    <cellStyle name="Normal 73 2 3 2 4 3" xfId="10810" xr:uid="{00000000-0005-0000-0000-0000379B0000}"/>
    <cellStyle name="Normal 73 2 3 2 4 3 2" xfId="41135" xr:uid="{00000000-0005-0000-0000-0000389B0000}"/>
    <cellStyle name="Normal 73 2 3 2 4 3 3" xfId="25911" xr:uid="{00000000-0005-0000-0000-0000399B0000}"/>
    <cellStyle name="Normal 73 2 3 2 4 4" xfId="36122" xr:uid="{00000000-0005-0000-0000-00003A9B0000}"/>
    <cellStyle name="Normal 73 2 3 2 4 5" xfId="20898" xr:uid="{00000000-0005-0000-0000-00003B9B0000}"/>
    <cellStyle name="Normal 73 2 3 2 5" xfId="12488" xr:uid="{00000000-0005-0000-0000-00003C9B0000}"/>
    <cellStyle name="Normal 73 2 3 2 5 2" xfId="42810" xr:uid="{00000000-0005-0000-0000-00003D9B0000}"/>
    <cellStyle name="Normal 73 2 3 2 5 3" xfId="27586" xr:uid="{00000000-0005-0000-0000-00003E9B0000}"/>
    <cellStyle name="Normal 73 2 3 2 6" xfId="7467" xr:uid="{00000000-0005-0000-0000-00003F9B0000}"/>
    <cellStyle name="Normal 73 2 3 2 6 2" xfId="37793" xr:uid="{00000000-0005-0000-0000-0000409B0000}"/>
    <cellStyle name="Normal 73 2 3 2 6 3" xfId="22569" xr:uid="{00000000-0005-0000-0000-0000419B0000}"/>
    <cellStyle name="Normal 73 2 3 2 7" xfId="32781" xr:uid="{00000000-0005-0000-0000-0000429B0000}"/>
    <cellStyle name="Normal 73 2 3 2 8" xfId="17556" xr:uid="{00000000-0005-0000-0000-0000439B0000}"/>
    <cellStyle name="Normal 73 2 3 3" xfId="2814" xr:uid="{00000000-0005-0000-0000-0000449B0000}"/>
    <cellStyle name="Normal 73 2 3 3 2" xfId="4504" xr:uid="{00000000-0005-0000-0000-0000459B0000}"/>
    <cellStyle name="Normal 73 2 3 3 2 2" xfId="14577" xr:uid="{00000000-0005-0000-0000-0000469B0000}"/>
    <cellStyle name="Normal 73 2 3 3 2 2 2" xfId="44899" xr:uid="{00000000-0005-0000-0000-0000479B0000}"/>
    <cellStyle name="Normal 73 2 3 3 2 2 3" xfId="29675" xr:uid="{00000000-0005-0000-0000-0000489B0000}"/>
    <cellStyle name="Normal 73 2 3 3 2 3" xfId="9557" xr:uid="{00000000-0005-0000-0000-0000499B0000}"/>
    <cellStyle name="Normal 73 2 3 3 2 3 2" xfId="39882" xr:uid="{00000000-0005-0000-0000-00004A9B0000}"/>
    <cellStyle name="Normal 73 2 3 3 2 3 3" xfId="24658" xr:uid="{00000000-0005-0000-0000-00004B9B0000}"/>
    <cellStyle name="Normal 73 2 3 3 2 4" xfId="34869" xr:uid="{00000000-0005-0000-0000-00004C9B0000}"/>
    <cellStyle name="Normal 73 2 3 3 2 5" xfId="19645" xr:uid="{00000000-0005-0000-0000-00004D9B0000}"/>
    <cellStyle name="Normal 73 2 3 3 3" xfId="6196" xr:uid="{00000000-0005-0000-0000-00004E9B0000}"/>
    <cellStyle name="Normal 73 2 3 3 3 2" xfId="16248" xr:uid="{00000000-0005-0000-0000-00004F9B0000}"/>
    <cellStyle name="Normal 73 2 3 3 3 2 2" xfId="46570" xr:uid="{00000000-0005-0000-0000-0000509B0000}"/>
    <cellStyle name="Normal 73 2 3 3 3 2 3" xfId="31346" xr:uid="{00000000-0005-0000-0000-0000519B0000}"/>
    <cellStyle name="Normal 73 2 3 3 3 3" xfId="11228" xr:uid="{00000000-0005-0000-0000-0000529B0000}"/>
    <cellStyle name="Normal 73 2 3 3 3 3 2" xfId="41553" xr:uid="{00000000-0005-0000-0000-0000539B0000}"/>
    <cellStyle name="Normal 73 2 3 3 3 3 3" xfId="26329" xr:uid="{00000000-0005-0000-0000-0000549B0000}"/>
    <cellStyle name="Normal 73 2 3 3 3 4" xfId="36540" xr:uid="{00000000-0005-0000-0000-0000559B0000}"/>
    <cellStyle name="Normal 73 2 3 3 3 5" xfId="21316" xr:uid="{00000000-0005-0000-0000-0000569B0000}"/>
    <cellStyle name="Normal 73 2 3 3 4" xfId="12906" xr:uid="{00000000-0005-0000-0000-0000579B0000}"/>
    <cellStyle name="Normal 73 2 3 3 4 2" xfId="43228" xr:uid="{00000000-0005-0000-0000-0000589B0000}"/>
    <cellStyle name="Normal 73 2 3 3 4 3" xfId="28004" xr:uid="{00000000-0005-0000-0000-0000599B0000}"/>
    <cellStyle name="Normal 73 2 3 3 5" xfId="7885" xr:uid="{00000000-0005-0000-0000-00005A9B0000}"/>
    <cellStyle name="Normal 73 2 3 3 5 2" xfId="38211" xr:uid="{00000000-0005-0000-0000-00005B9B0000}"/>
    <cellStyle name="Normal 73 2 3 3 5 3" xfId="22987" xr:uid="{00000000-0005-0000-0000-00005C9B0000}"/>
    <cellStyle name="Normal 73 2 3 3 6" xfId="33199" xr:uid="{00000000-0005-0000-0000-00005D9B0000}"/>
    <cellStyle name="Normal 73 2 3 3 7" xfId="17974" xr:uid="{00000000-0005-0000-0000-00005E9B0000}"/>
    <cellStyle name="Normal 73 2 3 4" xfId="3667" xr:uid="{00000000-0005-0000-0000-00005F9B0000}"/>
    <cellStyle name="Normal 73 2 3 4 2" xfId="13741" xr:uid="{00000000-0005-0000-0000-0000609B0000}"/>
    <cellStyle name="Normal 73 2 3 4 2 2" xfId="44063" xr:uid="{00000000-0005-0000-0000-0000619B0000}"/>
    <cellStyle name="Normal 73 2 3 4 2 3" xfId="28839" xr:uid="{00000000-0005-0000-0000-0000629B0000}"/>
    <cellStyle name="Normal 73 2 3 4 3" xfId="8721" xr:uid="{00000000-0005-0000-0000-0000639B0000}"/>
    <cellStyle name="Normal 73 2 3 4 3 2" xfId="39046" xr:uid="{00000000-0005-0000-0000-0000649B0000}"/>
    <cellStyle name="Normal 73 2 3 4 3 3" xfId="23822" xr:uid="{00000000-0005-0000-0000-0000659B0000}"/>
    <cellStyle name="Normal 73 2 3 4 4" xfId="34033" xr:uid="{00000000-0005-0000-0000-0000669B0000}"/>
    <cellStyle name="Normal 73 2 3 4 5" xfId="18809" xr:uid="{00000000-0005-0000-0000-0000679B0000}"/>
    <cellStyle name="Normal 73 2 3 5" xfId="5360" xr:uid="{00000000-0005-0000-0000-0000689B0000}"/>
    <cellStyle name="Normal 73 2 3 5 2" xfId="15412" xr:uid="{00000000-0005-0000-0000-0000699B0000}"/>
    <cellStyle name="Normal 73 2 3 5 2 2" xfId="45734" xr:uid="{00000000-0005-0000-0000-00006A9B0000}"/>
    <cellStyle name="Normal 73 2 3 5 2 3" xfId="30510" xr:uid="{00000000-0005-0000-0000-00006B9B0000}"/>
    <cellStyle name="Normal 73 2 3 5 3" xfId="10392" xr:uid="{00000000-0005-0000-0000-00006C9B0000}"/>
    <cellStyle name="Normal 73 2 3 5 3 2" xfId="40717" xr:uid="{00000000-0005-0000-0000-00006D9B0000}"/>
    <cellStyle name="Normal 73 2 3 5 3 3" xfId="25493" xr:uid="{00000000-0005-0000-0000-00006E9B0000}"/>
    <cellStyle name="Normal 73 2 3 5 4" xfId="35704" xr:uid="{00000000-0005-0000-0000-00006F9B0000}"/>
    <cellStyle name="Normal 73 2 3 5 5" xfId="20480" xr:uid="{00000000-0005-0000-0000-0000709B0000}"/>
    <cellStyle name="Normal 73 2 3 6" xfId="12070" xr:uid="{00000000-0005-0000-0000-0000719B0000}"/>
    <cellStyle name="Normal 73 2 3 6 2" xfId="42392" xr:uid="{00000000-0005-0000-0000-0000729B0000}"/>
    <cellStyle name="Normal 73 2 3 6 3" xfId="27168" xr:uid="{00000000-0005-0000-0000-0000739B0000}"/>
    <cellStyle name="Normal 73 2 3 7" xfId="7049" xr:uid="{00000000-0005-0000-0000-0000749B0000}"/>
    <cellStyle name="Normal 73 2 3 7 2" xfId="37375" xr:uid="{00000000-0005-0000-0000-0000759B0000}"/>
    <cellStyle name="Normal 73 2 3 7 3" xfId="22151" xr:uid="{00000000-0005-0000-0000-0000769B0000}"/>
    <cellStyle name="Normal 73 2 3 8" xfId="32363" xr:uid="{00000000-0005-0000-0000-0000779B0000}"/>
    <cellStyle name="Normal 73 2 3 9" xfId="17138" xr:uid="{00000000-0005-0000-0000-0000789B0000}"/>
    <cellStyle name="Normal 73 2 4" xfId="2185" xr:uid="{00000000-0005-0000-0000-0000799B0000}"/>
    <cellStyle name="Normal 73 2 4 2" xfId="3024" xr:uid="{00000000-0005-0000-0000-00007A9B0000}"/>
    <cellStyle name="Normal 73 2 4 2 2" xfId="4714" xr:uid="{00000000-0005-0000-0000-00007B9B0000}"/>
    <cellStyle name="Normal 73 2 4 2 2 2" xfId="14787" xr:uid="{00000000-0005-0000-0000-00007C9B0000}"/>
    <cellStyle name="Normal 73 2 4 2 2 2 2" xfId="45109" xr:uid="{00000000-0005-0000-0000-00007D9B0000}"/>
    <cellStyle name="Normal 73 2 4 2 2 2 3" xfId="29885" xr:uid="{00000000-0005-0000-0000-00007E9B0000}"/>
    <cellStyle name="Normal 73 2 4 2 2 3" xfId="9767" xr:uid="{00000000-0005-0000-0000-00007F9B0000}"/>
    <cellStyle name="Normal 73 2 4 2 2 3 2" xfId="40092" xr:uid="{00000000-0005-0000-0000-0000809B0000}"/>
    <cellStyle name="Normal 73 2 4 2 2 3 3" xfId="24868" xr:uid="{00000000-0005-0000-0000-0000819B0000}"/>
    <cellStyle name="Normal 73 2 4 2 2 4" xfId="35079" xr:uid="{00000000-0005-0000-0000-0000829B0000}"/>
    <cellStyle name="Normal 73 2 4 2 2 5" xfId="19855" xr:uid="{00000000-0005-0000-0000-0000839B0000}"/>
    <cellStyle name="Normal 73 2 4 2 3" xfId="6406" xr:uid="{00000000-0005-0000-0000-0000849B0000}"/>
    <cellStyle name="Normal 73 2 4 2 3 2" xfId="16458" xr:uid="{00000000-0005-0000-0000-0000859B0000}"/>
    <cellStyle name="Normal 73 2 4 2 3 2 2" xfId="46780" xr:uid="{00000000-0005-0000-0000-0000869B0000}"/>
    <cellStyle name="Normal 73 2 4 2 3 2 3" xfId="31556" xr:uid="{00000000-0005-0000-0000-0000879B0000}"/>
    <cellStyle name="Normal 73 2 4 2 3 3" xfId="11438" xr:uid="{00000000-0005-0000-0000-0000889B0000}"/>
    <cellStyle name="Normal 73 2 4 2 3 3 2" xfId="41763" xr:uid="{00000000-0005-0000-0000-0000899B0000}"/>
    <cellStyle name="Normal 73 2 4 2 3 3 3" xfId="26539" xr:uid="{00000000-0005-0000-0000-00008A9B0000}"/>
    <cellStyle name="Normal 73 2 4 2 3 4" xfId="36750" xr:uid="{00000000-0005-0000-0000-00008B9B0000}"/>
    <cellStyle name="Normal 73 2 4 2 3 5" xfId="21526" xr:uid="{00000000-0005-0000-0000-00008C9B0000}"/>
    <cellStyle name="Normal 73 2 4 2 4" xfId="13116" xr:uid="{00000000-0005-0000-0000-00008D9B0000}"/>
    <cellStyle name="Normal 73 2 4 2 4 2" xfId="43438" xr:uid="{00000000-0005-0000-0000-00008E9B0000}"/>
    <cellStyle name="Normal 73 2 4 2 4 3" xfId="28214" xr:uid="{00000000-0005-0000-0000-00008F9B0000}"/>
    <cellStyle name="Normal 73 2 4 2 5" xfId="8095" xr:uid="{00000000-0005-0000-0000-0000909B0000}"/>
    <cellStyle name="Normal 73 2 4 2 5 2" xfId="38421" xr:uid="{00000000-0005-0000-0000-0000919B0000}"/>
    <cellStyle name="Normal 73 2 4 2 5 3" xfId="23197" xr:uid="{00000000-0005-0000-0000-0000929B0000}"/>
    <cellStyle name="Normal 73 2 4 2 6" xfId="33409" xr:uid="{00000000-0005-0000-0000-0000939B0000}"/>
    <cellStyle name="Normal 73 2 4 2 7" xfId="18184" xr:uid="{00000000-0005-0000-0000-0000949B0000}"/>
    <cellStyle name="Normal 73 2 4 3" xfId="3877" xr:uid="{00000000-0005-0000-0000-0000959B0000}"/>
    <cellStyle name="Normal 73 2 4 3 2" xfId="13951" xr:uid="{00000000-0005-0000-0000-0000969B0000}"/>
    <cellStyle name="Normal 73 2 4 3 2 2" xfId="44273" xr:uid="{00000000-0005-0000-0000-0000979B0000}"/>
    <cellStyle name="Normal 73 2 4 3 2 3" xfId="29049" xr:uid="{00000000-0005-0000-0000-0000989B0000}"/>
    <cellStyle name="Normal 73 2 4 3 3" xfId="8931" xr:uid="{00000000-0005-0000-0000-0000999B0000}"/>
    <cellStyle name="Normal 73 2 4 3 3 2" xfId="39256" xr:uid="{00000000-0005-0000-0000-00009A9B0000}"/>
    <cellStyle name="Normal 73 2 4 3 3 3" xfId="24032" xr:uid="{00000000-0005-0000-0000-00009B9B0000}"/>
    <cellStyle name="Normal 73 2 4 3 4" xfId="34243" xr:uid="{00000000-0005-0000-0000-00009C9B0000}"/>
    <cellStyle name="Normal 73 2 4 3 5" xfId="19019" xr:uid="{00000000-0005-0000-0000-00009D9B0000}"/>
    <cellStyle name="Normal 73 2 4 4" xfId="5570" xr:uid="{00000000-0005-0000-0000-00009E9B0000}"/>
    <cellStyle name="Normal 73 2 4 4 2" xfId="15622" xr:uid="{00000000-0005-0000-0000-00009F9B0000}"/>
    <cellStyle name="Normal 73 2 4 4 2 2" xfId="45944" xr:uid="{00000000-0005-0000-0000-0000A09B0000}"/>
    <cellStyle name="Normal 73 2 4 4 2 3" xfId="30720" xr:uid="{00000000-0005-0000-0000-0000A19B0000}"/>
    <cellStyle name="Normal 73 2 4 4 3" xfId="10602" xr:uid="{00000000-0005-0000-0000-0000A29B0000}"/>
    <cellStyle name="Normal 73 2 4 4 3 2" xfId="40927" xr:uid="{00000000-0005-0000-0000-0000A39B0000}"/>
    <cellStyle name="Normal 73 2 4 4 3 3" xfId="25703" xr:uid="{00000000-0005-0000-0000-0000A49B0000}"/>
    <cellStyle name="Normal 73 2 4 4 4" xfId="35914" xr:uid="{00000000-0005-0000-0000-0000A59B0000}"/>
    <cellStyle name="Normal 73 2 4 4 5" xfId="20690" xr:uid="{00000000-0005-0000-0000-0000A69B0000}"/>
    <cellStyle name="Normal 73 2 4 5" xfId="12280" xr:uid="{00000000-0005-0000-0000-0000A79B0000}"/>
    <cellStyle name="Normal 73 2 4 5 2" xfId="42602" xr:uid="{00000000-0005-0000-0000-0000A89B0000}"/>
    <cellStyle name="Normal 73 2 4 5 3" xfId="27378" xr:uid="{00000000-0005-0000-0000-0000A99B0000}"/>
    <cellStyle name="Normal 73 2 4 6" xfId="7259" xr:uid="{00000000-0005-0000-0000-0000AA9B0000}"/>
    <cellStyle name="Normal 73 2 4 6 2" xfId="37585" xr:uid="{00000000-0005-0000-0000-0000AB9B0000}"/>
    <cellStyle name="Normal 73 2 4 6 3" xfId="22361" xr:uid="{00000000-0005-0000-0000-0000AC9B0000}"/>
    <cellStyle name="Normal 73 2 4 7" xfId="32573" xr:uid="{00000000-0005-0000-0000-0000AD9B0000}"/>
    <cellStyle name="Normal 73 2 4 8" xfId="17348" xr:uid="{00000000-0005-0000-0000-0000AE9B0000}"/>
    <cellStyle name="Normal 73 2 5" xfId="2606" xr:uid="{00000000-0005-0000-0000-0000AF9B0000}"/>
    <cellStyle name="Normal 73 2 5 2" xfId="4296" xr:uid="{00000000-0005-0000-0000-0000B09B0000}"/>
    <cellStyle name="Normal 73 2 5 2 2" xfId="14369" xr:uid="{00000000-0005-0000-0000-0000B19B0000}"/>
    <cellStyle name="Normal 73 2 5 2 2 2" xfId="44691" xr:uid="{00000000-0005-0000-0000-0000B29B0000}"/>
    <cellStyle name="Normal 73 2 5 2 2 3" xfId="29467" xr:uid="{00000000-0005-0000-0000-0000B39B0000}"/>
    <cellStyle name="Normal 73 2 5 2 3" xfId="9349" xr:uid="{00000000-0005-0000-0000-0000B49B0000}"/>
    <cellStyle name="Normal 73 2 5 2 3 2" xfId="39674" xr:uid="{00000000-0005-0000-0000-0000B59B0000}"/>
    <cellStyle name="Normal 73 2 5 2 3 3" xfId="24450" xr:uid="{00000000-0005-0000-0000-0000B69B0000}"/>
    <cellStyle name="Normal 73 2 5 2 4" xfId="34661" xr:uid="{00000000-0005-0000-0000-0000B79B0000}"/>
    <cellStyle name="Normal 73 2 5 2 5" xfId="19437" xr:uid="{00000000-0005-0000-0000-0000B89B0000}"/>
    <cellStyle name="Normal 73 2 5 3" xfId="5988" xr:uid="{00000000-0005-0000-0000-0000B99B0000}"/>
    <cellStyle name="Normal 73 2 5 3 2" xfId="16040" xr:uid="{00000000-0005-0000-0000-0000BA9B0000}"/>
    <cellStyle name="Normal 73 2 5 3 2 2" xfId="46362" xr:uid="{00000000-0005-0000-0000-0000BB9B0000}"/>
    <cellStyle name="Normal 73 2 5 3 2 3" xfId="31138" xr:uid="{00000000-0005-0000-0000-0000BC9B0000}"/>
    <cellStyle name="Normal 73 2 5 3 3" xfId="11020" xr:uid="{00000000-0005-0000-0000-0000BD9B0000}"/>
    <cellStyle name="Normal 73 2 5 3 3 2" xfId="41345" xr:uid="{00000000-0005-0000-0000-0000BE9B0000}"/>
    <cellStyle name="Normal 73 2 5 3 3 3" xfId="26121" xr:uid="{00000000-0005-0000-0000-0000BF9B0000}"/>
    <cellStyle name="Normal 73 2 5 3 4" xfId="36332" xr:uid="{00000000-0005-0000-0000-0000C09B0000}"/>
    <cellStyle name="Normal 73 2 5 3 5" xfId="21108" xr:uid="{00000000-0005-0000-0000-0000C19B0000}"/>
    <cellStyle name="Normal 73 2 5 4" xfId="12698" xr:uid="{00000000-0005-0000-0000-0000C29B0000}"/>
    <cellStyle name="Normal 73 2 5 4 2" xfId="43020" xr:uid="{00000000-0005-0000-0000-0000C39B0000}"/>
    <cellStyle name="Normal 73 2 5 4 3" xfId="27796" xr:uid="{00000000-0005-0000-0000-0000C49B0000}"/>
    <cellStyle name="Normal 73 2 5 5" xfId="7677" xr:uid="{00000000-0005-0000-0000-0000C59B0000}"/>
    <cellStyle name="Normal 73 2 5 5 2" xfId="38003" xr:uid="{00000000-0005-0000-0000-0000C69B0000}"/>
    <cellStyle name="Normal 73 2 5 5 3" xfId="22779" xr:uid="{00000000-0005-0000-0000-0000C79B0000}"/>
    <cellStyle name="Normal 73 2 5 6" xfId="32991" xr:uid="{00000000-0005-0000-0000-0000C89B0000}"/>
    <cellStyle name="Normal 73 2 5 7" xfId="17766" xr:uid="{00000000-0005-0000-0000-0000C99B0000}"/>
    <cellStyle name="Normal 73 2 6" xfId="3459" xr:uid="{00000000-0005-0000-0000-0000CA9B0000}"/>
    <cellStyle name="Normal 73 2 6 2" xfId="13533" xr:uid="{00000000-0005-0000-0000-0000CB9B0000}"/>
    <cellStyle name="Normal 73 2 6 2 2" xfId="43855" xr:uid="{00000000-0005-0000-0000-0000CC9B0000}"/>
    <cellStyle name="Normal 73 2 6 2 3" xfId="28631" xr:uid="{00000000-0005-0000-0000-0000CD9B0000}"/>
    <cellStyle name="Normal 73 2 6 3" xfId="8513" xr:uid="{00000000-0005-0000-0000-0000CE9B0000}"/>
    <cellStyle name="Normal 73 2 6 3 2" xfId="38838" xr:uid="{00000000-0005-0000-0000-0000CF9B0000}"/>
    <cellStyle name="Normal 73 2 6 3 3" xfId="23614" xr:uid="{00000000-0005-0000-0000-0000D09B0000}"/>
    <cellStyle name="Normal 73 2 6 4" xfId="33825" xr:uid="{00000000-0005-0000-0000-0000D19B0000}"/>
    <cellStyle name="Normal 73 2 6 5" xfId="18601" xr:uid="{00000000-0005-0000-0000-0000D29B0000}"/>
    <cellStyle name="Normal 73 2 7" xfId="5152" xr:uid="{00000000-0005-0000-0000-0000D39B0000}"/>
    <cellStyle name="Normal 73 2 7 2" xfId="15204" xr:uid="{00000000-0005-0000-0000-0000D49B0000}"/>
    <cellStyle name="Normal 73 2 7 2 2" xfId="45526" xr:uid="{00000000-0005-0000-0000-0000D59B0000}"/>
    <cellStyle name="Normal 73 2 7 2 3" xfId="30302" xr:uid="{00000000-0005-0000-0000-0000D69B0000}"/>
    <cellStyle name="Normal 73 2 7 3" xfId="10184" xr:uid="{00000000-0005-0000-0000-0000D79B0000}"/>
    <cellStyle name="Normal 73 2 7 3 2" xfId="40509" xr:uid="{00000000-0005-0000-0000-0000D89B0000}"/>
    <cellStyle name="Normal 73 2 7 3 3" xfId="25285" xr:uid="{00000000-0005-0000-0000-0000D99B0000}"/>
    <cellStyle name="Normal 73 2 7 4" xfId="35496" xr:uid="{00000000-0005-0000-0000-0000DA9B0000}"/>
    <cellStyle name="Normal 73 2 7 5" xfId="20272" xr:uid="{00000000-0005-0000-0000-0000DB9B0000}"/>
    <cellStyle name="Normal 73 2 8" xfId="11862" xr:uid="{00000000-0005-0000-0000-0000DC9B0000}"/>
    <cellStyle name="Normal 73 2 8 2" xfId="42184" xr:uid="{00000000-0005-0000-0000-0000DD9B0000}"/>
    <cellStyle name="Normal 73 2 8 3" xfId="26960" xr:uid="{00000000-0005-0000-0000-0000DE9B0000}"/>
    <cellStyle name="Normal 73 2 9" xfId="6841" xr:uid="{00000000-0005-0000-0000-0000DF9B0000}"/>
    <cellStyle name="Normal 73 2 9 2" xfId="37167" xr:uid="{00000000-0005-0000-0000-0000E09B0000}"/>
    <cellStyle name="Normal 73 2 9 3" xfId="21943" xr:uid="{00000000-0005-0000-0000-0000E19B0000}"/>
    <cellStyle name="Normal 73 3" xfId="1805" xr:uid="{00000000-0005-0000-0000-0000E29B0000}"/>
    <cellStyle name="Normal 73 3 10" xfId="16982" xr:uid="{00000000-0005-0000-0000-0000E39B0000}"/>
    <cellStyle name="Normal 73 3 2" xfId="2024" xr:uid="{00000000-0005-0000-0000-0000E49B0000}"/>
    <cellStyle name="Normal 73 3 2 2" xfId="2445" xr:uid="{00000000-0005-0000-0000-0000E59B0000}"/>
    <cellStyle name="Normal 73 3 2 2 2" xfId="3284" xr:uid="{00000000-0005-0000-0000-0000E69B0000}"/>
    <cellStyle name="Normal 73 3 2 2 2 2" xfId="4974" xr:uid="{00000000-0005-0000-0000-0000E79B0000}"/>
    <cellStyle name="Normal 73 3 2 2 2 2 2" xfId="15047" xr:uid="{00000000-0005-0000-0000-0000E89B0000}"/>
    <cellStyle name="Normal 73 3 2 2 2 2 2 2" xfId="45369" xr:uid="{00000000-0005-0000-0000-0000E99B0000}"/>
    <cellStyle name="Normal 73 3 2 2 2 2 2 3" xfId="30145" xr:uid="{00000000-0005-0000-0000-0000EA9B0000}"/>
    <cellStyle name="Normal 73 3 2 2 2 2 3" xfId="10027" xr:uid="{00000000-0005-0000-0000-0000EB9B0000}"/>
    <cellStyle name="Normal 73 3 2 2 2 2 3 2" xfId="40352" xr:uid="{00000000-0005-0000-0000-0000EC9B0000}"/>
    <cellStyle name="Normal 73 3 2 2 2 2 3 3" xfId="25128" xr:uid="{00000000-0005-0000-0000-0000ED9B0000}"/>
    <cellStyle name="Normal 73 3 2 2 2 2 4" xfId="35339" xr:uid="{00000000-0005-0000-0000-0000EE9B0000}"/>
    <cellStyle name="Normal 73 3 2 2 2 2 5" xfId="20115" xr:uid="{00000000-0005-0000-0000-0000EF9B0000}"/>
    <cellStyle name="Normal 73 3 2 2 2 3" xfId="6666" xr:uid="{00000000-0005-0000-0000-0000F09B0000}"/>
    <cellStyle name="Normal 73 3 2 2 2 3 2" xfId="16718" xr:uid="{00000000-0005-0000-0000-0000F19B0000}"/>
    <cellStyle name="Normal 73 3 2 2 2 3 2 2" xfId="47040" xr:uid="{00000000-0005-0000-0000-0000F29B0000}"/>
    <cellStyle name="Normal 73 3 2 2 2 3 2 3" xfId="31816" xr:uid="{00000000-0005-0000-0000-0000F39B0000}"/>
    <cellStyle name="Normal 73 3 2 2 2 3 3" xfId="11698" xr:uid="{00000000-0005-0000-0000-0000F49B0000}"/>
    <cellStyle name="Normal 73 3 2 2 2 3 3 2" xfId="42023" xr:uid="{00000000-0005-0000-0000-0000F59B0000}"/>
    <cellStyle name="Normal 73 3 2 2 2 3 3 3" xfId="26799" xr:uid="{00000000-0005-0000-0000-0000F69B0000}"/>
    <cellStyle name="Normal 73 3 2 2 2 3 4" xfId="37010" xr:uid="{00000000-0005-0000-0000-0000F79B0000}"/>
    <cellStyle name="Normal 73 3 2 2 2 3 5" xfId="21786" xr:uid="{00000000-0005-0000-0000-0000F89B0000}"/>
    <cellStyle name="Normal 73 3 2 2 2 4" xfId="13376" xr:uid="{00000000-0005-0000-0000-0000F99B0000}"/>
    <cellStyle name="Normal 73 3 2 2 2 4 2" xfId="43698" xr:uid="{00000000-0005-0000-0000-0000FA9B0000}"/>
    <cellStyle name="Normal 73 3 2 2 2 4 3" xfId="28474" xr:uid="{00000000-0005-0000-0000-0000FB9B0000}"/>
    <cellStyle name="Normal 73 3 2 2 2 5" xfId="8355" xr:uid="{00000000-0005-0000-0000-0000FC9B0000}"/>
    <cellStyle name="Normal 73 3 2 2 2 5 2" xfId="38681" xr:uid="{00000000-0005-0000-0000-0000FD9B0000}"/>
    <cellStyle name="Normal 73 3 2 2 2 5 3" xfId="23457" xr:uid="{00000000-0005-0000-0000-0000FE9B0000}"/>
    <cellStyle name="Normal 73 3 2 2 2 6" xfId="33669" xr:uid="{00000000-0005-0000-0000-0000FF9B0000}"/>
    <cellStyle name="Normal 73 3 2 2 2 7" xfId="18444" xr:uid="{00000000-0005-0000-0000-0000009C0000}"/>
    <cellStyle name="Normal 73 3 2 2 3" xfId="4137" xr:uid="{00000000-0005-0000-0000-0000019C0000}"/>
    <cellStyle name="Normal 73 3 2 2 3 2" xfId="14211" xr:uid="{00000000-0005-0000-0000-0000029C0000}"/>
    <cellStyle name="Normal 73 3 2 2 3 2 2" xfId="44533" xr:uid="{00000000-0005-0000-0000-0000039C0000}"/>
    <cellStyle name="Normal 73 3 2 2 3 2 3" xfId="29309" xr:uid="{00000000-0005-0000-0000-0000049C0000}"/>
    <cellStyle name="Normal 73 3 2 2 3 3" xfId="9191" xr:uid="{00000000-0005-0000-0000-0000059C0000}"/>
    <cellStyle name="Normal 73 3 2 2 3 3 2" xfId="39516" xr:uid="{00000000-0005-0000-0000-0000069C0000}"/>
    <cellStyle name="Normal 73 3 2 2 3 3 3" xfId="24292" xr:uid="{00000000-0005-0000-0000-0000079C0000}"/>
    <cellStyle name="Normal 73 3 2 2 3 4" xfId="34503" xr:uid="{00000000-0005-0000-0000-0000089C0000}"/>
    <cellStyle name="Normal 73 3 2 2 3 5" xfId="19279" xr:uid="{00000000-0005-0000-0000-0000099C0000}"/>
    <cellStyle name="Normal 73 3 2 2 4" xfId="5830" xr:uid="{00000000-0005-0000-0000-00000A9C0000}"/>
    <cellStyle name="Normal 73 3 2 2 4 2" xfId="15882" xr:uid="{00000000-0005-0000-0000-00000B9C0000}"/>
    <cellStyle name="Normal 73 3 2 2 4 2 2" xfId="46204" xr:uid="{00000000-0005-0000-0000-00000C9C0000}"/>
    <cellStyle name="Normal 73 3 2 2 4 2 3" xfId="30980" xr:uid="{00000000-0005-0000-0000-00000D9C0000}"/>
    <cellStyle name="Normal 73 3 2 2 4 3" xfId="10862" xr:uid="{00000000-0005-0000-0000-00000E9C0000}"/>
    <cellStyle name="Normal 73 3 2 2 4 3 2" xfId="41187" xr:uid="{00000000-0005-0000-0000-00000F9C0000}"/>
    <cellStyle name="Normal 73 3 2 2 4 3 3" xfId="25963" xr:uid="{00000000-0005-0000-0000-0000109C0000}"/>
    <cellStyle name="Normal 73 3 2 2 4 4" xfId="36174" xr:uid="{00000000-0005-0000-0000-0000119C0000}"/>
    <cellStyle name="Normal 73 3 2 2 4 5" xfId="20950" xr:uid="{00000000-0005-0000-0000-0000129C0000}"/>
    <cellStyle name="Normal 73 3 2 2 5" xfId="12540" xr:uid="{00000000-0005-0000-0000-0000139C0000}"/>
    <cellStyle name="Normal 73 3 2 2 5 2" xfId="42862" xr:uid="{00000000-0005-0000-0000-0000149C0000}"/>
    <cellStyle name="Normal 73 3 2 2 5 3" xfId="27638" xr:uid="{00000000-0005-0000-0000-0000159C0000}"/>
    <cellStyle name="Normal 73 3 2 2 6" xfId="7519" xr:uid="{00000000-0005-0000-0000-0000169C0000}"/>
    <cellStyle name="Normal 73 3 2 2 6 2" xfId="37845" xr:uid="{00000000-0005-0000-0000-0000179C0000}"/>
    <cellStyle name="Normal 73 3 2 2 6 3" xfId="22621" xr:uid="{00000000-0005-0000-0000-0000189C0000}"/>
    <cellStyle name="Normal 73 3 2 2 7" xfId="32833" xr:uid="{00000000-0005-0000-0000-0000199C0000}"/>
    <cellStyle name="Normal 73 3 2 2 8" xfId="17608" xr:uid="{00000000-0005-0000-0000-00001A9C0000}"/>
    <cellStyle name="Normal 73 3 2 3" xfId="2866" xr:uid="{00000000-0005-0000-0000-00001B9C0000}"/>
    <cellStyle name="Normal 73 3 2 3 2" xfId="4556" xr:uid="{00000000-0005-0000-0000-00001C9C0000}"/>
    <cellStyle name="Normal 73 3 2 3 2 2" xfId="14629" xr:uid="{00000000-0005-0000-0000-00001D9C0000}"/>
    <cellStyle name="Normal 73 3 2 3 2 2 2" xfId="44951" xr:uid="{00000000-0005-0000-0000-00001E9C0000}"/>
    <cellStyle name="Normal 73 3 2 3 2 2 3" xfId="29727" xr:uid="{00000000-0005-0000-0000-00001F9C0000}"/>
    <cellStyle name="Normal 73 3 2 3 2 3" xfId="9609" xr:uid="{00000000-0005-0000-0000-0000209C0000}"/>
    <cellStyle name="Normal 73 3 2 3 2 3 2" xfId="39934" xr:uid="{00000000-0005-0000-0000-0000219C0000}"/>
    <cellStyle name="Normal 73 3 2 3 2 3 3" xfId="24710" xr:uid="{00000000-0005-0000-0000-0000229C0000}"/>
    <cellStyle name="Normal 73 3 2 3 2 4" xfId="34921" xr:uid="{00000000-0005-0000-0000-0000239C0000}"/>
    <cellStyle name="Normal 73 3 2 3 2 5" xfId="19697" xr:uid="{00000000-0005-0000-0000-0000249C0000}"/>
    <cellStyle name="Normal 73 3 2 3 3" xfId="6248" xr:uid="{00000000-0005-0000-0000-0000259C0000}"/>
    <cellStyle name="Normal 73 3 2 3 3 2" xfId="16300" xr:uid="{00000000-0005-0000-0000-0000269C0000}"/>
    <cellStyle name="Normal 73 3 2 3 3 2 2" xfId="46622" xr:uid="{00000000-0005-0000-0000-0000279C0000}"/>
    <cellStyle name="Normal 73 3 2 3 3 2 3" xfId="31398" xr:uid="{00000000-0005-0000-0000-0000289C0000}"/>
    <cellStyle name="Normal 73 3 2 3 3 3" xfId="11280" xr:uid="{00000000-0005-0000-0000-0000299C0000}"/>
    <cellStyle name="Normal 73 3 2 3 3 3 2" xfId="41605" xr:uid="{00000000-0005-0000-0000-00002A9C0000}"/>
    <cellStyle name="Normal 73 3 2 3 3 3 3" xfId="26381" xr:uid="{00000000-0005-0000-0000-00002B9C0000}"/>
    <cellStyle name="Normal 73 3 2 3 3 4" xfId="36592" xr:uid="{00000000-0005-0000-0000-00002C9C0000}"/>
    <cellStyle name="Normal 73 3 2 3 3 5" xfId="21368" xr:uid="{00000000-0005-0000-0000-00002D9C0000}"/>
    <cellStyle name="Normal 73 3 2 3 4" xfId="12958" xr:uid="{00000000-0005-0000-0000-00002E9C0000}"/>
    <cellStyle name="Normal 73 3 2 3 4 2" xfId="43280" xr:uid="{00000000-0005-0000-0000-00002F9C0000}"/>
    <cellStyle name="Normal 73 3 2 3 4 3" xfId="28056" xr:uid="{00000000-0005-0000-0000-0000309C0000}"/>
    <cellStyle name="Normal 73 3 2 3 5" xfId="7937" xr:uid="{00000000-0005-0000-0000-0000319C0000}"/>
    <cellStyle name="Normal 73 3 2 3 5 2" xfId="38263" xr:uid="{00000000-0005-0000-0000-0000329C0000}"/>
    <cellStyle name="Normal 73 3 2 3 5 3" xfId="23039" xr:uid="{00000000-0005-0000-0000-0000339C0000}"/>
    <cellStyle name="Normal 73 3 2 3 6" xfId="33251" xr:uid="{00000000-0005-0000-0000-0000349C0000}"/>
    <cellStyle name="Normal 73 3 2 3 7" xfId="18026" xr:uid="{00000000-0005-0000-0000-0000359C0000}"/>
    <cellStyle name="Normal 73 3 2 4" xfId="3719" xr:uid="{00000000-0005-0000-0000-0000369C0000}"/>
    <cellStyle name="Normal 73 3 2 4 2" xfId="13793" xr:uid="{00000000-0005-0000-0000-0000379C0000}"/>
    <cellStyle name="Normal 73 3 2 4 2 2" xfId="44115" xr:uid="{00000000-0005-0000-0000-0000389C0000}"/>
    <cellStyle name="Normal 73 3 2 4 2 3" xfId="28891" xr:uid="{00000000-0005-0000-0000-0000399C0000}"/>
    <cellStyle name="Normal 73 3 2 4 3" xfId="8773" xr:uid="{00000000-0005-0000-0000-00003A9C0000}"/>
    <cellStyle name="Normal 73 3 2 4 3 2" xfId="39098" xr:uid="{00000000-0005-0000-0000-00003B9C0000}"/>
    <cellStyle name="Normal 73 3 2 4 3 3" xfId="23874" xr:uid="{00000000-0005-0000-0000-00003C9C0000}"/>
    <cellStyle name="Normal 73 3 2 4 4" xfId="34085" xr:uid="{00000000-0005-0000-0000-00003D9C0000}"/>
    <cellStyle name="Normal 73 3 2 4 5" xfId="18861" xr:uid="{00000000-0005-0000-0000-00003E9C0000}"/>
    <cellStyle name="Normal 73 3 2 5" xfId="5412" xr:uid="{00000000-0005-0000-0000-00003F9C0000}"/>
    <cellStyle name="Normal 73 3 2 5 2" xfId="15464" xr:uid="{00000000-0005-0000-0000-0000409C0000}"/>
    <cellStyle name="Normal 73 3 2 5 2 2" xfId="45786" xr:uid="{00000000-0005-0000-0000-0000419C0000}"/>
    <cellStyle name="Normal 73 3 2 5 2 3" xfId="30562" xr:uid="{00000000-0005-0000-0000-0000429C0000}"/>
    <cellStyle name="Normal 73 3 2 5 3" xfId="10444" xr:uid="{00000000-0005-0000-0000-0000439C0000}"/>
    <cellStyle name="Normal 73 3 2 5 3 2" xfId="40769" xr:uid="{00000000-0005-0000-0000-0000449C0000}"/>
    <cellStyle name="Normal 73 3 2 5 3 3" xfId="25545" xr:uid="{00000000-0005-0000-0000-0000459C0000}"/>
    <cellStyle name="Normal 73 3 2 5 4" xfId="35756" xr:uid="{00000000-0005-0000-0000-0000469C0000}"/>
    <cellStyle name="Normal 73 3 2 5 5" xfId="20532" xr:uid="{00000000-0005-0000-0000-0000479C0000}"/>
    <cellStyle name="Normal 73 3 2 6" xfId="12122" xr:uid="{00000000-0005-0000-0000-0000489C0000}"/>
    <cellStyle name="Normal 73 3 2 6 2" xfId="42444" xr:uid="{00000000-0005-0000-0000-0000499C0000}"/>
    <cellStyle name="Normal 73 3 2 6 3" xfId="27220" xr:uid="{00000000-0005-0000-0000-00004A9C0000}"/>
    <cellStyle name="Normal 73 3 2 7" xfId="7101" xr:uid="{00000000-0005-0000-0000-00004B9C0000}"/>
    <cellStyle name="Normal 73 3 2 7 2" xfId="37427" xr:uid="{00000000-0005-0000-0000-00004C9C0000}"/>
    <cellStyle name="Normal 73 3 2 7 3" xfId="22203" xr:uid="{00000000-0005-0000-0000-00004D9C0000}"/>
    <cellStyle name="Normal 73 3 2 8" xfId="32415" xr:uid="{00000000-0005-0000-0000-00004E9C0000}"/>
    <cellStyle name="Normal 73 3 2 9" xfId="17190" xr:uid="{00000000-0005-0000-0000-00004F9C0000}"/>
    <cellStyle name="Normal 73 3 3" xfId="2237" xr:uid="{00000000-0005-0000-0000-0000509C0000}"/>
    <cellStyle name="Normal 73 3 3 2" xfId="3076" xr:uid="{00000000-0005-0000-0000-0000519C0000}"/>
    <cellStyle name="Normal 73 3 3 2 2" xfId="4766" xr:uid="{00000000-0005-0000-0000-0000529C0000}"/>
    <cellStyle name="Normal 73 3 3 2 2 2" xfId="14839" xr:uid="{00000000-0005-0000-0000-0000539C0000}"/>
    <cellStyle name="Normal 73 3 3 2 2 2 2" xfId="45161" xr:uid="{00000000-0005-0000-0000-0000549C0000}"/>
    <cellStyle name="Normal 73 3 3 2 2 2 3" xfId="29937" xr:uid="{00000000-0005-0000-0000-0000559C0000}"/>
    <cellStyle name="Normal 73 3 3 2 2 3" xfId="9819" xr:uid="{00000000-0005-0000-0000-0000569C0000}"/>
    <cellStyle name="Normal 73 3 3 2 2 3 2" xfId="40144" xr:uid="{00000000-0005-0000-0000-0000579C0000}"/>
    <cellStyle name="Normal 73 3 3 2 2 3 3" xfId="24920" xr:uid="{00000000-0005-0000-0000-0000589C0000}"/>
    <cellStyle name="Normal 73 3 3 2 2 4" xfId="35131" xr:uid="{00000000-0005-0000-0000-0000599C0000}"/>
    <cellStyle name="Normal 73 3 3 2 2 5" xfId="19907" xr:uid="{00000000-0005-0000-0000-00005A9C0000}"/>
    <cellStyle name="Normal 73 3 3 2 3" xfId="6458" xr:uid="{00000000-0005-0000-0000-00005B9C0000}"/>
    <cellStyle name="Normal 73 3 3 2 3 2" xfId="16510" xr:uid="{00000000-0005-0000-0000-00005C9C0000}"/>
    <cellStyle name="Normal 73 3 3 2 3 2 2" xfId="46832" xr:uid="{00000000-0005-0000-0000-00005D9C0000}"/>
    <cellStyle name="Normal 73 3 3 2 3 2 3" xfId="31608" xr:uid="{00000000-0005-0000-0000-00005E9C0000}"/>
    <cellStyle name="Normal 73 3 3 2 3 3" xfId="11490" xr:uid="{00000000-0005-0000-0000-00005F9C0000}"/>
    <cellStyle name="Normal 73 3 3 2 3 3 2" xfId="41815" xr:uid="{00000000-0005-0000-0000-0000609C0000}"/>
    <cellStyle name="Normal 73 3 3 2 3 3 3" xfId="26591" xr:uid="{00000000-0005-0000-0000-0000619C0000}"/>
    <cellStyle name="Normal 73 3 3 2 3 4" xfId="36802" xr:uid="{00000000-0005-0000-0000-0000629C0000}"/>
    <cellStyle name="Normal 73 3 3 2 3 5" xfId="21578" xr:uid="{00000000-0005-0000-0000-0000639C0000}"/>
    <cellStyle name="Normal 73 3 3 2 4" xfId="13168" xr:uid="{00000000-0005-0000-0000-0000649C0000}"/>
    <cellStyle name="Normal 73 3 3 2 4 2" xfId="43490" xr:uid="{00000000-0005-0000-0000-0000659C0000}"/>
    <cellStyle name="Normal 73 3 3 2 4 3" xfId="28266" xr:uid="{00000000-0005-0000-0000-0000669C0000}"/>
    <cellStyle name="Normal 73 3 3 2 5" xfId="8147" xr:uid="{00000000-0005-0000-0000-0000679C0000}"/>
    <cellStyle name="Normal 73 3 3 2 5 2" xfId="38473" xr:uid="{00000000-0005-0000-0000-0000689C0000}"/>
    <cellStyle name="Normal 73 3 3 2 5 3" xfId="23249" xr:uid="{00000000-0005-0000-0000-0000699C0000}"/>
    <cellStyle name="Normal 73 3 3 2 6" xfId="33461" xr:uid="{00000000-0005-0000-0000-00006A9C0000}"/>
    <cellStyle name="Normal 73 3 3 2 7" xfId="18236" xr:uid="{00000000-0005-0000-0000-00006B9C0000}"/>
    <cellStyle name="Normal 73 3 3 3" xfId="3929" xr:uid="{00000000-0005-0000-0000-00006C9C0000}"/>
    <cellStyle name="Normal 73 3 3 3 2" xfId="14003" xr:uid="{00000000-0005-0000-0000-00006D9C0000}"/>
    <cellStyle name="Normal 73 3 3 3 2 2" xfId="44325" xr:uid="{00000000-0005-0000-0000-00006E9C0000}"/>
    <cellStyle name="Normal 73 3 3 3 2 3" xfId="29101" xr:uid="{00000000-0005-0000-0000-00006F9C0000}"/>
    <cellStyle name="Normal 73 3 3 3 3" xfId="8983" xr:uid="{00000000-0005-0000-0000-0000709C0000}"/>
    <cellStyle name="Normal 73 3 3 3 3 2" xfId="39308" xr:uid="{00000000-0005-0000-0000-0000719C0000}"/>
    <cellStyle name="Normal 73 3 3 3 3 3" xfId="24084" xr:uid="{00000000-0005-0000-0000-0000729C0000}"/>
    <cellStyle name="Normal 73 3 3 3 4" xfId="34295" xr:uid="{00000000-0005-0000-0000-0000739C0000}"/>
    <cellStyle name="Normal 73 3 3 3 5" xfId="19071" xr:uid="{00000000-0005-0000-0000-0000749C0000}"/>
    <cellStyle name="Normal 73 3 3 4" xfId="5622" xr:uid="{00000000-0005-0000-0000-0000759C0000}"/>
    <cellStyle name="Normal 73 3 3 4 2" xfId="15674" xr:uid="{00000000-0005-0000-0000-0000769C0000}"/>
    <cellStyle name="Normal 73 3 3 4 2 2" xfId="45996" xr:uid="{00000000-0005-0000-0000-0000779C0000}"/>
    <cellStyle name="Normal 73 3 3 4 2 3" xfId="30772" xr:uid="{00000000-0005-0000-0000-0000789C0000}"/>
    <cellStyle name="Normal 73 3 3 4 3" xfId="10654" xr:uid="{00000000-0005-0000-0000-0000799C0000}"/>
    <cellStyle name="Normal 73 3 3 4 3 2" xfId="40979" xr:uid="{00000000-0005-0000-0000-00007A9C0000}"/>
    <cellStyle name="Normal 73 3 3 4 3 3" xfId="25755" xr:uid="{00000000-0005-0000-0000-00007B9C0000}"/>
    <cellStyle name="Normal 73 3 3 4 4" xfId="35966" xr:uid="{00000000-0005-0000-0000-00007C9C0000}"/>
    <cellStyle name="Normal 73 3 3 4 5" xfId="20742" xr:uid="{00000000-0005-0000-0000-00007D9C0000}"/>
    <cellStyle name="Normal 73 3 3 5" xfId="12332" xr:uid="{00000000-0005-0000-0000-00007E9C0000}"/>
    <cellStyle name="Normal 73 3 3 5 2" xfId="42654" xr:uid="{00000000-0005-0000-0000-00007F9C0000}"/>
    <cellStyle name="Normal 73 3 3 5 3" xfId="27430" xr:uid="{00000000-0005-0000-0000-0000809C0000}"/>
    <cellStyle name="Normal 73 3 3 6" xfId="7311" xr:uid="{00000000-0005-0000-0000-0000819C0000}"/>
    <cellStyle name="Normal 73 3 3 6 2" xfId="37637" xr:uid="{00000000-0005-0000-0000-0000829C0000}"/>
    <cellStyle name="Normal 73 3 3 6 3" xfId="22413" xr:uid="{00000000-0005-0000-0000-0000839C0000}"/>
    <cellStyle name="Normal 73 3 3 7" xfId="32625" xr:uid="{00000000-0005-0000-0000-0000849C0000}"/>
    <cellStyle name="Normal 73 3 3 8" xfId="17400" xr:uid="{00000000-0005-0000-0000-0000859C0000}"/>
    <cellStyle name="Normal 73 3 4" xfId="2658" xr:uid="{00000000-0005-0000-0000-0000869C0000}"/>
    <cellStyle name="Normal 73 3 4 2" xfId="4348" xr:uid="{00000000-0005-0000-0000-0000879C0000}"/>
    <cellStyle name="Normal 73 3 4 2 2" xfId="14421" xr:uid="{00000000-0005-0000-0000-0000889C0000}"/>
    <cellStyle name="Normal 73 3 4 2 2 2" xfId="44743" xr:uid="{00000000-0005-0000-0000-0000899C0000}"/>
    <cellStyle name="Normal 73 3 4 2 2 3" xfId="29519" xr:uid="{00000000-0005-0000-0000-00008A9C0000}"/>
    <cellStyle name="Normal 73 3 4 2 3" xfId="9401" xr:uid="{00000000-0005-0000-0000-00008B9C0000}"/>
    <cellStyle name="Normal 73 3 4 2 3 2" xfId="39726" xr:uid="{00000000-0005-0000-0000-00008C9C0000}"/>
    <cellStyle name="Normal 73 3 4 2 3 3" xfId="24502" xr:uid="{00000000-0005-0000-0000-00008D9C0000}"/>
    <cellStyle name="Normal 73 3 4 2 4" xfId="34713" xr:uid="{00000000-0005-0000-0000-00008E9C0000}"/>
    <cellStyle name="Normal 73 3 4 2 5" xfId="19489" xr:uid="{00000000-0005-0000-0000-00008F9C0000}"/>
    <cellStyle name="Normal 73 3 4 3" xfId="6040" xr:uid="{00000000-0005-0000-0000-0000909C0000}"/>
    <cellStyle name="Normal 73 3 4 3 2" xfId="16092" xr:uid="{00000000-0005-0000-0000-0000919C0000}"/>
    <cellStyle name="Normal 73 3 4 3 2 2" xfId="46414" xr:uid="{00000000-0005-0000-0000-0000929C0000}"/>
    <cellStyle name="Normal 73 3 4 3 2 3" xfId="31190" xr:uid="{00000000-0005-0000-0000-0000939C0000}"/>
    <cellStyle name="Normal 73 3 4 3 3" xfId="11072" xr:uid="{00000000-0005-0000-0000-0000949C0000}"/>
    <cellStyle name="Normal 73 3 4 3 3 2" xfId="41397" xr:uid="{00000000-0005-0000-0000-0000959C0000}"/>
    <cellStyle name="Normal 73 3 4 3 3 3" xfId="26173" xr:uid="{00000000-0005-0000-0000-0000969C0000}"/>
    <cellStyle name="Normal 73 3 4 3 4" xfId="36384" xr:uid="{00000000-0005-0000-0000-0000979C0000}"/>
    <cellStyle name="Normal 73 3 4 3 5" xfId="21160" xr:uid="{00000000-0005-0000-0000-0000989C0000}"/>
    <cellStyle name="Normal 73 3 4 4" xfId="12750" xr:uid="{00000000-0005-0000-0000-0000999C0000}"/>
    <cellStyle name="Normal 73 3 4 4 2" xfId="43072" xr:uid="{00000000-0005-0000-0000-00009A9C0000}"/>
    <cellStyle name="Normal 73 3 4 4 3" xfId="27848" xr:uid="{00000000-0005-0000-0000-00009B9C0000}"/>
    <cellStyle name="Normal 73 3 4 5" xfId="7729" xr:uid="{00000000-0005-0000-0000-00009C9C0000}"/>
    <cellStyle name="Normal 73 3 4 5 2" xfId="38055" xr:uid="{00000000-0005-0000-0000-00009D9C0000}"/>
    <cellStyle name="Normal 73 3 4 5 3" xfId="22831" xr:uid="{00000000-0005-0000-0000-00009E9C0000}"/>
    <cellStyle name="Normal 73 3 4 6" xfId="33043" xr:uid="{00000000-0005-0000-0000-00009F9C0000}"/>
    <cellStyle name="Normal 73 3 4 7" xfId="17818" xr:uid="{00000000-0005-0000-0000-0000A09C0000}"/>
    <cellStyle name="Normal 73 3 5" xfId="3511" xr:uid="{00000000-0005-0000-0000-0000A19C0000}"/>
    <cellStyle name="Normal 73 3 5 2" xfId="13585" xr:uid="{00000000-0005-0000-0000-0000A29C0000}"/>
    <cellStyle name="Normal 73 3 5 2 2" xfId="43907" xr:uid="{00000000-0005-0000-0000-0000A39C0000}"/>
    <cellStyle name="Normal 73 3 5 2 3" xfId="28683" xr:uid="{00000000-0005-0000-0000-0000A49C0000}"/>
    <cellStyle name="Normal 73 3 5 3" xfId="8565" xr:uid="{00000000-0005-0000-0000-0000A59C0000}"/>
    <cellStyle name="Normal 73 3 5 3 2" xfId="38890" xr:uid="{00000000-0005-0000-0000-0000A69C0000}"/>
    <cellStyle name="Normal 73 3 5 3 3" xfId="23666" xr:uid="{00000000-0005-0000-0000-0000A79C0000}"/>
    <cellStyle name="Normal 73 3 5 4" xfId="33877" xr:uid="{00000000-0005-0000-0000-0000A89C0000}"/>
    <cellStyle name="Normal 73 3 5 5" xfId="18653" xr:uid="{00000000-0005-0000-0000-0000A99C0000}"/>
    <cellStyle name="Normal 73 3 6" xfId="5204" xr:uid="{00000000-0005-0000-0000-0000AA9C0000}"/>
    <cellStyle name="Normal 73 3 6 2" xfId="15256" xr:uid="{00000000-0005-0000-0000-0000AB9C0000}"/>
    <cellStyle name="Normal 73 3 6 2 2" xfId="45578" xr:uid="{00000000-0005-0000-0000-0000AC9C0000}"/>
    <cellStyle name="Normal 73 3 6 2 3" xfId="30354" xr:uid="{00000000-0005-0000-0000-0000AD9C0000}"/>
    <cellStyle name="Normal 73 3 6 3" xfId="10236" xr:uid="{00000000-0005-0000-0000-0000AE9C0000}"/>
    <cellStyle name="Normal 73 3 6 3 2" xfId="40561" xr:uid="{00000000-0005-0000-0000-0000AF9C0000}"/>
    <cellStyle name="Normal 73 3 6 3 3" xfId="25337" xr:uid="{00000000-0005-0000-0000-0000B09C0000}"/>
    <cellStyle name="Normal 73 3 6 4" xfId="35548" xr:uid="{00000000-0005-0000-0000-0000B19C0000}"/>
    <cellStyle name="Normal 73 3 6 5" xfId="20324" xr:uid="{00000000-0005-0000-0000-0000B29C0000}"/>
    <cellStyle name="Normal 73 3 7" xfId="11914" xr:uid="{00000000-0005-0000-0000-0000B39C0000}"/>
    <cellStyle name="Normal 73 3 7 2" xfId="42236" xr:uid="{00000000-0005-0000-0000-0000B49C0000}"/>
    <cellStyle name="Normal 73 3 7 3" xfId="27012" xr:uid="{00000000-0005-0000-0000-0000B59C0000}"/>
    <cellStyle name="Normal 73 3 8" xfId="6893" xr:uid="{00000000-0005-0000-0000-0000B69C0000}"/>
    <cellStyle name="Normal 73 3 8 2" xfId="37219" xr:uid="{00000000-0005-0000-0000-0000B79C0000}"/>
    <cellStyle name="Normal 73 3 8 3" xfId="21995" xr:uid="{00000000-0005-0000-0000-0000B89C0000}"/>
    <cellStyle name="Normal 73 3 9" xfId="32208" xr:uid="{00000000-0005-0000-0000-0000B99C0000}"/>
    <cellStyle name="Normal 73 4" xfId="1918" xr:uid="{00000000-0005-0000-0000-0000BA9C0000}"/>
    <cellStyle name="Normal 73 4 2" xfId="2341" xr:uid="{00000000-0005-0000-0000-0000BB9C0000}"/>
    <cellStyle name="Normal 73 4 2 2" xfId="3180" xr:uid="{00000000-0005-0000-0000-0000BC9C0000}"/>
    <cellStyle name="Normal 73 4 2 2 2" xfId="4870" xr:uid="{00000000-0005-0000-0000-0000BD9C0000}"/>
    <cellStyle name="Normal 73 4 2 2 2 2" xfId="14943" xr:uid="{00000000-0005-0000-0000-0000BE9C0000}"/>
    <cellStyle name="Normal 73 4 2 2 2 2 2" xfId="45265" xr:uid="{00000000-0005-0000-0000-0000BF9C0000}"/>
    <cellStyle name="Normal 73 4 2 2 2 2 3" xfId="30041" xr:uid="{00000000-0005-0000-0000-0000C09C0000}"/>
    <cellStyle name="Normal 73 4 2 2 2 3" xfId="9923" xr:uid="{00000000-0005-0000-0000-0000C19C0000}"/>
    <cellStyle name="Normal 73 4 2 2 2 3 2" xfId="40248" xr:uid="{00000000-0005-0000-0000-0000C29C0000}"/>
    <cellStyle name="Normal 73 4 2 2 2 3 3" xfId="25024" xr:uid="{00000000-0005-0000-0000-0000C39C0000}"/>
    <cellStyle name="Normal 73 4 2 2 2 4" xfId="35235" xr:uid="{00000000-0005-0000-0000-0000C49C0000}"/>
    <cellStyle name="Normal 73 4 2 2 2 5" xfId="20011" xr:uid="{00000000-0005-0000-0000-0000C59C0000}"/>
    <cellStyle name="Normal 73 4 2 2 3" xfId="6562" xr:uid="{00000000-0005-0000-0000-0000C69C0000}"/>
    <cellStyle name="Normal 73 4 2 2 3 2" xfId="16614" xr:uid="{00000000-0005-0000-0000-0000C79C0000}"/>
    <cellStyle name="Normal 73 4 2 2 3 2 2" xfId="46936" xr:uid="{00000000-0005-0000-0000-0000C89C0000}"/>
    <cellStyle name="Normal 73 4 2 2 3 2 3" xfId="31712" xr:uid="{00000000-0005-0000-0000-0000C99C0000}"/>
    <cellStyle name="Normal 73 4 2 2 3 3" xfId="11594" xr:uid="{00000000-0005-0000-0000-0000CA9C0000}"/>
    <cellStyle name="Normal 73 4 2 2 3 3 2" xfId="41919" xr:uid="{00000000-0005-0000-0000-0000CB9C0000}"/>
    <cellStyle name="Normal 73 4 2 2 3 3 3" xfId="26695" xr:uid="{00000000-0005-0000-0000-0000CC9C0000}"/>
    <cellStyle name="Normal 73 4 2 2 3 4" xfId="36906" xr:uid="{00000000-0005-0000-0000-0000CD9C0000}"/>
    <cellStyle name="Normal 73 4 2 2 3 5" xfId="21682" xr:uid="{00000000-0005-0000-0000-0000CE9C0000}"/>
    <cellStyle name="Normal 73 4 2 2 4" xfId="13272" xr:uid="{00000000-0005-0000-0000-0000CF9C0000}"/>
    <cellStyle name="Normal 73 4 2 2 4 2" xfId="43594" xr:uid="{00000000-0005-0000-0000-0000D09C0000}"/>
    <cellStyle name="Normal 73 4 2 2 4 3" xfId="28370" xr:uid="{00000000-0005-0000-0000-0000D19C0000}"/>
    <cellStyle name="Normal 73 4 2 2 5" xfId="8251" xr:uid="{00000000-0005-0000-0000-0000D29C0000}"/>
    <cellStyle name="Normal 73 4 2 2 5 2" xfId="38577" xr:uid="{00000000-0005-0000-0000-0000D39C0000}"/>
    <cellStyle name="Normal 73 4 2 2 5 3" xfId="23353" xr:uid="{00000000-0005-0000-0000-0000D49C0000}"/>
    <cellStyle name="Normal 73 4 2 2 6" xfId="33565" xr:uid="{00000000-0005-0000-0000-0000D59C0000}"/>
    <cellStyle name="Normal 73 4 2 2 7" xfId="18340" xr:uid="{00000000-0005-0000-0000-0000D69C0000}"/>
    <cellStyle name="Normal 73 4 2 3" xfId="4033" xr:uid="{00000000-0005-0000-0000-0000D79C0000}"/>
    <cellStyle name="Normal 73 4 2 3 2" xfId="14107" xr:uid="{00000000-0005-0000-0000-0000D89C0000}"/>
    <cellStyle name="Normal 73 4 2 3 2 2" xfId="44429" xr:uid="{00000000-0005-0000-0000-0000D99C0000}"/>
    <cellStyle name="Normal 73 4 2 3 2 3" xfId="29205" xr:uid="{00000000-0005-0000-0000-0000DA9C0000}"/>
    <cellStyle name="Normal 73 4 2 3 3" xfId="9087" xr:uid="{00000000-0005-0000-0000-0000DB9C0000}"/>
    <cellStyle name="Normal 73 4 2 3 3 2" xfId="39412" xr:uid="{00000000-0005-0000-0000-0000DC9C0000}"/>
    <cellStyle name="Normal 73 4 2 3 3 3" xfId="24188" xr:uid="{00000000-0005-0000-0000-0000DD9C0000}"/>
    <cellStyle name="Normal 73 4 2 3 4" xfId="34399" xr:uid="{00000000-0005-0000-0000-0000DE9C0000}"/>
    <cellStyle name="Normal 73 4 2 3 5" xfId="19175" xr:uid="{00000000-0005-0000-0000-0000DF9C0000}"/>
    <cellStyle name="Normal 73 4 2 4" xfId="5726" xr:uid="{00000000-0005-0000-0000-0000E09C0000}"/>
    <cellStyle name="Normal 73 4 2 4 2" xfId="15778" xr:uid="{00000000-0005-0000-0000-0000E19C0000}"/>
    <cellStyle name="Normal 73 4 2 4 2 2" xfId="46100" xr:uid="{00000000-0005-0000-0000-0000E29C0000}"/>
    <cellStyle name="Normal 73 4 2 4 2 3" xfId="30876" xr:uid="{00000000-0005-0000-0000-0000E39C0000}"/>
    <cellStyle name="Normal 73 4 2 4 3" xfId="10758" xr:uid="{00000000-0005-0000-0000-0000E49C0000}"/>
    <cellStyle name="Normal 73 4 2 4 3 2" xfId="41083" xr:uid="{00000000-0005-0000-0000-0000E59C0000}"/>
    <cellStyle name="Normal 73 4 2 4 3 3" xfId="25859" xr:uid="{00000000-0005-0000-0000-0000E69C0000}"/>
    <cellStyle name="Normal 73 4 2 4 4" xfId="36070" xr:uid="{00000000-0005-0000-0000-0000E79C0000}"/>
    <cellStyle name="Normal 73 4 2 4 5" xfId="20846" xr:uid="{00000000-0005-0000-0000-0000E89C0000}"/>
    <cellStyle name="Normal 73 4 2 5" xfId="12436" xr:uid="{00000000-0005-0000-0000-0000E99C0000}"/>
    <cellStyle name="Normal 73 4 2 5 2" xfId="42758" xr:uid="{00000000-0005-0000-0000-0000EA9C0000}"/>
    <cellStyle name="Normal 73 4 2 5 3" xfId="27534" xr:uid="{00000000-0005-0000-0000-0000EB9C0000}"/>
    <cellStyle name="Normal 73 4 2 6" xfId="7415" xr:uid="{00000000-0005-0000-0000-0000EC9C0000}"/>
    <cellStyle name="Normal 73 4 2 6 2" xfId="37741" xr:uid="{00000000-0005-0000-0000-0000ED9C0000}"/>
    <cellStyle name="Normal 73 4 2 6 3" xfId="22517" xr:uid="{00000000-0005-0000-0000-0000EE9C0000}"/>
    <cellStyle name="Normal 73 4 2 7" xfId="32729" xr:uid="{00000000-0005-0000-0000-0000EF9C0000}"/>
    <cellStyle name="Normal 73 4 2 8" xfId="17504" xr:uid="{00000000-0005-0000-0000-0000F09C0000}"/>
    <cellStyle name="Normal 73 4 3" xfId="2762" xr:uid="{00000000-0005-0000-0000-0000F19C0000}"/>
    <cellStyle name="Normal 73 4 3 2" xfId="4452" xr:uid="{00000000-0005-0000-0000-0000F29C0000}"/>
    <cellStyle name="Normal 73 4 3 2 2" xfId="14525" xr:uid="{00000000-0005-0000-0000-0000F39C0000}"/>
    <cellStyle name="Normal 73 4 3 2 2 2" xfId="44847" xr:uid="{00000000-0005-0000-0000-0000F49C0000}"/>
    <cellStyle name="Normal 73 4 3 2 2 3" xfId="29623" xr:uid="{00000000-0005-0000-0000-0000F59C0000}"/>
    <cellStyle name="Normal 73 4 3 2 3" xfId="9505" xr:uid="{00000000-0005-0000-0000-0000F69C0000}"/>
    <cellStyle name="Normal 73 4 3 2 3 2" xfId="39830" xr:uid="{00000000-0005-0000-0000-0000F79C0000}"/>
    <cellStyle name="Normal 73 4 3 2 3 3" xfId="24606" xr:uid="{00000000-0005-0000-0000-0000F89C0000}"/>
    <cellStyle name="Normal 73 4 3 2 4" xfId="34817" xr:uid="{00000000-0005-0000-0000-0000F99C0000}"/>
    <cellStyle name="Normal 73 4 3 2 5" xfId="19593" xr:uid="{00000000-0005-0000-0000-0000FA9C0000}"/>
    <cellStyle name="Normal 73 4 3 3" xfId="6144" xr:uid="{00000000-0005-0000-0000-0000FB9C0000}"/>
    <cellStyle name="Normal 73 4 3 3 2" xfId="16196" xr:uid="{00000000-0005-0000-0000-0000FC9C0000}"/>
    <cellStyle name="Normal 73 4 3 3 2 2" xfId="46518" xr:uid="{00000000-0005-0000-0000-0000FD9C0000}"/>
    <cellStyle name="Normal 73 4 3 3 2 3" xfId="31294" xr:uid="{00000000-0005-0000-0000-0000FE9C0000}"/>
    <cellStyle name="Normal 73 4 3 3 3" xfId="11176" xr:uid="{00000000-0005-0000-0000-0000FF9C0000}"/>
    <cellStyle name="Normal 73 4 3 3 3 2" xfId="41501" xr:uid="{00000000-0005-0000-0000-0000009D0000}"/>
    <cellStyle name="Normal 73 4 3 3 3 3" xfId="26277" xr:uid="{00000000-0005-0000-0000-0000019D0000}"/>
    <cellStyle name="Normal 73 4 3 3 4" xfId="36488" xr:uid="{00000000-0005-0000-0000-0000029D0000}"/>
    <cellStyle name="Normal 73 4 3 3 5" xfId="21264" xr:uid="{00000000-0005-0000-0000-0000039D0000}"/>
    <cellStyle name="Normal 73 4 3 4" xfId="12854" xr:uid="{00000000-0005-0000-0000-0000049D0000}"/>
    <cellStyle name="Normal 73 4 3 4 2" xfId="43176" xr:uid="{00000000-0005-0000-0000-0000059D0000}"/>
    <cellStyle name="Normal 73 4 3 4 3" xfId="27952" xr:uid="{00000000-0005-0000-0000-0000069D0000}"/>
    <cellStyle name="Normal 73 4 3 5" xfId="7833" xr:uid="{00000000-0005-0000-0000-0000079D0000}"/>
    <cellStyle name="Normal 73 4 3 5 2" xfId="38159" xr:uid="{00000000-0005-0000-0000-0000089D0000}"/>
    <cellStyle name="Normal 73 4 3 5 3" xfId="22935" xr:uid="{00000000-0005-0000-0000-0000099D0000}"/>
    <cellStyle name="Normal 73 4 3 6" xfId="33147" xr:uid="{00000000-0005-0000-0000-00000A9D0000}"/>
    <cellStyle name="Normal 73 4 3 7" xfId="17922" xr:uid="{00000000-0005-0000-0000-00000B9D0000}"/>
    <cellStyle name="Normal 73 4 4" xfId="3615" xr:uid="{00000000-0005-0000-0000-00000C9D0000}"/>
    <cellStyle name="Normal 73 4 4 2" xfId="13689" xr:uid="{00000000-0005-0000-0000-00000D9D0000}"/>
    <cellStyle name="Normal 73 4 4 2 2" xfId="44011" xr:uid="{00000000-0005-0000-0000-00000E9D0000}"/>
    <cellStyle name="Normal 73 4 4 2 3" xfId="28787" xr:uid="{00000000-0005-0000-0000-00000F9D0000}"/>
    <cellStyle name="Normal 73 4 4 3" xfId="8669" xr:uid="{00000000-0005-0000-0000-0000109D0000}"/>
    <cellStyle name="Normal 73 4 4 3 2" xfId="38994" xr:uid="{00000000-0005-0000-0000-0000119D0000}"/>
    <cellStyle name="Normal 73 4 4 3 3" xfId="23770" xr:uid="{00000000-0005-0000-0000-0000129D0000}"/>
    <cellStyle name="Normal 73 4 4 4" xfId="33981" xr:uid="{00000000-0005-0000-0000-0000139D0000}"/>
    <cellStyle name="Normal 73 4 4 5" xfId="18757" xr:uid="{00000000-0005-0000-0000-0000149D0000}"/>
    <cellStyle name="Normal 73 4 5" xfId="5308" xr:uid="{00000000-0005-0000-0000-0000159D0000}"/>
    <cellStyle name="Normal 73 4 5 2" xfId="15360" xr:uid="{00000000-0005-0000-0000-0000169D0000}"/>
    <cellStyle name="Normal 73 4 5 2 2" xfId="45682" xr:uid="{00000000-0005-0000-0000-0000179D0000}"/>
    <cellStyle name="Normal 73 4 5 2 3" xfId="30458" xr:uid="{00000000-0005-0000-0000-0000189D0000}"/>
    <cellStyle name="Normal 73 4 5 3" xfId="10340" xr:uid="{00000000-0005-0000-0000-0000199D0000}"/>
    <cellStyle name="Normal 73 4 5 3 2" xfId="40665" xr:uid="{00000000-0005-0000-0000-00001A9D0000}"/>
    <cellStyle name="Normal 73 4 5 3 3" xfId="25441" xr:uid="{00000000-0005-0000-0000-00001B9D0000}"/>
    <cellStyle name="Normal 73 4 5 4" xfId="35652" xr:uid="{00000000-0005-0000-0000-00001C9D0000}"/>
    <cellStyle name="Normal 73 4 5 5" xfId="20428" xr:uid="{00000000-0005-0000-0000-00001D9D0000}"/>
    <cellStyle name="Normal 73 4 6" xfId="12018" xr:uid="{00000000-0005-0000-0000-00001E9D0000}"/>
    <cellStyle name="Normal 73 4 6 2" xfId="42340" xr:uid="{00000000-0005-0000-0000-00001F9D0000}"/>
    <cellStyle name="Normal 73 4 6 3" xfId="27116" xr:uid="{00000000-0005-0000-0000-0000209D0000}"/>
    <cellStyle name="Normal 73 4 7" xfId="6997" xr:uid="{00000000-0005-0000-0000-0000219D0000}"/>
    <cellStyle name="Normal 73 4 7 2" xfId="37323" xr:uid="{00000000-0005-0000-0000-0000229D0000}"/>
    <cellStyle name="Normal 73 4 7 3" xfId="22099" xr:uid="{00000000-0005-0000-0000-0000239D0000}"/>
    <cellStyle name="Normal 73 4 8" xfId="32311" xr:uid="{00000000-0005-0000-0000-0000249D0000}"/>
    <cellStyle name="Normal 73 4 9" xfId="17086" xr:uid="{00000000-0005-0000-0000-0000259D0000}"/>
    <cellStyle name="Normal 73 5" xfId="2131" xr:uid="{00000000-0005-0000-0000-0000269D0000}"/>
    <cellStyle name="Normal 73 5 2" xfId="2972" xr:uid="{00000000-0005-0000-0000-0000279D0000}"/>
    <cellStyle name="Normal 73 5 2 2" xfId="4662" xr:uid="{00000000-0005-0000-0000-0000289D0000}"/>
    <cellStyle name="Normal 73 5 2 2 2" xfId="14735" xr:uid="{00000000-0005-0000-0000-0000299D0000}"/>
    <cellStyle name="Normal 73 5 2 2 2 2" xfId="45057" xr:uid="{00000000-0005-0000-0000-00002A9D0000}"/>
    <cellStyle name="Normal 73 5 2 2 2 3" xfId="29833" xr:uid="{00000000-0005-0000-0000-00002B9D0000}"/>
    <cellStyle name="Normal 73 5 2 2 3" xfId="9715" xr:uid="{00000000-0005-0000-0000-00002C9D0000}"/>
    <cellStyle name="Normal 73 5 2 2 3 2" xfId="40040" xr:uid="{00000000-0005-0000-0000-00002D9D0000}"/>
    <cellStyle name="Normal 73 5 2 2 3 3" xfId="24816" xr:uid="{00000000-0005-0000-0000-00002E9D0000}"/>
    <cellStyle name="Normal 73 5 2 2 4" xfId="35027" xr:uid="{00000000-0005-0000-0000-00002F9D0000}"/>
    <cellStyle name="Normal 73 5 2 2 5" xfId="19803" xr:uid="{00000000-0005-0000-0000-0000309D0000}"/>
    <cellStyle name="Normal 73 5 2 3" xfId="6354" xr:uid="{00000000-0005-0000-0000-0000319D0000}"/>
    <cellStyle name="Normal 73 5 2 3 2" xfId="16406" xr:uid="{00000000-0005-0000-0000-0000329D0000}"/>
    <cellStyle name="Normal 73 5 2 3 2 2" xfId="46728" xr:uid="{00000000-0005-0000-0000-0000339D0000}"/>
    <cellStyle name="Normal 73 5 2 3 2 3" xfId="31504" xr:uid="{00000000-0005-0000-0000-0000349D0000}"/>
    <cellStyle name="Normal 73 5 2 3 3" xfId="11386" xr:uid="{00000000-0005-0000-0000-0000359D0000}"/>
    <cellStyle name="Normal 73 5 2 3 3 2" xfId="41711" xr:uid="{00000000-0005-0000-0000-0000369D0000}"/>
    <cellStyle name="Normal 73 5 2 3 3 3" xfId="26487" xr:uid="{00000000-0005-0000-0000-0000379D0000}"/>
    <cellStyle name="Normal 73 5 2 3 4" xfId="36698" xr:uid="{00000000-0005-0000-0000-0000389D0000}"/>
    <cellStyle name="Normal 73 5 2 3 5" xfId="21474" xr:uid="{00000000-0005-0000-0000-0000399D0000}"/>
    <cellStyle name="Normal 73 5 2 4" xfId="13064" xr:uid="{00000000-0005-0000-0000-00003A9D0000}"/>
    <cellStyle name="Normal 73 5 2 4 2" xfId="43386" xr:uid="{00000000-0005-0000-0000-00003B9D0000}"/>
    <cellStyle name="Normal 73 5 2 4 3" xfId="28162" xr:uid="{00000000-0005-0000-0000-00003C9D0000}"/>
    <cellStyle name="Normal 73 5 2 5" xfId="8043" xr:uid="{00000000-0005-0000-0000-00003D9D0000}"/>
    <cellStyle name="Normal 73 5 2 5 2" xfId="38369" xr:uid="{00000000-0005-0000-0000-00003E9D0000}"/>
    <cellStyle name="Normal 73 5 2 5 3" xfId="23145" xr:uid="{00000000-0005-0000-0000-00003F9D0000}"/>
    <cellStyle name="Normal 73 5 2 6" xfId="33357" xr:uid="{00000000-0005-0000-0000-0000409D0000}"/>
    <cellStyle name="Normal 73 5 2 7" xfId="18132" xr:uid="{00000000-0005-0000-0000-0000419D0000}"/>
    <cellStyle name="Normal 73 5 3" xfId="3825" xr:uid="{00000000-0005-0000-0000-0000429D0000}"/>
    <cellStyle name="Normal 73 5 3 2" xfId="13899" xr:uid="{00000000-0005-0000-0000-0000439D0000}"/>
    <cellStyle name="Normal 73 5 3 2 2" xfId="44221" xr:uid="{00000000-0005-0000-0000-0000449D0000}"/>
    <cellStyle name="Normal 73 5 3 2 3" xfId="28997" xr:uid="{00000000-0005-0000-0000-0000459D0000}"/>
    <cellStyle name="Normal 73 5 3 3" xfId="8879" xr:uid="{00000000-0005-0000-0000-0000469D0000}"/>
    <cellStyle name="Normal 73 5 3 3 2" xfId="39204" xr:uid="{00000000-0005-0000-0000-0000479D0000}"/>
    <cellStyle name="Normal 73 5 3 3 3" xfId="23980" xr:uid="{00000000-0005-0000-0000-0000489D0000}"/>
    <cellStyle name="Normal 73 5 3 4" xfId="34191" xr:uid="{00000000-0005-0000-0000-0000499D0000}"/>
    <cellStyle name="Normal 73 5 3 5" xfId="18967" xr:uid="{00000000-0005-0000-0000-00004A9D0000}"/>
    <cellStyle name="Normal 73 5 4" xfId="5518" xr:uid="{00000000-0005-0000-0000-00004B9D0000}"/>
    <cellStyle name="Normal 73 5 4 2" xfId="15570" xr:uid="{00000000-0005-0000-0000-00004C9D0000}"/>
    <cellStyle name="Normal 73 5 4 2 2" xfId="45892" xr:uid="{00000000-0005-0000-0000-00004D9D0000}"/>
    <cellStyle name="Normal 73 5 4 2 3" xfId="30668" xr:uid="{00000000-0005-0000-0000-00004E9D0000}"/>
    <cellStyle name="Normal 73 5 4 3" xfId="10550" xr:uid="{00000000-0005-0000-0000-00004F9D0000}"/>
    <cellStyle name="Normal 73 5 4 3 2" xfId="40875" xr:uid="{00000000-0005-0000-0000-0000509D0000}"/>
    <cellStyle name="Normal 73 5 4 3 3" xfId="25651" xr:uid="{00000000-0005-0000-0000-0000519D0000}"/>
    <cellStyle name="Normal 73 5 4 4" xfId="35862" xr:uid="{00000000-0005-0000-0000-0000529D0000}"/>
    <cellStyle name="Normal 73 5 4 5" xfId="20638" xr:uid="{00000000-0005-0000-0000-0000539D0000}"/>
    <cellStyle name="Normal 73 5 5" xfId="12228" xr:uid="{00000000-0005-0000-0000-0000549D0000}"/>
    <cellStyle name="Normal 73 5 5 2" xfId="42550" xr:uid="{00000000-0005-0000-0000-0000559D0000}"/>
    <cellStyle name="Normal 73 5 5 3" xfId="27326" xr:uid="{00000000-0005-0000-0000-0000569D0000}"/>
    <cellStyle name="Normal 73 5 6" xfId="7207" xr:uid="{00000000-0005-0000-0000-0000579D0000}"/>
    <cellStyle name="Normal 73 5 6 2" xfId="37533" xr:uid="{00000000-0005-0000-0000-0000589D0000}"/>
    <cellStyle name="Normal 73 5 6 3" xfId="22309" xr:uid="{00000000-0005-0000-0000-0000599D0000}"/>
    <cellStyle name="Normal 73 5 7" xfId="32521" xr:uid="{00000000-0005-0000-0000-00005A9D0000}"/>
    <cellStyle name="Normal 73 5 8" xfId="17296" xr:uid="{00000000-0005-0000-0000-00005B9D0000}"/>
    <cellStyle name="Normal 73 6" xfId="2552" xr:uid="{00000000-0005-0000-0000-00005C9D0000}"/>
    <cellStyle name="Normal 73 6 2" xfId="4244" xr:uid="{00000000-0005-0000-0000-00005D9D0000}"/>
    <cellStyle name="Normal 73 6 2 2" xfId="14317" xr:uid="{00000000-0005-0000-0000-00005E9D0000}"/>
    <cellStyle name="Normal 73 6 2 2 2" xfId="44639" xr:uid="{00000000-0005-0000-0000-00005F9D0000}"/>
    <cellStyle name="Normal 73 6 2 2 3" xfId="29415" xr:uid="{00000000-0005-0000-0000-0000609D0000}"/>
    <cellStyle name="Normal 73 6 2 3" xfId="9297" xr:uid="{00000000-0005-0000-0000-0000619D0000}"/>
    <cellStyle name="Normal 73 6 2 3 2" xfId="39622" xr:uid="{00000000-0005-0000-0000-0000629D0000}"/>
    <cellStyle name="Normal 73 6 2 3 3" xfId="24398" xr:uid="{00000000-0005-0000-0000-0000639D0000}"/>
    <cellStyle name="Normal 73 6 2 4" xfId="34609" xr:uid="{00000000-0005-0000-0000-0000649D0000}"/>
    <cellStyle name="Normal 73 6 2 5" xfId="19385" xr:uid="{00000000-0005-0000-0000-0000659D0000}"/>
    <cellStyle name="Normal 73 6 3" xfId="5936" xr:uid="{00000000-0005-0000-0000-0000669D0000}"/>
    <cellStyle name="Normal 73 6 3 2" xfId="15988" xr:uid="{00000000-0005-0000-0000-0000679D0000}"/>
    <cellStyle name="Normal 73 6 3 2 2" xfId="46310" xr:uid="{00000000-0005-0000-0000-0000689D0000}"/>
    <cellStyle name="Normal 73 6 3 2 3" xfId="31086" xr:uid="{00000000-0005-0000-0000-0000699D0000}"/>
    <cellStyle name="Normal 73 6 3 3" xfId="10968" xr:uid="{00000000-0005-0000-0000-00006A9D0000}"/>
    <cellStyle name="Normal 73 6 3 3 2" xfId="41293" xr:uid="{00000000-0005-0000-0000-00006B9D0000}"/>
    <cellStyle name="Normal 73 6 3 3 3" xfId="26069" xr:uid="{00000000-0005-0000-0000-00006C9D0000}"/>
    <cellStyle name="Normal 73 6 3 4" xfId="36280" xr:uid="{00000000-0005-0000-0000-00006D9D0000}"/>
    <cellStyle name="Normal 73 6 3 5" xfId="21056" xr:uid="{00000000-0005-0000-0000-00006E9D0000}"/>
    <cellStyle name="Normal 73 6 4" xfId="12646" xr:uid="{00000000-0005-0000-0000-00006F9D0000}"/>
    <cellStyle name="Normal 73 6 4 2" xfId="42968" xr:uid="{00000000-0005-0000-0000-0000709D0000}"/>
    <cellStyle name="Normal 73 6 4 3" xfId="27744" xr:uid="{00000000-0005-0000-0000-0000719D0000}"/>
    <cellStyle name="Normal 73 6 5" xfId="7625" xr:uid="{00000000-0005-0000-0000-0000729D0000}"/>
    <cellStyle name="Normal 73 6 5 2" xfId="37951" xr:uid="{00000000-0005-0000-0000-0000739D0000}"/>
    <cellStyle name="Normal 73 6 5 3" xfId="22727" xr:uid="{00000000-0005-0000-0000-0000749D0000}"/>
    <cellStyle name="Normal 73 6 6" xfId="32939" xr:uid="{00000000-0005-0000-0000-0000759D0000}"/>
    <cellStyle name="Normal 73 6 7" xfId="17714" xr:uid="{00000000-0005-0000-0000-0000769D0000}"/>
    <cellStyle name="Normal 73 7" xfId="3404" xr:uid="{00000000-0005-0000-0000-0000779D0000}"/>
    <cellStyle name="Normal 73 7 2" xfId="13481" xr:uid="{00000000-0005-0000-0000-0000789D0000}"/>
    <cellStyle name="Normal 73 7 2 2" xfId="43803" xr:uid="{00000000-0005-0000-0000-0000799D0000}"/>
    <cellStyle name="Normal 73 7 2 3" xfId="28579" xr:uid="{00000000-0005-0000-0000-00007A9D0000}"/>
    <cellStyle name="Normal 73 7 3" xfId="8461" xr:uid="{00000000-0005-0000-0000-00007B9D0000}"/>
    <cellStyle name="Normal 73 7 3 2" xfId="38786" xr:uid="{00000000-0005-0000-0000-00007C9D0000}"/>
    <cellStyle name="Normal 73 7 3 3" xfId="23562" xr:uid="{00000000-0005-0000-0000-00007D9D0000}"/>
    <cellStyle name="Normal 73 7 4" xfId="33773" xr:uid="{00000000-0005-0000-0000-00007E9D0000}"/>
    <cellStyle name="Normal 73 7 5" xfId="18549" xr:uid="{00000000-0005-0000-0000-00007F9D0000}"/>
    <cellStyle name="Normal 73 8" xfId="5098" xr:uid="{00000000-0005-0000-0000-0000809D0000}"/>
    <cellStyle name="Normal 73 8 2" xfId="15152" xr:uid="{00000000-0005-0000-0000-0000819D0000}"/>
    <cellStyle name="Normal 73 8 2 2" xfId="45474" xr:uid="{00000000-0005-0000-0000-0000829D0000}"/>
    <cellStyle name="Normal 73 8 2 3" xfId="30250" xr:uid="{00000000-0005-0000-0000-0000839D0000}"/>
    <cellStyle name="Normal 73 8 3" xfId="10132" xr:uid="{00000000-0005-0000-0000-0000849D0000}"/>
    <cellStyle name="Normal 73 8 3 2" xfId="40457" xr:uid="{00000000-0005-0000-0000-0000859D0000}"/>
    <cellStyle name="Normal 73 8 3 3" xfId="25233" xr:uid="{00000000-0005-0000-0000-0000869D0000}"/>
    <cellStyle name="Normal 73 8 4" xfId="35444" xr:uid="{00000000-0005-0000-0000-0000879D0000}"/>
    <cellStyle name="Normal 73 8 5" xfId="20220" xr:uid="{00000000-0005-0000-0000-0000889D0000}"/>
    <cellStyle name="Normal 73 9" xfId="11808" xr:uid="{00000000-0005-0000-0000-0000899D0000}"/>
    <cellStyle name="Normal 73 9 2" xfId="42132" xr:uid="{00000000-0005-0000-0000-00008A9D0000}"/>
    <cellStyle name="Normal 73 9 3" xfId="26908" xr:uid="{00000000-0005-0000-0000-00008B9D0000}"/>
    <cellStyle name="Normal 74" xfId="1491" xr:uid="{00000000-0005-0000-0000-00008C9D0000}"/>
    <cellStyle name="Normal 74 10" xfId="6788" xr:uid="{00000000-0005-0000-0000-00008D9D0000}"/>
    <cellStyle name="Normal 74 10 2" xfId="37116" xr:uid="{00000000-0005-0000-0000-00008E9D0000}"/>
    <cellStyle name="Normal 74 10 3" xfId="21892" xr:uid="{00000000-0005-0000-0000-00008F9D0000}"/>
    <cellStyle name="Normal 74 11" xfId="32107" xr:uid="{00000000-0005-0000-0000-0000909D0000}"/>
    <cellStyle name="Normal 74 12" xfId="16877" xr:uid="{00000000-0005-0000-0000-0000919D0000}"/>
    <cellStyle name="Normal 74 13" xfId="47318" xr:uid="{00000000-0005-0000-0000-0000929D0000}"/>
    <cellStyle name="Normal 74 14" xfId="47493" xr:uid="{00000000-0005-0000-0000-0000939D0000}"/>
    <cellStyle name="Normal 74 2" xfId="1752" xr:uid="{00000000-0005-0000-0000-0000949D0000}"/>
    <cellStyle name="Normal 74 2 10" xfId="32158" xr:uid="{00000000-0005-0000-0000-0000959D0000}"/>
    <cellStyle name="Normal 74 2 11" xfId="16931" xr:uid="{00000000-0005-0000-0000-0000969D0000}"/>
    <cellStyle name="Normal 74 2 12" xfId="47585" xr:uid="{00000000-0005-0000-0000-0000979D0000}"/>
    <cellStyle name="Normal 74 2 2" xfId="1860" xr:uid="{00000000-0005-0000-0000-0000989D0000}"/>
    <cellStyle name="Normal 74 2 2 10" xfId="17035" xr:uid="{00000000-0005-0000-0000-0000999D0000}"/>
    <cellStyle name="Normal 74 2 2 2" xfId="2077" xr:uid="{00000000-0005-0000-0000-00009A9D0000}"/>
    <cellStyle name="Normal 74 2 2 2 2" xfId="2498" xr:uid="{00000000-0005-0000-0000-00009B9D0000}"/>
    <cellStyle name="Normal 74 2 2 2 2 2" xfId="3337" xr:uid="{00000000-0005-0000-0000-00009C9D0000}"/>
    <cellStyle name="Normal 74 2 2 2 2 2 2" xfId="5027" xr:uid="{00000000-0005-0000-0000-00009D9D0000}"/>
    <cellStyle name="Normal 74 2 2 2 2 2 2 2" xfId="15100" xr:uid="{00000000-0005-0000-0000-00009E9D0000}"/>
    <cellStyle name="Normal 74 2 2 2 2 2 2 2 2" xfId="45422" xr:uid="{00000000-0005-0000-0000-00009F9D0000}"/>
    <cellStyle name="Normal 74 2 2 2 2 2 2 2 3" xfId="30198" xr:uid="{00000000-0005-0000-0000-0000A09D0000}"/>
    <cellStyle name="Normal 74 2 2 2 2 2 2 3" xfId="10080" xr:uid="{00000000-0005-0000-0000-0000A19D0000}"/>
    <cellStyle name="Normal 74 2 2 2 2 2 2 3 2" xfId="40405" xr:uid="{00000000-0005-0000-0000-0000A29D0000}"/>
    <cellStyle name="Normal 74 2 2 2 2 2 2 3 3" xfId="25181" xr:uid="{00000000-0005-0000-0000-0000A39D0000}"/>
    <cellStyle name="Normal 74 2 2 2 2 2 2 4" xfId="35392" xr:uid="{00000000-0005-0000-0000-0000A49D0000}"/>
    <cellStyle name="Normal 74 2 2 2 2 2 2 5" xfId="20168" xr:uid="{00000000-0005-0000-0000-0000A59D0000}"/>
    <cellStyle name="Normal 74 2 2 2 2 2 3" xfId="6719" xr:uid="{00000000-0005-0000-0000-0000A69D0000}"/>
    <cellStyle name="Normal 74 2 2 2 2 2 3 2" xfId="16771" xr:uid="{00000000-0005-0000-0000-0000A79D0000}"/>
    <cellStyle name="Normal 74 2 2 2 2 2 3 2 2" xfId="47093" xr:uid="{00000000-0005-0000-0000-0000A89D0000}"/>
    <cellStyle name="Normal 74 2 2 2 2 2 3 2 3" xfId="31869" xr:uid="{00000000-0005-0000-0000-0000A99D0000}"/>
    <cellStyle name="Normal 74 2 2 2 2 2 3 3" xfId="11751" xr:uid="{00000000-0005-0000-0000-0000AA9D0000}"/>
    <cellStyle name="Normal 74 2 2 2 2 2 3 3 2" xfId="42076" xr:uid="{00000000-0005-0000-0000-0000AB9D0000}"/>
    <cellStyle name="Normal 74 2 2 2 2 2 3 3 3" xfId="26852" xr:uid="{00000000-0005-0000-0000-0000AC9D0000}"/>
    <cellStyle name="Normal 74 2 2 2 2 2 3 4" xfId="37063" xr:uid="{00000000-0005-0000-0000-0000AD9D0000}"/>
    <cellStyle name="Normal 74 2 2 2 2 2 3 5" xfId="21839" xr:uid="{00000000-0005-0000-0000-0000AE9D0000}"/>
    <cellStyle name="Normal 74 2 2 2 2 2 4" xfId="13429" xr:uid="{00000000-0005-0000-0000-0000AF9D0000}"/>
    <cellStyle name="Normal 74 2 2 2 2 2 4 2" xfId="43751" xr:uid="{00000000-0005-0000-0000-0000B09D0000}"/>
    <cellStyle name="Normal 74 2 2 2 2 2 4 3" xfId="28527" xr:uid="{00000000-0005-0000-0000-0000B19D0000}"/>
    <cellStyle name="Normal 74 2 2 2 2 2 5" xfId="8408" xr:uid="{00000000-0005-0000-0000-0000B29D0000}"/>
    <cellStyle name="Normal 74 2 2 2 2 2 5 2" xfId="38734" xr:uid="{00000000-0005-0000-0000-0000B39D0000}"/>
    <cellStyle name="Normal 74 2 2 2 2 2 5 3" xfId="23510" xr:uid="{00000000-0005-0000-0000-0000B49D0000}"/>
    <cellStyle name="Normal 74 2 2 2 2 2 6" xfId="33722" xr:uid="{00000000-0005-0000-0000-0000B59D0000}"/>
    <cellStyle name="Normal 74 2 2 2 2 2 7" xfId="18497" xr:uid="{00000000-0005-0000-0000-0000B69D0000}"/>
    <cellStyle name="Normal 74 2 2 2 2 3" xfId="4190" xr:uid="{00000000-0005-0000-0000-0000B79D0000}"/>
    <cellStyle name="Normal 74 2 2 2 2 3 2" xfId="14264" xr:uid="{00000000-0005-0000-0000-0000B89D0000}"/>
    <cellStyle name="Normal 74 2 2 2 2 3 2 2" xfId="44586" xr:uid="{00000000-0005-0000-0000-0000B99D0000}"/>
    <cellStyle name="Normal 74 2 2 2 2 3 2 3" xfId="29362" xr:uid="{00000000-0005-0000-0000-0000BA9D0000}"/>
    <cellStyle name="Normal 74 2 2 2 2 3 3" xfId="9244" xr:uid="{00000000-0005-0000-0000-0000BB9D0000}"/>
    <cellStyle name="Normal 74 2 2 2 2 3 3 2" xfId="39569" xr:uid="{00000000-0005-0000-0000-0000BC9D0000}"/>
    <cellStyle name="Normal 74 2 2 2 2 3 3 3" xfId="24345" xr:uid="{00000000-0005-0000-0000-0000BD9D0000}"/>
    <cellStyle name="Normal 74 2 2 2 2 3 4" xfId="34556" xr:uid="{00000000-0005-0000-0000-0000BE9D0000}"/>
    <cellStyle name="Normal 74 2 2 2 2 3 5" xfId="19332" xr:uid="{00000000-0005-0000-0000-0000BF9D0000}"/>
    <cellStyle name="Normal 74 2 2 2 2 4" xfId="5883" xr:uid="{00000000-0005-0000-0000-0000C09D0000}"/>
    <cellStyle name="Normal 74 2 2 2 2 4 2" xfId="15935" xr:uid="{00000000-0005-0000-0000-0000C19D0000}"/>
    <cellStyle name="Normal 74 2 2 2 2 4 2 2" xfId="46257" xr:uid="{00000000-0005-0000-0000-0000C29D0000}"/>
    <cellStyle name="Normal 74 2 2 2 2 4 2 3" xfId="31033" xr:uid="{00000000-0005-0000-0000-0000C39D0000}"/>
    <cellStyle name="Normal 74 2 2 2 2 4 3" xfId="10915" xr:uid="{00000000-0005-0000-0000-0000C49D0000}"/>
    <cellStyle name="Normal 74 2 2 2 2 4 3 2" xfId="41240" xr:uid="{00000000-0005-0000-0000-0000C59D0000}"/>
    <cellStyle name="Normal 74 2 2 2 2 4 3 3" xfId="26016" xr:uid="{00000000-0005-0000-0000-0000C69D0000}"/>
    <cellStyle name="Normal 74 2 2 2 2 4 4" xfId="36227" xr:uid="{00000000-0005-0000-0000-0000C79D0000}"/>
    <cellStyle name="Normal 74 2 2 2 2 4 5" xfId="21003" xr:uid="{00000000-0005-0000-0000-0000C89D0000}"/>
    <cellStyle name="Normal 74 2 2 2 2 5" xfId="12593" xr:uid="{00000000-0005-0000-0000-0000C99D0000}"/>
    <cellStyle name="Normal 74 2 2 2 2 5 2" xfId="42915" xr:uid="{00000000-0005-0000-0000-0000CA9D0000}"/>
    <cellStyle name="Normal 74 2 2 2 2 5 3" xfId="27691" xr:uid="{00000000-0005-0000-0000-0000CB9D0000}"/>
    <cellStyle name="Normal 74 2 2 2 2 6" xfId="7572" xr:uid="{00000000-0005-0000-0000-0000CC9D0000}"/>
    <cellStyle name="Normal 74 2 2 2 2 6 2" xfId="37898" xr:uid="{00000000-0005-0000-0000-0000CD9D0000}"/>
    <cellStyle name="Normal 74 2 2 2 2 6 3" xfId="22674" xr:uid="{00000000-0005-0000-0000-0000CE9D0000}"/>
    <cellStyle name="Normal 74 2 2 2 2 7" xfId="32886" xr:uid="{00000000-0005-0000-0000-0000CF9D0000}"/>
    <cellStyle name="Normal 74 2 2 2 2 8" xfId="17661" xr:uid="{00000000-0005-0000-0000-0000D09D0000}"/>
    <cellStyle name="Normal 74 2 2 2 3" xfId="2919" xr:uid="{00000000-0005-0000-0000-0000D19D0000}"/>
    <cellStyle name="Normal 74 2 2 2 3 2" xfId="4609" xr:uid="{00000000-0005-0000-0000-0000D29D0000}"/>
    <cellStyle name="Normal 74 2 2 2 3 2 2" xfId="14682" xr:uid="{00000000-0005-0000-0000-0000D39D0000}"/>
    <cellStyle name="Normal 74 2 2 2 3 2 2 2" xfId="45004" xr:uid="{00000000-0005-0000-0000-0000D49D0000}"/>
    <cellStyle name="Normal 74 2 2 2 3 2 2 3" xfId="29780" xr:uid="{00000000-0005-0000-0000-0000D59D0000}"/>
    <cellStyle name="Normal 74 2 2 2 3 2 3" xfId="9662" xr:uid="{00000000-0005-0000-0000-0000D69D0000}"/>
    <cellStyle name="Normal 74 2 2 2 3 2 3 2" xfId="39987" xr:uid="{00000000-0005-0000-0000-0000D79D0000}"/>
    <cellStyle name="Normal 74 2 2 2 3 2 3 3" xfId="24763" xr:uid="{00000000-0005-0000-0000-0000D89D0000}"/>
    <cellStyle name="Normal 74 2 2 2 3 2 4" xfId="34974" xr:uid="{00000000-0005-0000-0000-0000D99D0000}"/>
    <cellStyle name="Normal 74 2 2 2 3 2 5" xfId="19750" xr:uid="{00000000-0005-0000-0000-0000DA9D0000}"/>
    <cellStyle name="Normal 74 2 2 2 3 3" xfId="6301" xr:uid="{00000000-0005-0000-0000-0000DB9D0000}"/>
    <cellStyle name="Normal 74 2 2 2 3 3 2" xfId="16353" xr:uid="{00000000-0005-0000-0000-0000DC9D0000}"/>
    <cellStyle name="Normal 74 2 2 2 3 3 2 2" xfId="46675" xr:uid="{00000000-0005-0000-0000-0000DD9D0000}"/>
    <cellStyle name="Normal 74 2 2 2 3 3 2 3" xfId="31451" xr:uid="{00000000-0005-0000-0000-0000DE9D0000}"/>
    <cellStyle name="Normal 74 2 2 2 3 3 3" xfId="11333" xr:uid="{00000000-0005-0000-0000-0000DF9D0000}"/>
    <cellStyle name="Normal 74 2 2 2 3 3 3 2" xfId="41658" xr:uid="{00000000-0005-0000-0000-0000E09D0000}"/>
    <cellStyle name="Normal 74 2 2 2 3 3 3 3" xfId="26434" xr:uid="{00000000-0005-0000-0000-0000E19D0000}"/>
    <cellStyle name="Normal 74 2 2 2 3 3 4" xfId="36645" xr:uid="{00000000-0005-0000-0000-0000E29D0000}"/>
    <cellStyle name="Normal 74 2 2 2 3 3 5" xfId="21421" xr:uid="{00000000-0005-0000-0000-0000E39D0000}"/>
    <cellStyle name="Normal 74 2 2 2 3 4" xfId="13011" xr:uid="{00000000-0005-0000-0000-0000E49D0000}"/>
    <cellStyle name="Normal 74 2 2 2 3 4 2" xfId="43333" xr:uid="{00000000-0005-0000-0000-0000E59D0000}"/>
    <cellStyle name="Normal 74 2 2 2 3 4 3" xfId="28109" xr:uid="{00000000-0005-0000-0000-0000E69D0000}"/>
    <cellStyle name="Normal 74 2 2 2 3 5" xfId="7990" xr:uid="{00000000-0005-0000-0000-0000E79D0000}"/>
    <cellStyle name="Normal 74 2 2 2 3 5 2" xfId="38316" xr:uid="{00000000-0005-0000-0000-0000E89D0000}"/>
    <cellStyle name="Normal 74 2 2 2 3 5 3" xfId="23092" xr:uid="{00000000-0005-0000-0000-0000E99D0000}"/>
    <cellStyle name="Normal 74 2 2 2 3 6" xfId="33304" xr:uid="{00000000-0005-0000-0000-0000EA9D0000}"/>
    <cellStyle name="Normal 74 2 2 2 3 7" xfId="18079" xr:uid="{00000000-0005-0000-0000-0000EB9D0000}"/>
    <cellStyle name="Normal 74 2 2 2 4" xfId="3772" xr:uid="{00000000-0005-0000-0000-0000EC9D0000}"/>
    <cellStyle name="Normal 74 2 2 2 4 2" xfId="13846" xr:uid="{00000000-0005-0000-0000-0000ED9D0000}"/>
    <cellStyle name="Normal 74 2 2 2 4 2 2" xfId="44168" xr:uid="{00000000-0005-0000-0000-0000EE9D0000}"/>
    <cellStyle name="Normal 74 2 2 2 4 2 3" xfId="28944" xr:uid="{00000000-0005-0000-0000-0000EF9D0000}"/>
    <cellStyle name="Normal 74 2 2 2 4 3" xfId="8826" xr:uid="{00000000-0005-0000-0000-0000F09D0000}"/>
    <cellStyle name="Normal 74 2 2 2 4 3 2" xfId="39151" xr:uid="{00000000-0005-0000-0000-0000F19D0000}"/>
    <cellStyle name="Normal 74 2 2 2 4 3 3" xfId="23927" xr:uid="{00000000-0005-0000-0000-0000F29D0000}"/>
    <cellStyle name="Normal 74 2 2 2 4 4" xfId="34138" xr:uid="{00000000-0005-0000-0000-0000F39D0000}"/>
    <cellStyle name="Normal 74 2 2 2 4 5" xfId="18914" xr:uid="{00000000-0005-0000-0000-0000F49D0000}"/>
    <cellStyle name="Normal 74 2 2 2 5" xfId="5465" xr:uid="{00000000-0005-0000-0000-0000F59D0000}"/>
    <cellStyle name="Normal 74 2 2 2 5 2" xfId="15517" xr:uid="{00000000-0005-0000-0000-0000F69D0000}"/>
    <cellStyle name="Normal 74 2 2 2 5 2 2" xfId="45839" xr:uid="{00000000-0005-0000-0000-0000F79D0000}"/>
    <cellStyle name="Normal 74 2 2 2 5 2 3" xfId="30615" xr:uid="{00000000-0005-0000-0000-0000F89D0000}"/>
    <cellStyle name="Normal 74 2 2 2 5 3" xfId="10497" xr:uid="{00000000-0005-0000-0000-0000F99D0000}"/>
    <cellStyle name="Normal 74 2 2 2 5 3 2" xfId="40822" xr:uid="{00000000-0005-0000-0000-0000FA9D0000}"/>
    <cellStyle name="Normal 74 2 2 2 5 3 3" xfId="25598" xr:uid="{00000000-0005-0000-0000-0000FB9D0000}"/>
    <cellStyle name="Normal 74 2 2 2 5 4" xfId="35809" xr:uid="{00000000-0005-0000-0000-0000FC9D0000}"/>
    <cellStyle name="Normal 74 2 2 2 5 5" xfId="20585" xr:uid="{00000000-0005-0000-0000-0000FD9D0000}"/>
    <cellStyle name="Normal 74 2 2 2 6" xfId="12175" xr:uid="{00000000-0005-0000-0000-0000FE9D0000}"/>
    <cellStyle name="Normal 74 2 2 2 6 2" xfId="42497" xr:uid="{00000000-0005-0000-0000-0000FF9D0000}"/>
    <cellStyle name="Normal 74 2 2 2 6 3" xfId="27273" xr:uid="{00000000-0005-0000-0000-0000009E0000}"/>
    <cellStyle name="Normal 74 2 2 2 7" xfId="7154" xr:uid="{00000000-0005-0000-0000-0000019E0000}"/>
    <cellStyle name="Normal 74 2 2 2 7 2" xfId="37480" xr:uid="{00000000-0005-0000-0000-0000029E0000}"/>
    <cellStyle name="Normal 74 2 2 2 7 3" xfId="22256" xr:uid="{00000000-0005-0000-0000-0000039E0000}"/>
    <cellStyle name="Normal 74 2 2 2 8" xfId="32468" xr:uid="{00000000-0005-0000-0000-0000049E0000}"/>
    <cellStyle name="Normal 74 2 2 2 9" xfId="17243" xr:uid="{00000000-0005-0000-0000-0000059E0000}"/>
    <cellStyle name="Normal 74 2 2 3" xfId="2290" xr:uid="{00000000-0005-0000-0000-0000069E0000}"/>
    <cellStyle name="Normal 74 2 2 3 2" xfId="3129" xr:uid="{00000000-0005-0000-0000-0000079E0000}"/>
    <cellStyle name="Normal 74 2 2 3 2 2" xfId="4819" xr:uid="{00000000-0005-0000-0000-0000089E0000}"/>
    <cellStyle name="Normal 74 2 2 3 2 2 2" xfId="14892" xr:uid="{00000000-0005-0000-0000-0000099E0000}"/>
    <cellStyle name="Normal 74 2 2 3 2 2 2 2" xfId="45214" xr:uid="{00000000-0005-0000-0000-00000A9E0000}"/>
    <cellStyle name="Normal 74 2 2 3 2 2 2 3" xfId="29990" xr:uid="{00000000-0005-0000-0000-00000B9E0000}"/>
    <cellStyle name="Normal 74 2 2 3 2 2 3" xfId="9872" xr:uid="{00000000-0005-0000-0000-00000C9E0000}"/>
    <cellStyle name="Normal 74 2 2 3 2 2 3 2" xfId="40197" xr:uid="{00000000-0005-0000-0000-00000D9E0000}"/>
    <cellStyle name="Normal 74 2 2 3 2 2 3 3" xfId="24973" xr:uid="{00000000-0005-0000-0000-00000E9E0000}"/>
    <cellStyle name="Normal 74 2 2 3 2 2 4" xfId="35184" xr:uid="{00000000-0005-0000-0000-00000F9E0000}"/>
    <cellStyle name="Normal 74 2 2 3 2 2 5" xfId="19960" xr:uid="{00000000-0005-0000-0000-0000109E0000}"/>
    <cellStyle name="Normal 74 2 2 3 2 3" xfId="6511" xr:uid="{00000000-0005-0000-0000-0000119E0000}"/>
    <cellStyle name="Normal 74 2 2 3 2 3 2" xfId="16563" xr:uid="{00000000-0005-0000-0000-0000129E0000}"/>
    <cellStyle name="Normal 74 2 2 3 2 3 2 2" xfId="46885" xr:uid="{00000000-0005-0000-0000-0000139E0000}"/>
    <cellStyle name="Normal 74 2 2 3 2 3 2 3" xfId="31661" xr:uid="{00000000-0005-0000-0000-0000149E0000}"/>
    <cellStyle name="Normal 74 2 2 3 2 3 3" xfId="11543" xr:uid="{00000000-0005-0000-0000-0000159E0000}"/>
    <cellStyle name="Normal 74 2 2 3 2 3 3 2" xfId="41868" xr:uid="{00000000-0005-0000-0000-0000169E0000}"/>
    <cellStyle name="Normal 74 2 2 3 2 3 3 3" xfId="26644" xr:uid="{00000000-0005-0000-0000-0000179E0000}"/>
    <cellStyle name="Normal 74 2 2 3 2 3 4" xfId="36855" xr:uid="{00000000-0005-0000-0000-0000189E0000}"/>
    <cellStyle name="Normal 74 2 2 3 2 3 5" xfId="21631" xr:uid="{00000000-0005-0000-0000-0000199E0000}"/>
    <cellStyle name="Normal 74 2 2 3 2 4" xfId="13221" xr:uid="{00000000-0005-0000-0000-00001A9E0000}"/>
    <cellStyle name="Normal 74 2 2 3 2 4 2" xfId="43543" xr:uid="{00000000-0005-0000-0000-00001B9E0000}"/>
    <cellStyle name="Normal 74 2 2 3 2 4 3" xfId="28319" xr:uid="{00000000-0005-0000-0000-00001C9E0000}"/>
    <cellStyle name="Normal 74 2 2 3 2 5" xfId="8200" xr:uid="{00000000-0005-0000-0000-00001D9E0000}"/>
    <cellStyle name="Normal 74 2 2 3 2 5 2" xfId="38526" xr:uid="{00000000-0005-0000-0000-00001E9E0000}"/>
    <cellStyle name="Normal 74 2 2 3 2 5 3" xfId="23302" xr:uid="{00000000-0005-0000-0000-00001F9E0000}"/>
    <cellStyle name="Normal 74 2 2 3 2 6" xfId="33514" xr:uid="{00000000-0005-0000-0000-0000209E0000}"/>
    <cellStyle name="Normal 74 2 2 3 2 7" xfId="18289" xr:uid="{00000000-0005-0000-0000-0000219E0000}"/>
    <cellStyle name="Normal 74 2 2 3 3" xfId="3982" xr:uid="{00000000-0005-0000-0000-0000229E0000}"/>
    <cellStyle name="Normal 74 2 2 3 3 2" xfId="14056" xr:uid="{00000000-0005-0000-0000-0000239E0000}"/>
    <cellStyle name="Normal 74 2 2 3 3 2 2" xfId="44378" xr:uid="{00000000-0005-0000-0000-0000249E0000}"/>
    <cellStyle name="Normal 74 2 2 3 3 2 3" xfId="29154" xr:uid="{00000000-0005-0000-0000-0000259E0000}"/>
    <cellStyle name="Normal 74 2 2 3 3 3" xfId="9036" xr:uid="{00000000-0005-0000-0000-0000269E0000}"/>
    <cellStyle name="Normal 74 2 2 3 3 3 2" xfId="39361" xr:uid="{00000000-0005-0000-0000-0000279E0000}"/>
    <cellStyle name="Normal 74 2 2 3 3 3 3" xfId="24137" xr:uid="{00000000-0005-0000-0000-0000289E0000}"/>
    <cellStyle name="Normal 74 2 2 3 3 4" xfId="34348" xr:uid="{00000000-0005-0000-0000-0000299E0000}"/>
    <cellStyle name="Normal 74 2 2 3 3 5" xfId="19124" xr:uid="{00000000-0005-0000-0000-00002A9E0000}"/>
    <cellStyle name="Normal 74 2 2 3 4" xfId="5675" xr:uid="{00000000-0005-0000-0000-00002B9E0000}"/>
    <cellStyle name="Normal 74 2 2 3 4 2" xfId="15727" xr:uid="{00000000-0005-0000-0000-00002C9E0000}"/>
    <cellStyle name="Normal 74 2 2 3 4 2 2" xfId="46049" xr:uid="{00000000-0005-0000-0000-00002D9E0000}"/>
    <cellStyle name="Normal 74 2 2 3 4 2 3" xfId="30825" xr:uid="{00000000-0005-0000-0000-00002E9E0000}"/>
    <cellStyle name="Normal 74 2 2 3 4 3" xfId="10707" xr:uid="{00000000-0005-0000-0000-00002F9E0000}"/>
    <cellStyle name="Normal 74 2 2 3 4 3 2" xfId="41032" xr:uid="{00000000-0005-0000-0000-0000309E0000}"/>
    <cellStyle name="Normal 74 2 2 3 4 3 3" xfId="25808" xr:uid="{00000000-0005-0000-0000-0000319E0000}"/>
    <cellStyle name="Normal 74 2 2 3 4 4" xfId="36019" xr:uid="{00000000-0005-0000-0000-0000329E0000}"/>
    <cellStyle name="Normal 74 2 2 3 4 5" xfId="20795" xr:uid="{00000000-0005-0000-0000-0000339E0000}"/>
    <cellStyle name="Normal 74 2 2 3 5" xfId="12385" xr:uid="{00000000-0005-0000-0000-0000349E0000}"/>
    <cellStyle name="Normal 74 2 2 3 5 2" xfId="42707" xr:uid="{00000000-0005-0000-0000-0000359E0000}"/>
    <cellStyle name="Normal 74 2 2 3 5 3" xfId="27483" xr:uid="{00000000-0005-0000-0000-0000369E0000}"/>
    <cellStyle name="Normal 74 2 2 3 6" xfId="7364" xr:uid="{00000000-0005-0000-0000-0000379E0000}"/>
    <cellStyle name="Normal 74 2 2 3 6 2" xfId="37690" xr:uid="{00000000-0005-0000-0000-0000389E0000}"/>
    <cellStyle name="Normal 74 2 2 3 6 3" xfId="22466" xr:uid="{00000000-0005-0000-0000-0000399E0000}"/>
    <cellStyle name="Normal 74 2 2 3 7" xfId="32678" xr:uid="{00000000-0005-0000-0000-00003A9E0000}"/>
    <cellStyle name="Normal 74 2 2 3 8" xfId="17453" xr:uid="{00000000-0005-0000-0000-00003B9E0000}"/>
    <cellStyle name="Normal 74 2 2 4" xfId="2711" xr:uid="{00000000-0005-0000-0000-00003C9E0000}"/>
    <cellStyle name="Normal 74 2 2 4 2" xfId="4401" xr:uid="{00000000-0005-0000-0000-00003D9E0000}"/>
    <cellStyle name="Normal 74 2 2 4 2 2" xfId="14474" xr:uid="{00000000-0005-0000-0000-00003E9E0000}"/>
    <cellStyle name="Normal 74 2 2 4 2 2 2" xfId="44796" xr:uid="{00000000-0005-0000-0000-00003F9E0000}"/>
    <cellStyle name="Normal 74 2 2 4 2 2 3" xfId="29572" xr:uid="{00000000-0005-0000-0000-0000409E0000}"/>
    <cellStyle name="Normal 74 2 2 4 2 3" xfId="9454" xr:uid="{00000000-0005-0000-0000-0000419E0000}"/>
    <cellStyle name="Normal 74 2 2 4 2 3 2" xfId="39779" xr:uid="{00000000-0005-0000-0000-0000429E0000}"/>
    <cellStyle name="Normal 74 2 2 4 2 3 3" xfId="24555" xr:uid="{00000000-0005-0000-0000-0000439E0000}"/>
    <cellStyle name="Normal 74 2 2 4 2 4" xfId="34766" xr:uid="{00000000-0005-0000-0000-0000449E0000}"/>
    <cellStyle name="Normal 74 2 2 4 2 5" xfId="19542" xr:uid="{00000000-0005-0000-0000-0000459E0000}"/>
    <cellStyle name="Normal 74 2 2 4 3" xfId="6093" xr:uid="{00000000-0005-0000-0000-0000469E0000}"/>
    <cellStyle name="Normal 74 2 2 4 3 2" xfId="16145" xr:uid="{00000000-0005-0000-0000-0000479E0000}"/>
    <cellStyle name="Normal 74 2 2 4 3 2 2" xfId="46467" xr:uid="{00000000-0005-0000-0000-0000489E0000}"/>
    <cellStyle name="Normal 74 2 2 4 3 2 3" xfId="31243" xr:uid="{00000000-0005-0000-0000-0000499E0000}"/>
    <cellStyle name="Normal 74 2 2 4 3 3" xfId="11125" xr:uid="{00000000-0005-0000-0000-00004A9E0000}"/>
    <cellStyle name="Normal 74 2 2 4 3 3 2" xfId="41450" xr:uid="{00000000-0005-0000-0000-00004B9E0000}"/>
    <cellStyle name="Normal 74 2 2 4 3 3 3" xfId="26226" xr:uid="{00000000-0005-0000-0000-00004C9E0000}"/>
    <cellStyle name="Normal 74 2 2 4 3 4" xfId="36437" xr:uid="{00000000-0005-0000-0000-00004D9E0000}"/>
    <cellStyle name="Normal 74 2 2 4 3 5" xfId="21213" xr:uid="{00000000-0005-0000-0000-00004E9E0000}"/>
    <cellStyle name="Normal 74 2 2 4 4" xfId="12803" xr:uid="{00000000-0005-0000-0000-00004F9E0000}"/>
    <cellStyle name="Normal 74 2 2 4 4 2" xfId="43125" xr:uid="{00000000-0005-0000-0000-0000509E0000}"/>
    <cellStyle name="Normal 74 2 2 4 4 3" xfId="27901" xr:uid="{00000000-0005-0000-0000-0000519E0000}"/>
    <cellStyle name="Normal 74 2 2 4 5" xfId="7782" xr:uid="{00000000-0005-0000-0000-0000529E0000}"/>
    <cellStyle name="Normal 74 2 2 4 5 2" xfId="38108" xr:uid="{00000000-0005-0000-0000-0000539E0000}"/>
    <cellStyle name="Normal 74 2 2 4 5 3" xfId="22884" xr:uid="{00000000-0005-0000-0000-0000549E0000}"/>
    <cellStyle name="Normal 74 2 2 4 6" xfId="33096" xr:uid="{00000000-0005-0000-0000-0000559E0000}"/>
    <cellStyle name="Normal 74 2 2 4 7" xfId="17871" xr:uid="{00000000-0005-0000-0000-0000569E0000}"/>
    <cellStyle name="Normal 74 2 2 5" xfId="3564" xr:uid="{00000000-0005-0000-0000-0000579E0000}"/>
    <cellStyle name="Normal 74 2 2 5 2" xfId="13638" xr:uid="{00000000-0005-0000-0000-0000589E0000}"/>
    <cellStyle name="Normal 74 2 2 5 2 2" xfId="43960" xr:uid="{00000000-0005-0000-0000-0000599E0000}"/>
    <cellStyle name="Normal 74 2 2 5 2 3" xfId="28736" xr:uid="{00000000-0005-0000-0000-00005A9E0000}"/>
    <cellStyle name="Normal 74 2 2 5 3" xfId="8618" xr:uid="{00000000-0005-0000-0000-00005B9E0000}"/>
    <cellStyle name="Normal 74 2 2 5 3 2" xfId="38943" xr:uid="{00000000-0005-0000-0000-00005C9E0000}"/>
    <cellStyle name="Normal 74 2 2 5 3 3" xfId="23719" xr:uid="{00000000-0005-0000-0000-00005D9E0000}"/>
    <cellStyle name="Normal 74 2 2 5 4" xfId="33930" xr:uid="{00000000-0005-0000-0000-00005E9E0000}"/>
    <cellStyle name="Normal 74 2 2 5 5" xfId="18706" xr:uid="{00000000-0005-0000-0000-00005F9E0000}"/>
    <cellStyle name="Normal 74 2 2 6" xfId="5257" xr:uid="{00000000-0005-0000-0000-0000609E0000}"/>
    <cellStyle name="Normal 74 2 2 6 2" xfId="15309" xr:uid="{00000000-0005-0000-0000-0000619E0000}"/>
    <cellStyle name="Normal 74 2 2 6 2 2" xfId="45631" xr:uid="{00000000-0005-0000-0000-0000629E0000}"/>
    <cellStyle name="Normal 74 2 2 6 2 3" xfId="30407" xr:uid="{00000000-0005-0000-0000-0000639E0000}"/>
    <cellStyle name="Normal 74 2 2 6 3" xfId="10289" xr:uid="{00000000-0005-0000-0000-0000649E0000}"/>
    <cellStyle name="Normal 74 2 2 6 3 2" xfId="40614" xr:uid="{00000000-0005-0000-0000-0000659E0000}"/>
    <cellStyle name="Normal 74 2 2 6 3 3" xfId="25390" xr:uid="{00000000-0005-0000-0000-0000669E0000}"/>
    <cellStyle name="Normal 74 2 2 6 4" xfId="35601" xr:uid="{00000000-0005-0000-0000-0000679E0000}"/>
    <cellStyle name="Normal 74 2 2 6 5" xfId="20377" xr:uid="{00000000-0005-0000-0000-0000689E0000}"/>
    <cellStyle name="Normal 74 2 2 7" xfId="11967" xr:uid="{00000000-0005-0000-0000-0000699E0000}"/>
    <cellStyle name="Normal 74 2 2 7 2" xfId="42289" xr:uid="{00000000-0005-0000-0000-00006A9E0000}"/>
    <cellStyle name="Normal 74 2 2 7 3" xfId="27065" xr:uid="{00000000-0005-0000-0000-00006B9E0000}"/>
    <cellStyle name="Normal 74 2 2 8" xfId="6946" xr:uid="{00000000-0005-0000-0000-00006C9E0000}"/>
    <cellStyle name="Normal 74 2 2 8 2" xfId="37272" xr:uid="{00000000-0005-0000-0000-00006D9E0000}"/>
    <cellStyle name="Normal 74 2 2 8 3" xfId="22048" xr:uid="{00000000-0005-0000-0000-00006E9E0000}"/>
    <cellStyle name="Normal 74 2 2 9" xfId="32260" xr:uid="{00000000-0005-0000-0000-00006F9E0000}"/>
    <cellStyle name="Normal 74 2 3" xfId="1973" xr:uid="{00000000-0005-0000-0000-0000709E0000}"/>
    <cellStyle name="Normal 74 2 3 2" xfId="2394" xr:uid="{00000000-0005-0000-0000-0000719E0000}"/>
    <cellStyle name="Normal 74 2 3 2 2" xfId="3233" xr:uid="{00000000-0005-0000-0000-0000729E0000}"/>
    <cellStyle name="Normal 74 2 3 2 2 2" xfId="4923" xr:uid="{00000000-0005-0000-0000-0000739E0000}"/>
    <cellStyle name="Normal 74 2 3 2 2 2 2" xfId="14996" xr:uid="{00000000-0005-0000-0000-0000749E0000}"/>
    <cellStyle name="Normal 74 2 3 2 2 2 2 2" xfId="45318" xr:uid="{00000000-0005-0000-0000-0000759E0000}"/>
    <cellStyle name="Normal 74 2 3 2 2 2 2 3" xfId="30094" xr:uid="{00000000-0005-0000-0000-0000769E0000}"/>
    <cellStyle name="Normal 74 2 3 2 2 2 3" xfId="9976" xr:uid="{00000000-0005-0000-0000-0000779E0000}"/>
    <cellStyle name="Normal 74 2 3 2 2 2 3 2" xfId="40301" xr:uid="{00000000-0005-0000-0000-0000789E0000}"/>
    <cellStyle name="Normal 74 2 3 2 2 2 3 3" xfId="25077" xr:uid="{00000000-0005-0000-0000-0000799E0000}"/>
    <cellStyle name="Normal 74 2 3 2 2 2 4" xfId="35288" xr:uid="{00000000-0005-0000-0000-00007A9E0000}"/>
    <cellStyle name="Normal 74 2 3 2 2 2 5" xfId="20064" xr:uid="{00000000-0005-0000-0000-00007B9E0000}"/>
    <cellStyle name="Normal 74 2 3 2 2 3" xfId="6615" xr:uid="{00000000-0005-0000-0000-00007C9E0000}"/>
    <cellStyle name="Normal 74 2 3 2 2 3 2" xfId="16667" xr:uid="{00000000-0005-0000-0000-00007D9E0000}"/>
    <cellStyle name="Normal 74 2 3 2 2 3 2 2" xfId="46989" xr:uid="{00000000-0005-0000-0000-00007E9E0000}"/>
    <cellStyle name="Normal 74 2 3 2 2 3 2 3" xfId="31765" xr:uid="{00000000-0005-0000-0000-00007F9E0000}"/>
    <cellStyle name="Normal 74 2 3 2 2 3 3" xfId="11647" xr:uid="{00000000-0005-0000-0000-0000809E0000}"/>
    <cellStyle name="Normal 74 2 3 2 2 3 3 2" xfId="41972" xr:uid="{00000000-0005-0000-0000-0000819E0000}"/>
    <cellStyle name="Normal 74 2 3 2 2 3 3 3" xfId="26748" xr:uid="{00000000-0005-0000-0000-0000829E0000}"/>
    <cellStyle name="Normal 74 2 3 2 2 3 4" xfId="36959" xr:uid="{00000000-0005-0000-0000-0000839E0000}"/>
    <cellStyle name="Normal 74 2 3 2 2 3 5" xfId="21735" xr:uid="{00000000-0005-0000-0000-0000849E0000}"/>
    <cellStyle name="Normal 74 2 3 2 2 4" xfId="13325" xr:uid="{00000000-0005-0000-0000-0000859E0000}"/>
    <cellStyle name="Normal 74 2 3 2 2 4 2" xfId="43647" xr:uid="{00000000-0005-0000-0000-0000869E0000}"/>
    <cellStyle name="Normal 74 2 3 2 2 4 3" xfId="28423" xr:uid="{00000000-0005-0000-0000-0000879E0000}"/>
    <cellStyle name="Normal 74 2 3 2 2 5" xfId="8304" xr:uid="{00000000-0005-0000-0000-0000889E0000}"/>
    <cellStyle name="Normal 74 2 3 2 2 5 2" xfId="38630" xr:uid="{00000000-0005-0000-0000-0000899E0000}"/>
    <cellStyle name="Normal 74 2 3 2 2 5 3" xfId="23406" xr:uid="{00000000-0005-0000-0000-00008A9E0000}"/>
    <cellStyle name="Normal 74 2 3 2 2 6" xfId="33618" xr:uid="{00000000-0005-0000-0000-00008B9E0000}"/>
    <cellStyle name="Normal 74 2 3 2 2 7" xfId="18393" xr:uid="{00000000-0005-0000-0000-00008C9E0000}"/>
    <cellStyle name="Normal 74 2 3 2 3" xfId="4086" xr:uid="{00000000-0005-0000-0000-00008D9E0000}"/>
    <cellStyle name="Normal 74 2 3 2 3 2" xfId="14160" xr:uid="{00000000-0005-0000-0000-00008E9E0000}"/>
    <cellStyle name="Normal 74 2 3 2 3 2 2" xfId="44482" xr:uid="{00000000-0005-0000-0000-00008F9E0000}"/>
    <cellStyle name="Normal 74 2 3 2 3 2 3" xfId="29258" xr:uid="{00000000-0005-0000-0000-0000909E0000}"/>
    <cellStyle name="Normal 74 2 3 2 3 3" xfId="9140" xr:uid="{00000000-0005-0000-0000-0000919E0000}"/>
    <cellStyle name="Normal 74 2 3 2 3 3 2" xfId="39465" xr:uid="{00000000-0005-0000-0000-0000929E0000}"/>
    <cellStyle name="Normal 74 2 3 2 3 3 3" xfId="24241" xr:uid="{00000000-0005-0000-0000-0000939E0000}"/>
    <cellStyle name="Normal 74 2 3 2 3 4" xfId="34452" xr:uid="{00000000-0005-0000-0000-0000949E0000}"/>
    <cellStyle name="Normal 74 2 3 2 3 5" xfId="19228" xr:uid="{00000000-0005-0000-0000-0000959E0000}"/>
    <cellStyle name="Normal 74 2 3 2 4" xfId="5779" xr:uid="{00000000-0005-0000-0000-0000969E0000}"/>
    <cellStyle name="Normal 74 2 3 2 4 2" xfId="15831" xr:uid="{00000000-0005-0000-0000-0000979E0000}"/>
    <cellStyle name="Normal 74 2 3 2 4 2 2" xfId="46153" xr:uid="{00000000-0005-0000-0000-0000989E0000}"/>
    <cellStyle name="Normal 74 2 3 2 4 2 3" xfId="30929" xr:uid="{00000000-0005-0000-0000-0000999E0000}"/>
    <cellStyle name="Normal 74 2 3 2 4 3" xfId="10811" xr:uid="{00000000-0005-0000-0000-00009A9E0000}"/>
    <cellStyle name="Normal 74 2 3 2 4 3 2" xfId="41136" xr:uid="{00000000-0005-0000-0000-00009B9E0000}"/>
    <cellStyle name="Normal 74 2 3 2 4 3 3" xfId="25912" xr:uid="{00000000-0005-0000-0000-00009C9E0000}"/>
    <cellStyle name="Normal 74 2 3 2 4 4" xfId="36123" xr:uid="{00000000-0005-0000-0000-00009D9E0000}"/>
    <cellStyle name="Normal 74 2 3 2 4 5" xfId="20899" xr:uid="{00000000-0005-0000-0000-00009E9E0000}"/>
    <cellStyle name="Normal 74 2 3 2 5" xfId="12489" xr:uid="{00000000-0005-0000-0000-00009F9E0000}"/>
    <cellStyle name="Normal 74 2 3 2 5 2" xfId="42811" xr:uid="{00000000-0005-0000-0000-0000A09E0000}"/>
    <cellStyle name="Normal 74 2 3 2 5 3" xfId="27587" xr:uid="{00000000-0005-0000-0000-0000A19E0000}"/>
    <cellStyle name="Normal 74 2 3 2 6" xfId="7468" xr:uid="{00000000-0005-0000-0000-0000A29E0000}"/>
    <cellStyle name="Normal 74 2 3 2 6 2" xfId="37794" xr:uid="{00000000-0005-0000-0000-0000A39E0000}"/>
    <cellStyle name="Normal 74 2 3 2 6 3" xfId="22570" xr:uid="{00000000-0005-0000-0000-0000A49E0000}"/>
    <cellStyle name="Normal 74 2 3 2 7" xfId="32782" xr:uid="{00000000-0005-0000-0000-0000A59E0000}"/>
    <cellStyle name="Normal 74 2 3 2 8" xfId="17557" xr:uid="{00000000-0005-0000-0000-0000A69E0000}"/>
    <cellStyle name="Normal 74 2 3 3" xfId="2815" xr:uid="{00000000-0005-0000-0000-0000A79E0000}"/>
    <cellStyle name="Normal 74 2 3 3 2" xfId="4505" xr:uid="{00000000-0005-0000-0000-0000A89E0000}"/>
    <cellStyle name="Normal 74 2 3 3 2 2" xfId="14578" xr:uid="{00000000-0005-0000-0000-0000A99E0000}"/>
    <cellStyle name="Normal 74 2 3 3 2 2 2" xfId="44900" xr:uid="{00000000-0005-0000-0000-0000AA9E0000}"/>
    <cellStyle name="Normal 74 2 3 3 2 2 3" xfId="29676" xr:uid="{00000000-0005-0000-0000-0000AB9E0000}"/>
    <cellStyle name="Normal 74 2 3 3 2 3" xfId="9558" xr:uid="{00000000-0005-0000-0000-0000AC9E0000}"/>
    <cellStyle name="Normal 74 2 3 3 2 3 2" xfId="39883" xr:uid="{00000000-0005-0000-0000-0000AD9E0000}"/>
    <cellStyle name="Normal 74 2 3 3 2 3 3" xfId="24659" xr:uid="{00000000-0005-0000-0000-0000AE9E0000}"/>
    <cellStyle name="Normal 74 2 3 3 2 4" xfId="34870" xr:uid="{00000000-0005-0000-0000-0000AF9E0000}"/>
    <cellStyle name="Normal 74 2 3 3 2 5" xfId="19646" xr:uid="{00000000-0005-0000-0000-0000B09E0000}"/>
    <cellStyle name="Normal 74 2 3 3 3" xfId="6197" xr:uid="{00000000-0005-0000-0000-0000B19E0000}"/>
    <cellStyle name="Normal 74 2 3 3 3 2" xfId="16249" xr:uid="{00000000-0005-0000-0000-0000B29E0000}"/>
    <cellStyle name="Normal 74 2 3 3 3 2 2" xfId="46571" xr:uid="{00000000-0005-0000-0000-0000B39E0000}"/>
    <cellStyle name="Normal 74 2 3 3 3 2 3" xfId="31347" xr:uid="{00000000-0005-0000-0000-0000B49E0000}"/>
    <cellStyle name="Normal 74 2 3 3 3 3" xfId="11229" xr:uid="{00000000-0005-0000-0000-0000B59E0000}"/>
    <cellStyle name="Normal 74 2 3 3 3 3 2" xfId="41554" xr:uid="{00000000-0005-0000-0000-0000B69E0000}"/>
    <cellStyle name="Normal 74 2 3 3 3 3 3" xfId="26330" xr:uid="{00000000-0005-0000-0000-0000B79E0000}"/>
    <cellStyle name="Normal 74 2 3 3 3 4" xfId="36541" xr:uid="{00000000-0005-0000-0000-0000B89E0000}"/>
    <cellStyle name="Normal 74 2 3 3 3 5" xfId="21317" xr:uid="{00000000-0005-0000-0000-0000B99E0000}"/>
    <cellStyle name="Normal 74 2 3 3 4" xfId="12907" xr:uid="{00000000-0005-0000-0000-0000BA9E0000}"/>
    <cellStyle name="Normal 74 2 3 3 4 2" xfId="43229" xr:uid="{00000000-0005-0000-0000-0000BB9E0000}"/>
    <cellStyle name="Normal 74 2 3 3 4 3" xfId="28005" xr:uid="{00000000-0005-0000-0000-0000BC9E0000}"/>
    <cellStyle name="Normal 74 2 3 3 5" xfId="7886" xr:uid="{00000000-0005-0000-0000-0000BD9E0000}"/>
    <cellStyle name="Normal 74 2 3 3 5 2" xfId="38212" xr:uid="{00000000-0005-0000-0000-0000BE9E0000}"/>
    <cellStyle name="Normal 74 2 3 3 5 3" xfId="22988" xr:uid="{00000000-0005-0000-0000-0000BF9E0000}"/>
    <cellStyle name="Normal 74 2 3 3 6" xfId="33200" xr:uid="{00000000-0005-0000-0000-0000C09E0000}"/>
    <cellStyle name="Normal 74 2 3 3 7" xfId="17975" xr:uid="{00000000-0005-0000-0000-0000C19E0000}"/>
    <cellStyle name="Normal 74 2 3 4" xfId="3668" xr:uid="{00000000-0005-0000-0000-0000C29E0000}"/>
    <cellStyle name="Normal 74 2 3 4 2" xfId="13742" xr:uid="{00000000-0005-0000-0000-0000C39E0000}"/>
    <cellStyle name="Normal 74 2 3 4 2 2" xfId="44064" xr:uid="{00000000-0005-0000-0000-0000C49E0000}"/>
    <cellStyle name="Normal 74 2 3 4 2 3" xfId="28840" xr:uid="{00000000-0005-0000-0000-0000C59E0000}"/>
    <cellStyle name="Normal 74 2 3 4 3" xfId="8722" xr:uid="{00000000-0005-0000-0000-0000C69E0000}"/>
    <cellStyle name="Normal 74 2 3 4 3 2" xfId="39047" xr:uid="{00000000-0005-0000-0000-0000C79E0000}"/>
    <cellStyle name="Normal 74 2 3 4 3 3" xfId="23823" xr:uid="{00000000-0005-0000-0000-0000C89E0000}"/>
    <cellStyle name="Normal 74 2 3 4 4" xfId="34034" xr:uid="{00000000-0005-0000-0000-0000C99E0000}"/>
    <cellStyle name="Normal 74 2 3 4 5" xfId="18810" xr:uid="{00000000-0005-0000-0000-0000CA9E0000}"/>
    <cellStyle name="Normal 74 2 3 5" xfId="5361" xr:uid="{00000000-0005-0000-0000-0000CB9E0000}"/>
    <cellStyle name="Normal 74 2 3 5 2" xfId="15413" xr:uid="{00000000-0005-0000-0000-0000CC9E0000}"/>
    <cellStyle name="Normal 74 2 3 5 2 2" xfId="45735" xr:uid="{00000000-0005-0000-0000-0000CD9E0000}"/>
    <cellStyle name="Normal 74 2 3 5 2 3" xfId="30511" xr:uid="{00000000-0005-0000-0000-0000CE9E0000}"/>
    <cellStyle name="Normal 74 2 3 5 3" xfId="10393" xr:uid="{00000000-0005-0000-0000-0000CF9E0000}"/>
    <cellStyle name="Normal 74 2 3 5 3 2" xfId="40718" xr:uid="{00000000-0005-0000-0000-0000D09E0000}"/>
    <cellStyle name="Normal 74 2 3 5 3 3" xfId="25494" xr:uid="{00000000-0005-0000-0000-0000D19E0000}"/>
    <cellStyle name="Normal 74 2 3 5 4" xfId="35705" xr:uid="{00000000-0005-0000-0000-0000D29E0000}"/>
    <cellStyle name="Normal 74 2 3 5 5" xfId="20481" xr:uid="{00000000-0005-0000-0000-0000D39E0000}"/>
    <cellStyle name="Normal 74 2 3 6" xfId="12071" xr:uid="{00000000-0005-0000-0000-0000D49E0000}"/>
    <cellStyle name="Normal 74 2 3 6 2" xfId="42393" xr:uid="{00000000-0005-0000-0000-0000D59E0000}"/>
    <cellStyle name="Normal 74 2 3 6 3" xfId="27169" xr:uid="{00000000-0005-0000-0000-0000D69E0000}"/>
    <cellStyle name="Normal 74 2 3 7" xfId="7050" xr:uid="{00000000-0005-0000-0000-0000D79E0000}"/>
    <cellStyle name="Normal 74 2 3 7 2" xfId="37376" xr:uid="{00000000-0005-0000-0000-0000D89E0000}"/>
    <cellStyle name="Normal 74 2 3 7 3" xfId="22152" xr:uid="{00000000-0005-0000-0000-0000D99E0000}"/>
    <cellStyle name="Normal 74 2 3 8" xfId="32364" xr:uid="{00000000-0005-0000-0000-0000DA9E0000}"/>
    <cellStyle name="Normal 74 2 3 9" xfId="17139" xr:uid="{00000000-0005-0000-0000-0000DB9E0000}"/>
    <cellStyle name="Normal 74 2 4" xfId="2186" xr:uid="{00000000-0005-0000-0000-0000DC9E0000}"/>
    <cellStyle name="Normal 74 2 4 2" xfId="3025" xr:uid="{00000000-0005-0000-0000-0000DD9E0000}"/>
    <cellStyle name="Normal 74 2 4 2 2" xfId="4715" xr:uid="{00000000-0005-0000-0000-0000DE9E0000}"/>
    <cellStyle name="Normal 74 2 4 2 2 2" xfId="14788" xr:uid="{00000000-0005-0000-0000-0000DF9E0000}"/>
    <cellStyle name="Normal 74 2 4 2 2 2 2" xfId="45110" xr:uid="{00000000-0005-0000-0000-0000E09E0000}"/>
    <cellStyle name="Normal 74 2 4 2 2 2 3" xfId="29886" xr:uid="{00000000-0005-0000-0000-0000E19E0000}"/>
    <cellStyle name="Normal 74 2 4 2 2 3" xfId="9768" xr:uid="{00000000-0005-0000-0000-0000E29E0000}"/>
    <cellStyle name="Normal 74 2 4 2 2 3 2" xfId="40093" xr:uid="{00000000-0005-0000-0000-0000E39E0000}"/>
    <cellStyle name="Normal 74 2 4 2 2 3 3" xfId="24869" xr:uid="{00000000-0005-0000-0000-0000E49E0000}"/>
    <cellStyle name="Normal 74 2 4 2 2 4" xfId="35080" xr:uid="{00000000-0005-0000-0000-0000E59E0000}"/>
    <cellStyle name="Normal 74 2 4 2 2 5" xfId="19856" xr:uid="{00000000-0005-0000-0000-0000E69E0000}"/>
    <cellStyle name="Normal 74 2 4 2 3" xfId="6407" xr:uid="{00000000-0005-0000-0000-0000E79E0000}"/>
    <cellStyle name="Normal 74 2 4 2 3 2" xfId="16459" xr:uid="{00000000-0005-0000-0000-0000E89E0000}"/>
    <cellStyle name="Normal 74 2 4 2 3 2 2" xfId="46781" xr:uid="{00000000-0005-0000-0000-0000E99E0000}"/>
    <cellStyle name="Normal 74 2 4 2 3 2 3" xfId="31557" xr:uid="{00000000-0005-0000-0000-0000EA9E0000}"/>
    <cellStyle name="Normal 74 2 4 2 3 3" xfId="11439" xr:uid="{00000000-0005-0000-0000-0000EB9E0000}"/>
    <cellStyle name="Normal 74 2 4 2 3 3 2" xfId="41764" xr:uid="{00000000-0005-0000-0000-0000EC9E0000}"/>
    <cellStyle name="Normal 74 2 4 2 3 3 3" xfId="26540" xr:uid="{00000000-0005-0000-0000-0000ED9E0000}"/>
    <cellStyle name="Normal 74 2 4 2 3 4" xfId="36751" xr:uid="{00000000-0005-0000-0000-0000EE9E0000}"/>
    <cellStyle name="Normal 74 2 4 2 3 5" xfId="21527" xr:uid="{00000000-0005-0000-0000-0000EF9E0000}"/>
    <cellStyle name="Normal 74 2 4 2 4" xfId="13117" xr:uid="{00000000-0005-0000-0000-0000F09E0000}"/>
    <cellStyle name="Normal 74 2 4 2 4 2" xfId="43439" xr:uid="{00000000-0005-0000-0000-0000F19E0000}"/>
    <cellStyle name="Normal 74 2 4 2 4 3" xfId="28215" xr:uid="{00000000-0005-0000-0000-0000F29E0000}"/>
    <cellStyle name="Normal 74 2 4 2 5" xfId="8096" xr:uid="{00000000-0005-0000-0000-0000F39E0000}"/>
    <cellStyle name="Normal 74 2 4 2 5 2" xfId="38422" xr:uid="{00000000-0005-0000-0000-0000F49E0000}"/>
    <cellStyle name="Normal 74 2 4 2 5 3" xfId="23198" xr:uid="{00000000-0005-0000-0000-0000F59E0000}"/>
    <cellStyle name="Normal 74 2 4 2 6" xfId="33410" xr:uid="{00000000-0005-0000-0000-0000F69E0000}"/>
    <cellStyle name="Normal 74 2 4 2 7" xfId="18185" xr:uid="{00000000-0005-0000-0000-0000F79E0000}"/>
    <cellStyle name="Normal 74 2 4 3" xfId="3878" xr:uid="{00000000-0005-0000-0000-0000F89E0000}"/>
    <cellStyle name="Normal 74 2 4 3 2" xfId="13952" xr:uid="{00000000-0005-0000-0000-0000F99E0000}"/>
    <cellStyle name="Normal 74 2 4 3 2 2" xfId="44274" xr:uid="{00000000-0005-0000-0000-0000FA9E0000}"/>
    <cellStyle name="Normal 74 2 4 3 2 3" xfId="29050" xr:uid="{00000000-0005-0000-0000-0000FB9E0000}"/>
    <cellStyle name="Normal 74 2 4 3 3" xfId="8932" xr:uid="{00000000-0005-0000-0000-0000FC9E0000}"/>
    <cellStyle name="Normal 74 2 4 3 3 2" xfId="39257" xr:uid="{00000000-0005-0000-0000-0000FD9E0000}"/>
    <cellStyle name="Normal 74 2 4 3 3 3" xfId="24033" xr:uid="{00000000-0005-0000-0000-0000FE9E0000}"/>
    <cellStyle name="Normal 74 2 4 3 4" xfId="34244" xr:uid="{00000000-0005-0000-0000-0000FF9E0000}"/>
    <cellStyle name="Normal 74 2 4 3 5" xfId="19020" xr:uid="{00000000-0005-0000-0000-0000009F0000}"/>
    <cellStyle name="Normal 74 2 4 4" xfId="5571" xr:uid="{00000000-0005-0000-0000-0000019F0000}"/>
    <cellStyle name="Normal 74 2 4 4 2" xfId="15623" xr:uid="{00000000-0005-0000-0000-0000029F0000}"/>
    <cellStyle name="Normal 74 2 4 4 2 2" xfId="45945" xr:uid="{00000000-0005-0000-0000-0000039F0000}"/>
    <cellStyle name="Normal 74 2 4 4 2 3" xfId="30721" xr:uid="{00000000-0005-0000-0000-0000049F0000}"/>
    <cellStyle name="Normal 74 2 4 4 3" xfId="10603" xr:uid="{00000000-0005-0000-0000-0000059F0000}"/>
    <cellStyle name="Normal 74 2 4 4 3 2" xfId="40928" xr:uid="{00000000-0005-0000-0000-0000069F0000}"/>
    <cellStyle name="Normal 74 2 4 4 3 3" xfId="25704" xr:uid="{00000000-0005-0000-0000-0000079F0000}"/>
    <cellStyle name="Normal 74 2 4 4 4" xfId="35915" xr:uid="{00000000-0005-0000-0000-0000089F0000}"/>
    <cellStyle name="Normal 74 2 4 4 5" xfId="20691" xr:uid="{00000000-0005-0000-0000-0000099F0000}"/>
    <cellStyle name="Normal 74 2 4 5" xfId="12281" xr:uid="{00000000-0005-0000-0000-00000A9F0000}"/>
    <cellStyle name="Normal 74 2 4 5 2" xfId="42603" xr:uid="{00000000-0005-0000-0000-00000B9F0000}"/>
    <cellStyle name="Normal 74 2 4 5 3" xfId="27379" xr:uid="{00000000-0005-0000-0000-00000C9F0000}"/>
    <cellStyle name="Normal 74 2 4 6" xfId="7260" xr:uid="{00000000-0005-0000-0000-00000D9F0000}"/>
    <cellStyle name="Normal 74 2 4 6 2" xfId="37586" xr:uid="{00000000-0005-0000-0000-00000E9F0000}"/>
    <cellStyle name="Normal 74 2 4 6 3" xfId="22362" xr:uid="{00000000-0005-0000-0000-00000F9F0000}"/>
    <cellStyle name="Normal 74 2 4 7" xfId="32574" xr:uid="{00000000-0005-0000-0000-0000109F0000}"/>
    <cellStyle name="Normal 74 2 4 8" xfId="17349" xr:uid="{00000000-0005-0000-0000-0000119F0000}"/>
    <cellStyle name="Normal 74 2 5" xfId="2607" xr:uid="{00000000-0005-0000-0000-0000129F0000}"/>
    <cellStyle name="Normal 74 2 5 2" xfId="4297" xr:uid="{00000000-0005-0000-0000-0000139F0000}"/>
    <cellStyle name="Normal 74 2 5 2 2" xfId="14370" xr:uid="{00000000-0005-0000-0000-0000149F0000}"/>
    <cellStyle name="Normal 74 2 5 2 2 2" xfId="44692" xr:uid="{00000000-0005-0000-0000-0000159F0000}"/>
    <cellStyle name="Normal 74 2 5 2 2 3" xfId="29468" xr:uid="{00000000-0005-0000-0000-0000169F0000}"/>
    <cellStyle name="Normal 74 2 5 2 3" xfId="9350" xr:uid="{00000000-0005-0000-0000-0000179F0000}"/>
    <cellStyle name="Normal 74 2 5 2 3 2" xfId="39675" xr:uid="{00000000-0005-0000-0000-0000189F0000}"/>
    <cellStyle name="Normal 74 2 5 2 3 3" xfId="24451" xr:uid="{00000000-0005-0000-0000-0000199F0000}"/>
    <cellStyle name="Normal 74 2 5 2 4" xfId="34662" xr:uid="{00000000-0005-0000-0000-00001A9F0000}"/>
    <cellStyle name="Normal 74 2 5 2 5" xfId="19438" xr:uid="{00000000-0005-0000-0000-00001B9F0000}"/>
    <cellStyle name="Normal 74 2 5 3" xfId="5989" xr:uid="{00000000-0005-0000-0000-00001C9F0000}"/>
    <cellStyle name="Normal 74 2 5 3 2" xfId="16041" xr:uid="{00000000-0005-0000-0000-00001D9F0000}"/>
    <cellStyle name="Normal 74 2 5 3 2 2" xfId="46363" xr:uid="{00000000-0005-0000-0000-00001E9F0000}"/>
    <cellStyle name="Normal 74 2 5 3 2 3" xfId="31139" xr:uid="{00000000-0005-0000-0000-00001F9F0000}"/>
    <cellStyle name="Normal 74 2 5 3 3" xfId="11021" xr:uid="{00000000-0005-0000-0000-0000209F0000}"/>
    <cellStyle name="Normal 74 2 5 3 3 2" xfId="41346" xr:uid="{00000000-0005-0000-0000-0000219F0000}"/>
    <cellStyle name="Normal 74 2 5 3 3 3" xfId="26122" xr:uid="{00000000-0005-0000-0000-0000229F0000}"/>
    <cellStyle name="Normal 74 2 5 3 4" xfId="36333" xr:uid="{00000000-0005-0000-0000-0000239F0000}"/>
    <cellStyle name="Normal 74 2 5 3 5" xfId="21109" xr:uid="{00000000-0005-0000-0000-0000249F0000}"/>
    <cellStyle name="Normal 74 2 5 4" xfId="12699" xr:uid="{00000000-0005-0000-0000-0000259F0000}"/>
    <cellStyle name="Normal 74 2 5 4 2" xfId="43021" xr:uid="{00000000-0005-0000-0000-0000269F0000}"/>
    <cellStyle name="Normal 74 2 5 4 3" xfId="27797" xr:uid="{00000000-0005-0000-0000-0000279F0000}"/>
    <cellStyle name="Normal 74 2 5 5" xfId="7678" xr:uid="{00000000-0005-0000-0000-0000289F0000}"/>
    <cellStyle name="Normal 74 2 5 5 2" xfId="38004" xr:uid="{00000000-0005-0000-0000-0000299F0000}"/>
    <cellStyle name="Normal 74 2 5 5 3" xfId="22780" xr:uid="{00000000-0005-0000-0000-00002A9F0000}"/>
    <cellStyle name="Normal 74 2 5 6" xfId="32992" xr:uid="{00000000-0005-0000-0000-00002B9F0000}"/>
    <cellStyle name="Normal 74 2 5 7" xfId="17767" xr:uid="{00000000-0005-0000-0000-00002C9F0000}"/>
    <cellStyle name="Normal 74 2 6" xfId="3460" xr:uid="{00000000-0005-0000-0000-00002D9F0000}"/>
    <cellStyle name="Normal 74 2 6 2" xfId="13534" xr:uid="{00000000-0005-0000-0000-00002E9F0000}"/>
    <cellStyle name="Normal 74 2 6 2 2" xfId="43856" xr:uid="{00000000-0005-0000-0000-00002F9F0000}"/>
    <cellStyle name="Normal 74 2 6 2 3" xfId="28632" xr:uid="{00000000-0005-0000-0000-0000309F0000}"/>
    <cellStyle name="Normal 74 2 6 3" xfId="8514" xr:uid="{00000000-0005-0000-0000-0000319F0000}"/>
    <cellStyle name="Normal 74 2 6 3 2" xfId="38839" xr:uid="{00000000-0005-0000-0000-0000329F0000}"/>
    <cellStyle name="Normal 74 2 6 3 3" xfId="23615" xr:uid="{00000000-0005-0000-0000-0000339F0000}"/>
    <cellStyle name="Normal 74 2 6 4" xfId="33826" xr:uid="{00000000-0005-0000-0000-0000349F0000}"/>
    <cellStyle name="Normal 74 2 6 5" xfId="18602" xr:uid="{00000000-0005-0000-0000-0000359F0000}"/>
    <cellStyle name="Normal 74 2 7" xfId="5153" xr:uid="{00000000-0005-0000-0000-0000369F0000}"/>
    <cellStyle name="Normal 74 2 7 2" xfId="15205" xr:uid="{00000000-0005-0000-0000-0000379F0000}"/>
    <cellStyle name="Normal 74 2 7 2 2" xfId="45527" xr:uid="{00000000-0005-0000-0000-0000389F0000}"/>
    <cellStyle name="Normal 74 2 7 2 3" xfId="30303" xr:uid="{00000000-0005-0000-0000-0000399F0000}"/>
    <cellStyle name="Normal 74 2 7 3" xfId="10185" xr:uid="{00000000-0005-0000-0000-00003A9F0000}"/>
    <cellStyle name="Normal 74 2 7 3 2" xfId="40510" xr:uid="{00000000-0005-0000-0000-00003B9F0000}"/>
    <cellStyle name="Normal 74 2 7 3 3" xfId="25286" xr:uid="{00000000-0005-0000-0000-00003C9F0000}"/>
    <cellStyle name="Normal 74 2 7 4" xfId="35497" xr:uid="{00000000-0005-0000-0000-00003D9F0000}"/>
    <cellStyle name="Normal 74 2 7 5" xfId="20273" xr:uid="{00000000-0005-0000-0000-00003E9F0000}"/>
    <cellStyle name="Normal 74 2 8" xfId="11863" xr:uid="{00000000-0005-0000-0000-00003F9F0000}"/>
    <cellStyle name="Normal 74 2 8 2" xfId="42185" xr:uid="{00000000-0005-0000-0000-0000409F0000}"/>
    <cellStyle name="Normal 74 2 8 3" xfId="26961" xr:uid="{00000000-0005-0000-0000-0000419F0000}"/>
    <cellStyle name="Normal 74 2 9" xfId="6842" xr:uid="{00000000-0005-0000-0000-0000429F0000}"/>
    <cellStyle name="Normal 74 2 9 2" xfId="37168" xr:uid="{00000000-0005-0000-0000-0000439F0000}"/>
    <cellStyle name="Normal 74 2 9 3" xfId="21944" xr:uid="{00000000-0005-0000-0000-0000449F0000}"/>
    <cellStyle name="Normal 74 3" xfId="1806" xr:uid="{00000000-0005-0000-0000-0000459F0000}"/>
    <cellStyle name="Normal 74 3 10" xfId="16983" xr:uid="{00000000-0005-0000-0000-0000469F0000}"/>
    <cellStyle name="Normal 74 3 2" xfId="2025" xr:uid="{00000000-0005-0000-0000-0000479F0000}"/>
    <cellStyle name="Normal 74 3 2 2" xfId="2446" xr:uid="{00000000-0005-0000-0000-0000489F0000}"/>
    <cellStyle name="Normal 74 3 2 2 2" xfId="3285" xr:uid="{00000000-0005-0000-0000-0000499F0000}"/>
    <cellStyle name="Normal 74 3 2 2 2 2" xfId="4975" xr:uid="{00000000-0005-0000-0000-00004A9F0000}"/>
    <cellStyle name="Normal 74 3 2 2 2 2 2" xfId="15048" xr:uid="{00000000-0005-0000-0000-00004B9F0000}"/>
    <cellStyle name="Normal 74 3 2 2 2 2 2 2" xfId="45370" xr:uid="{00000000-0005-0000-0000-00004C9F0000}"/>
    <cellStyle name="Normal 74 3 2 2 2 2 2 3" xfId="30146" xr:uid="{00000000-0005-0000-0000-00004D9F0000}"/>
    <cellStyle name="Normal 74 3 2 2 2 2 3" xfId="10028" xr:uid="{00000000-0005-0000-0000-00004E9F0000}"/>
    <cellStyle name="Normal 74 3 2 2 2 2 3 2" xfId="40353" xr:uid="{00000000-0005-0000-0000-00004F9F0000}"/>
    <cellStyle name="Normal 74 3 2 2 2 2 3 3" xfId="25129" xr:uid="{00000000-0005-0000-0000-0000509F0000}"/>
    <cellStyle name="Normal 74 3 2 2 2 2 4" xfId="35340" xr:uid="{00000000-0005-0000-0000-0000519F0000}"/>
    <cellStyle name="Normal 74 3 2 2 2 2 5" xfId="20116" xr:uid="{00000000-0005-0000-0000-0000529F0000}"/>
    <cellStyle name="Normal 74 3 2 2 2 3" xfId="6667" xr:uid="{00000000-0005-0000-0000-0000539F0000}"/>
    <cellStyle name="Normal 74 3 2 2 2 3 2" xfId="16719" xr:uid="{00000000-0005-0000-0000-0000549F0000}"/>
    <cellStyle name="Normal 74 3 2 2 2 3 2 2" xfId="47041" xr:uid="{00000000-0005-0000-0000-0000559F0000}"/>
    <cellStyle name="Normal 74 3 2 2 2 3 2 3" xfId="31817" xr:uid="{00000000-0005-0000-0000-0000569F0000}"/>
    <cellStyle name="Normal 74 3 2 2 2 3 3" xfId="11699" xr:uid="{00000000-0005-0000-0000-0000579F0000}"/>
    <cellStyle name="Normal 74 3 2 2 2 3 3 2" xfId="42024" xr:uid="{00000000-0005-0000-0000-0000589F0000}"/>
    <cellStyle name="Normal 74 3 2 2 2 3 3 3" xfId="26800" xr:uid="{00000000-0005-0000-0000-0000599F0000}"/>
    <cellStyle name="Normal 74 3 2 2 2 3 4" xfId="37011" xr:uid="{00000000-0005-0000-0000-00005A9F0000}"/>
    <cellStyle name="Normal 74 3 2 2 2 3 5" xfId="21787" xr:uid="{00000000-0005-0000-0000-00005B9F0000}"/>
    <cellStyle name="Normal 74 3 2 2 2 4" xfId="13377" xr:uid="{00000000-0005-0000-0000-00005C9F0000}"/>
    <cellStyle name="Normal 74 3 2 2 2 4 2" xfId="43699" xr:uid="{00000000-0005-0000-0000-00005D9F0000}"/>
    <cellStyle name="Normal 74 3 2 2 2 4 3" xfId="28475" xr:uid="{00000000-0005-0000-0000-00005E9F0000}"/>
    <cellStyle name="Normal 74 3 2 2 2 5" xfId="8356" xr:uid="{00000000-0005-0000-0000-00005F9F0000}"/>
    <cellStyle name="Normal 74 3 2 2 2 5 2" xfId="38682" xr:uid="{00000000-0005-0000-0000-0000609F0000}"/>
    <cellStyle name="Normal 74 3 2 2 2 5 3" xfId="23458" xr:uid="{00000000-0005-0000-0000-0000619F0000}"/>
    <cellStyle name="Normal 74 3 2 2 2 6" xfId="33670" xr:uid="{00000000-0005-0000-0000-0000629F0000}"/>
    <cellStyle name="Normal 74 3 2 2 2 7" xfId="18445" xr:uid="{00000000-0005-0000-0000-0000639F0000}"/>
    <cellStyle name="Normal 74 3 2 2 3" xfId="4138" xr:uid="{00000000-0005-0000-0000-0000649F0000}"/>
    <cellStyle name="Normal 74 3 2 2 3 2" xfId="14212" xr:uid="{00000000-0005-0000-0000-0000659F0000}"/>
    <cellStyle name="Normal 74 3 2 2 3 2 2" xfId="44534" xr:uid="{00000000-0005-0000-0000-0000669F0000}"/>
    <cellStyle name="Normal 74 3 2 2 3 2 3" xfId="29310" xr:uid="{00000000-0005-0000-0000-0000679F0000}"/>
    <cellStyle name="Normal 74 3 2 2 3 3" xfId="9192" xr:uid="{00000000-0005-0000-0000-0000689F0000}"/>
    <cellStyle name="Normal 74 3 2 2 3 3 2" xfId="39517" xr:uid="{00000000-0005-0000-0000-0000699F0000}"/>
    <cellStyle name="Normal 74 3 2 2 3 3 3" xfId="24293" xr:uid="{00000000-0005-0000-0000-00006A9F0000}"/>
    <cellStyle name="Normal 74 3 2 2 3 4" xfId="34504" xr:uid="{00000000-0005-0000-0000-00006B9F0000}"/>
    <cellStyle name="Normal 74 3 2 2 3 5" xfId="19280" xr:uid="{00000000-0005-0000-0000-00006C9F0000}"/>
    <cellStyle name="Normal 74 3 2 2 4" xfId="5831" xr:uid="{00000000-0005-0000-0000-00006D9F0000}"/>
    <cellStyle name="Normal 74 3 2 2 4 2" xfId="15883" xr:uid="{00000000-0005-0000-0000-00006E9F0000}"/>
    <cellStyle name="Normal 74 3 2 2 4 2 2" xfId="46205" xr:uid="{00000000-0005-0000-0000-00006F9F0000}"/>
    <cellStyle name="Normal 74 3 2 2 4 2 3" xfId="30981" xr:uid="{00000000-0005-0000-0000-0000709F0000}"/>
    <cellStyle name="Normal 74 3 2 2 4 3" xfId="10863" xr:uid="{00000000-0005-0000-0000-0000719F0000}"/>
    <cellStyle name="Normal 74 3 2 2 4 3 2" xfId="41188" xr:uid="{00000000-0005-0000-0000-0000729F0000}"/>
    <cellStyle name="Normal 74 3 2 2 4 3 3" xfId="25964" xr:uid="{00000000-0005-0000-0000-0000739F0000}"/>
    <cellStyle name="Normal 74 3 2 2 4 4" xfId="36175" xr:uid="{00000000-0005-0000-0000-0000749F0000}"/>
    <cellStyle name="Normal 74 3 2 2 4 5" xfId="20951" xr:uid="{00000000-0005-0000-0000-0000759F0000}"/>
    <cellStyle name="Normal 74 3 2 2 5" xfId="12541" xr:uid="{00000000-0005-0000-0000-0000769F0000}"/>
    <cellStyle name="Normal 74 3 2 2 5 2" xfId="42863" xr:uid="{00000000-0005-0000-0000-0000779F0000}"/>
    <cellStyle name="Normal 74 3 2 2 5 3" xfId="27639" xr:uid="{00000000-0005-0000-0000-0000789F0000}"/>
    <cellStyle name="Normal 74 3 2 2 6" xfId="7520" xr:uid="{00000000-0005-0000-0000-0000799F0000}"/>
    <cellStyle name="Normal 74 3 2 2 6 2" xfId="37846" xr:uid="{00000000-0005-0000-0000-00007A9F0000}"/>
    <cellStyle name="Normal 74 3 2 2 6 3" xfId="22622" xr:uid="{00000000-0005-0000-0000-00007B9F0000}"/>
    <cellStyle name="Normal 74 3 2 2 7" xfId="32834" xr:uid="{00000000-0005-0000-0000-00007C9F0000}"/>
    <cellStyle name="Normal 74 3 2 2 8" xfId="17609" xr:uid="{00000000-0005-0000-0000-00007D9F0000}"/>
    <cellStyle name="Normal 74 3 2 3" xfId="2867" xr:uid="{00000000-0005-0000-0000-00007E9F0000}"/>
    <cellStyle name="Normal 74 3 2 3 2" xfId="4557" xr:uid="{00000000-0005-0000-0000-00007F9F0000}"/>
    <cellStyle name="Normal 74 3 2 3 2 2" xfId="14630" xr:uid="{00000000-0005-0000-0000-0000809F0000}"/>
    <cellStyle name="Normal 74 3 2 3 2 2 2" xfId="44952" xr:uid="{00000000-0005-0000-0000-0000819F0000}"/>
    <cellStyle name="Normal 74 3 2 3 2 2 3" xfId="29728" xr:uid="{00000000-0005-0000-0000-0000829F0000}"/>
    <cellStyle name="Normal 74 3 2 3 2 3" xfId="9610" xr:uid="{00000000-0005-0000-0000-0000839F0000}"/>
    <cellStyle name="Normal 74 3 2 3 2 3 2" xfId="39935" xr:uid="{00000000-0005-0000-0000-0000849F0000}"/>
    <cellStyle name="Normal 74 3 2 3 2 3 3" xfId="24711" xr:uid="{00000000-0005-0000-0000-0000859F0000}"/>
    <cellStyle name="Normal 74 3 2 3 2 4" xfId="34922" xr:uid="{00000000-0005-0000-0000-0000869F0000}"/>
    <cellStyle name="Normal 74 3 2 3 2 5" xfId="19698" xr:uid="{00000000-0005-0000-0000-0000879F0000}"/>
    <cellStyle name="Normal 74 3 2 3 3" xfId="6249" xr:uid="{00000000-0005-0000-0000-0000889F0000}"/>
    <cellStyle name="Normal 74 3 2 3 3 2" xfId="16301" xr:uid="{00000000-0005-0000-0000-0000899F0000}"/>
    <cellStyle name="Normal 74 3 2 3 3 2 2" xfId="46623" xr:uid="{00000000-0005-0000-0000-00008A9F0000}"/>
    <cellStyle name="Normal 74 3 2 3 3 2 3" xfId="31399" xr:uid="{00000000-0005-0000-0000-00008B9F0000}"/>
    <cellStyle name="Normal 74 3 2 3 3 3" xfId="11281" xr:uid="{00000000-0005-0000-0000-00008C9F0000}"/>
    <cellStyle name="Normal 74 3 2 3 3 3 2" xfId="41606" xr:uid="{00000000-0005-0000-0000-00008D9F0000}"/>
    <cellStyle name="Normal 74 3 2 3 3 3 3" xfId="26382" xr:uid="{00000000-0005-0000-0000-00008E9F0000}"/>
    <cellStyle name="Normal 74 3 2 3 3 4" xfId="36593" xr:uid="{00000000-0005-0000-0000-00008F9F0000}"/>
    <cellStyle name="Normal 74 3 2 3 3 5" xfId="21369" xr:uid="{00000000-0005-0000-0000-0000909F0000}"/>
    <cellStyle name="Normal 74 3 2 3 4" xfId="12959" xr:uid="{00000000-0005-0000-0000-0000919F0000}"/>
    <cellStyle name="Normal 74 3 2 3 4 2" xfId="43281" xr:uid="{00000000-0005-0000-0000-0000929F0000}"/>
    <cellStyle name="Normal 74 3 2 3 4 3" xfId="28057" xr:uid="{00000000-0005-0000-0000-0000939F0000}"/>
    <cellStyle name="Normal 74 3 2 3 5" xfId="7938" xr:uid="{00000000-0005-0000-0000-0000949F0000}"/>
    <cellStyle name="Normal 74 3 2 3 5 2" xfId="38264" xr:uid="{00000000-0005-0000-0000-0000959F0000}"/>
    <cellStyle name="Normal 74 3 2 3 5 3" xfId="23040" xr:uid="{00000000-0005-0000-0000-0000969F0000}"/>
    <cellStyle name="Normal 74 3 2 3 6" xfId="33252" xr:uid="{00000000-0005-0000-0000-0000979F0000}"/>
    <cellStyle name="Normal 74 3 2 3 7" xfId="18027" xr:uid="{00000000-0005-0000-0000-0000989F0000}"/>
    <cellStyle name="Normal 74 3 2 4" xfId="3720" xr:uid="{00000000-0005-0000-0000-0000999F0000}"/>
    <cellStyle name="Normal 74 3 2 4 2" xfId="13794" xr:uid="{00000000-0005-0000-0000-00009A9F0000}"/>
    <cellStyle name="Normal 74 3 2 4 2 2" xfId="44116" xr:uid="{00000000-0005-0000-0000-00009B9F0000}"/>
    <cellStyle name="Normal 74 3 2 4 2 3" xfId="28892" xr:uid="{00000000-0005-0000-0000-00009C9F0000}"/>
    <cellStyle name="Normal 74 3 2 4 3" xfId="8774" xr:uid="{00000000-0005-0000-0000-00009D9F0000}"/>
    <cellStyle name="Normal 74 3 2 4 3 2" xfId="39099" xr:uid="{00000000-0005-0000-0000-00009E9F0000}"/>
    <cellStyle name="Normal 74 3 2 4 3 3" xfId="23875" xr:uid="{00000000-0005-0000-0000-00009F9F0000}"/>
    <cellStyle name="Normal 74 3 2 4 4" xfId="34086" xr:uid="{00000000-0005-0000-0000-0000A09F0000}"/>
    <cellStyle name="Normal 74 3 2 4 5" xfId="18862" xr:uid="{00000000-0005-0000-0000-0000A19F0000}"/>
    <cellStyle name="Normal 74 3 2 5" xfId="5413" xr:uid="{00000000-0005-0000-0000-0000A29F0000}"/>
    <cellStyle name="Normal 74 3 2 5 2" xfId="15465" xr:uid="{00000000-0005-0000-0000-0000A39F0000}"/>
    <cellStyle name="Normal 74 3 2 5 2 2" xfId="45787" xr:uid="{00000000-0005-0000-0000-0000A49F0000}"/>
    <cellStyle name="Normal 74 3 2 5 2 3" xfId="30563" xr:uid="{00000000-0005-0000-0000-0000A59F0000}"/>
    <cellStyle name="Normal 74 3 2 5 3" xfId="10445" xr:uid="{00000000-0005-0000-0000-0000A69F0000}"/>
    <cellStyle name="Normal 74 3 2 5 3 2" xfId="40770" xr:uid="{00000000-0005-0000-0000-0000A79F0000}"/>
    <cellStyle name="Normal 74 3 2 5 3 3" xfId="25546" xr:uid="{00000000-0005-0000-0000-0000A89F0000}"/>
    <cellStyle name="Normal 74 3 2 5 4" xfId="35757" xr:uid="{00000000-0005-0000-0000-0000A99F0000}"/>
    <cellStyle name="Normal 74 3 2 5 5" xfId="20533" xr:uid="{00000000-0005-0000-0000-0000AA9F0000}"/>
    <cellStyle name="Normal 74 3 2 6" xfId="12123" xr:uid="{00000000-0005-0000-0000-0000AB9F0000}"/>
    <cellStyle name="Normal 74 3 2 6 2" xfId="42445" xr:uid="{00000000-0005-0000-0000-0000AC9F0000}"/>
    <cellStyle name="Normal 74 3 2 6 3" xfId="27221" xr:uid="{00000000-0005-0000-0000-0000AD9F0000}"/>
    <cellStyle name="Normal 74 3 2 7" xfId="7102" xr:uid="{00000000-0005-0000-0000-0000AE9F0000}"/>
    <cellStyle name="Normal 74 3 2 7 2" xfId="37428" xr:uid="{00000000-0005-0000-0000-0000AF9F0000}"/>
    <cellStyle name="Normal 74 3 2 7 3" xfId="22204" xr:uid="{00000000-0005-0000-0000-0000B09F0000}"/>
    <cellStyle name="Normal 74 3 2 8" xfId="32416" xr:uid="{00000000-0005-0000-0000-0000B19F0000}"/>
    <cellStyle name="Normal 74 3 2 9" xfId="17191" xr:uid="{00000000-0005-0000-0000-0000B29F0000}"/>
    <cellStyle name="Normal 74 3 3" xfId="2238" xr:uid="{00000000-0005-0000-0000-0000B39F0000}"/>
    <cellStyle name="Normal 74 3 3 2" xfId="3077" xr:uid="{00000000-0005-0000-0000-0000B49F0000}"/>
    <cellStyle name="Normal 74 3 3 2 2" xfId="4767" xr:uid="{00000000-0005-0000-0000-0000B59F0000}"/>
    <cellStyle name="Normal 74 3 3 2 2 2" xfId="14840" xr:uid="{00000000-0005-0000-0000-0000B69F0000}"/>
    <cellStyle name="Normal 74 3 3 2 2 2 2" xfId="45162" xr:uid="{00000000-0005-0000-0000-0000B79F0000}"/>
    <cellStyle name="Normal 74 3 3 2 2 2 3" xfId="29938" xr:uid="{00000000-0005-0000-0000-0000B89F0000}"/>
    <cellStyle name="Normal 74 3 3 2 2 3" xfId="9820" xr:uid="{00000000-0005-0000-0000-0000B99F0000}"/>
    <cellStyle name="Normal 74 3 3 2 2 3 2" xfId="40145" xr:uid="{00000000-0005-0000-0000-0000BA9F0000}"/>
    <cellStyle name="Normal 74 3 3 2 2 3 3" xfId="24921" xr:uid="{00000000-0005-0000-0000-0000BB9F0000}"/>
    <cellStyle name="Normal 74 3 3 2 2 4" xfId="35132" xr:uid="{00000000-0005-0000-0000-0000BC9F0000}"/>
    <cellStyle name="Normal 74 3 3 2 2 5" xfId="19908" xr:uid="{00000000-0005-0000-0000-0000BD9F0000}"/>
    <cellStyle name="Normal 74 3 3 2 3" xfId="6459" xr:uid="{00000000-0005-0000-0000-0000BE9F0000}"/>
    <cellStyle name="Normal 74 3 3 2 3 2" xfId="16511" xr:uid="{00000000-0005-0000-0000-0000BF9F0000}"/>
    <cellStyle name="Normal 74 3 3 2 3 2 2" xfId="46833" xr:uid="{00000000-0005-0000-0000-0000C09F0000}"/>
    <cellStyle name="Normal 74 3 3 2 3 2 3" xfId="31609" xr:uid="{00000000-0005-0000-0000-0000C19F0000}"/>
    <cellStyle name="Normal 74 3 3 2 3 3" xfId="11491" xr:uid="{00000000-0005-0000-0000-0000C29F0000}"/>
    <cellStyle name="Normal 74 3 3 2 3 3 2" xfId="41816" xr:uid="{00000000-0005-0000-0000-0000C39F0000}"/>
    <cellStyle name="Normal 74 3 3 2 3 3 3" xfId="26592" xr:uid="{00000000-0005-0000-0000-0000C49F0000}"/>
    <cellStyle name="Normal 74 3 3 2 3 4" xfId="36803" xr:uid="{00000000-0005-0000-0000-0000C59F0000}"/>
    <cellStyle name="Normal 74 3 3 2 3 5" xfId="21579" xr:uid="{00000000-0005-0000-0000-0000C69F0000}"/>
    <cellStyle name="Normal 74 3 3 2 4" xfId="13169" xr:uid="{00000000-0005-0000-0000-0000C79F0000}"/>
    <cellStyle name="Normal 74 3 3 2 4 2" xfId="43491" xr:uid="{00000000-0005-0000-0000-0000C89F0000}"/>
    <cellStyle name="Normal 74 3 3 2 4 3" xfId="28267" xr:uid="{00000000-0005-0000-0000-0000C99F0000}"/>
    <cellStyle name="Normal 74 3 3 2 5" xfId="8148" xr:uid="{00000000-0005-0000-0000-0000CA9F0000}"/>
    <cellStyle name="Normal 74 3 3 2 5 2" xfId="38474" xr:uid="{00000000-0005-0000-0000-0000CB9F0000}"/>
    <cellStyle name="Normal 74 3 3 2 5 3" xfId="23250" xr:uid="{00000000-0005-0000-0000-0000CC9F0000}"/>
    <cellStyle name="Normal 74 3 3 2 6" xfId="33462" xr:uid="{00000000-0005-0000-0000-0000CD9F0000}"/>
    <cellStyle name="Normal 74 3 3 2 7" xfId="18237" xr:uid="{00000000-0005-0000-0000-0000CE9F0000}"/>
    <cellStyle name="Normal 74 3 3 3" xfId="3930" xr:uid="{00000000-0005-0000-0000-0000CF9F0000}"/>
    <cellStyle name="Normal 74 3 3 3 2" xfId="14004" xr:uid="{00000000-0005-0000-0000-0000D09F0000}"/>
    <cellStyle name="Normal 74 3 3 3 2 2" xfId="44326" xr:uid="{00000000-0005-0000-0000-0000D19F0000}"/>
    <cellStyle name="Normal 74 3 3 3 2 3" xfId="29102" xr:uid="{00000000-0005-0000-0000-0000D29F0000}"/>
    <cellStyle name="Normal 74 3 3 3 3" xfId="8984" xr:uid="{00000000-0005-0000-0000-0000D39F0000}"/>
    <cellStyle name="Normal 74 3 3 3 3 2" xfId="39309" xr:uid="{00000000-0005-0000-0000-0000D49F0000}"/>
    <cellStyle name="Normal 74 3 3 3 3 3" xfId="24085" xr:uid="{00000000-0005-0000-0000-0000D59F0000}"/>
    <cellStyle name="Normal 74 3 3 3 4" xfId="34296" xr:uid="{00000000-0005-0000-0000-0000D69F0000}"/>
    <cellStyle name="Normal 74 3 3 3 5" xfId="19072" xr:uid="{00000000-0005-0000-0000-0000D79F0000}"/>
    <cellStyle name="Normal 74 3 3 4" xfId="5623" xr:uid="{00000000-0005-0000-0000-0000D89F0000}"/>
    <cellStyle name="Normal 74 3 3 4 2" xfId="15675" xr:uid="{00000000-0005-0000-0000-0000D99F0000}"/>
    <cellStyle name="Normal 74 3 3 4 2 2" xfId="45997" xr:uid="{00000000-0005-0000-0000-0000DA9F0000}"/>
    <cellStyle name="Normal 74 3 3 4 2 3" xfId="30773" xr:uid="{00000000-0005-0000-0000-0000DB9F0000}"/>
    <cellStyle name="Normal 74 3 3 4 3" xfId="10655" xr:uid="{00000000-0005-0000-0000-0000DC9F0000}"/>
    <cellStyle name="Normal 74 3 3 4 3 2" xfId="40980" xr:uid="{00000000-0005-0000-0000-0000DD9F0000}"/>
    <cellStyle name="Normal 74 3 3 4 3 3" xfId="25756" xr:uid="{00000000-0005-0000-0000-0000DE9F0000}"/>
    <cellStyle name="Normal 74 3 3 4 4" xfId="35967" xr:uid="{00000000-0005-0000-0000-0000DF9F0000}"/>
    <cellStyle name="Normal 74 3 3 4 5" xfId="20743" xr:uid="{00000000-0005-0000-0000-0000E09F0000}"/>
    <cellStyle name="Normal 74 3 3 5" xfId="12333" xr:uid="{00000000-0005-0000-0000-0000E19F0000}"/>
    <cellStyle name="Normal 74 3 3 5 2" xfId="42655" xr:uid="{00000000-0005-0000-0000-0000E29F0000}"/>
    <cellStyle name="Normal 74 3 3 5 3" xfId="27431" xr:uid="{00000000-0005-0000-0000-0000E39F0000}"/>
    <cellStyle name="Normal 74 3 3 6" xfId="7312" xr:uid="{00000000-0005-0000-0000-0000E49F0000}"/>
    <cellStyle name="Normal 74 3 3 6 2" xfId="37638" xr:uid="{00000000-0005-0000-0000-0000E59F0000}"/>
    <cellStyle name="Normal 74 3 3 6 3" xfId="22414" xr:uid="{00000000-0005-0000-0000-0000E69F0000}"/>
    <cellStyle name="Normal 74 3 3 7" xfId="32626" xr:uid="{00000000-0005-0000-0000-0000E79F0000}"/>
    <cellStyle name="Normal 74 3 3 8" xfId="17401" xr:uid="{00000000-0005-0000-0000-0000E89F0000}"/>
    <cellStyle name="Normal 74 3 4" xfId="2659" xr:uid="{00000000-0005-0000-0000-0000E99F0000}"/>
    <cellStyle name="Normal 74 3 4 2" xfId="4349" xr:uid="{00000000-0005-0000-0000-0000EA9F0000}"/>
    <cellStyle name="Normal 74 3 4 2 2" xfId="14422" xr:uid="{00000000-0005-0000-0000-0000EB9F0000}"/>
    <cellStyle name="Normal 74 3 4 2 2 2" xfId="44744" xr:uid="{00000000-0005-0000-0000-0000EC9F0000}"/>
    <cellStyle name="Normal 74 3 4 2 2 3" xfId="29520" xr:uid="{00000000-0005-0000-0000-0000ED9F0000}"/>
    <cellStyle name="Normal 74 3 4 2 3" xfId="9402" xr:uid="{00000000-0005-0000-0000-0000EE9F0000}"/>
    <cellStyle name="Normal 74 3 4 2 3 2" xfId="39727" xr:uid="{00000000-0005-0000-0000-0000EF9F0000}"/>
    <cellStyle name="Normal 74 3 4 2 3 3" xfId="24503" xr:uid="{00000000-0005-0000-0000-0000F09F0000}"/>
    <cellStyle name="Normal 74 3 4 2 4" xfId="34714" xr:uid="{00000000-0005-0000-0000-0000F19F0000}"/>
    <cellStyle name="Normal 74 3 4 2 5" xfId="19490" xr:uid="{00000000-0005-0000-0000-0000F29F0000}"/>
    <cellStyle name="Normal 74 3 4 3" xfId="6041" xr:uid="{00000000-0005-0000-0000-0000F39F0000}"/>
    <cellStyle name="Normal 74 3 4 3 2" xfId="16093" xr:uid="{00000000-0005-0000-0000-0000F49F0000}"/>
    <cellStyle name="Normal 74 3 4 3 2 2" xfId="46415" xr:uid="{00000000-0005-0000-0000-0000F59F0000}"/>
    <cellStyle name="Normal 74 3 4 3 2 3" xfId="31191" xr:uid="{00000000-0005-0000-0000-0000F69F0000}"/>
    <cellStyle name="Normal 74 3 4 3 3" xfId="11073" xr:uid="{00000000-0005-0000-0000-0000F79F0000}"/>
    <cellStyle name="Normal 74 3 4 3 3 2" xfId="41398" xr:uid="{00000000-0005-0000-0000-0000F89F0000}"/>
    <cellStyle name="Normal 74 3 4 3 3 3" xfId="26174" xr:uid="{00000000-0005-0000-0000-0000F99F0000}"/>
    <cellStyle name="Normal 74 3 4 3 4" xfId="36385" xr:uid="{00000000-0005-0000-0000-0000FA9F0000}"/>
    <cellStyle name="Normal 74 3 4 3 5" xfId="21161" xr:uid="{00000000-0005-0000-0000-0000FB9F0000}"/>
    <cellStyle name="Normal 74 3 4 4" xfId="12751" xr:uid="{00000000-0005-0000-0000-0000FC9F0000}"/>
    <cellStyle name="Normal 74 3 4 4 2" xfId="43073" xr:uid="{00000000-0005-0000-0000-0000FD9F0000}"/>
    <cellStyle name="Normal 74 3 4 4 3" xfId="27849" xr:uid="{00000000-0005-0000-0000-0000FE9F0000}"/>
    <cellStyle name="Normal 74 3 4 5" xfId="7730" xr:uid="{00000000-0005-0000-0000-0000FF9F0000}"/>
    <cellStyle name="Normal 74 3 4 5 2" xfId="38056" xr:uid="{00000000-0005-0000-0000-000000A00000}"/>
    <cellStyle name="Normal 74 3 4 5 3" xfId="22832" xr:uid="{00000000-0005-0000-0000-000001A00000}"/>
    <cellStyle name="Normal 74 3 4 6" xfId="33044" xr:uid="{00000000-0005-0000-0000-000002A00000}"/>
    <cellStyle name="Normal 74 3 4 7" xfId="17819" xr:uid="{00000000-0005-0000-0000-000003A00000}"/>
    <cellStyle name="Normal 74 3 5" xfId="3512" xr:uid="{00000000-0005-0000-0000-000004A00000}"/>
    <cellStyle name="Normal 74 3 5 2" xfId="13586" xr:uid="{00000000-0005-0000-0000-000005A00000}"/>
    <cellStyle name="Normal 74 3 5 2 2" xfId="43908" xr:uid="{00000000-0005-0000-0000-000006A00000}"/>
    <cellStyle name="Normal 74 3 5 2 3" xfId="28684" xr:uid="{00000000-0005-0000-0000-000007A00000}"/>
    <cellStyle name="Normal 74 3 5 3" xfId="8566" xr:uid="{00000000-0005-0000-0000-000008A00000}"/>
    <cellStyle name="Normal 74 3 5 3 2" xfId="38891" xr:uid="{00000000-0005-0000-0000-000009A00000}"/>
    <cellStyle name="Normal 74 3 5 3 3" xfId="23667" xr:uid="{00000000-0005-0000-0000-00000AA00000}"/>
    <cellStyle name="Normal 74 3 5 4" xfId="33878" xr:uid="{00000000-0005-0000-0000-00000BA00000}"/>
    <cellStyle name="Normal 74 3 5 5" xfId="18654" xr:uid="{00000000-0005-0000-0000-00000CA00000}"/>
    <cellStyle name="Normal 74 3 6" xfId="5205" xr:uid="{00000000-0005-0000-0000-00000DA00000}"/>
    <cellStyle name="Normal 74 3 6 2" xfId="15257" xr:uid="{00000000-0005-0000-0000-00000EA00000}"/>
    <cellStyle name="Normal 74 3 6 2 2" xfId="45579" xr:uid="{00000000-0005-0000-0000-00000FA00000}"/>
    <cellStyle name="Normal 74 3 6 2 3" xfId="30355" xr:uid="{00000000-0005-0000-0000-000010A00000}"/>
    <cellStyle name="Normal 74 3 6 3" xfId="10237" xr:uid="{00000000-0005-0000-0000-000011A00000}"/>
    <cellStyle name="Normal 74 3 6 3 2" xfId="40562" xr:uid="{00000000-0005-0000-0000-000012A00000}"/>
    <cellStyle name="Normal 74 3 6 3 3" xfId="25338" xr:uid="{00000000-0005-0000-0000-000013A00000}"/>
    <cellStyle name="Normal 74 3 6 4" xfId="35549" xr:uid="{00000000-0005-0000-0000-000014A00000}"/>
    <cellStyle name="Normal 74 3 6 5" xfId="20325" xr:uid="{00000000-0005-0000-0000-000015A00000}"/>
    <cellStyle name="Normal 74 3 7" xfId="11915" xr:uid="{00000000-0005-0000-0000-000016A00000}"/>
    <cellStyle name="Normal 74 3 7 2" xfId="42237" xr:uid="{00000000-0005-0000-0000-000017A00000}"/>
    <cellStyle name="Normal 74 3 7 3" xfId="27013" xr:uid="{00000000-0005-0000-0000-000018A00000}"/>
    <cellStyle name="Normal 74 3 8" xfId="6894" xr:uid="{00000000-0005-0000-0000-000019A00000}"/>
    <cellStyle name="Normal 74 3 8 2" xfId="37220" xr:uid="{00000000-0005-0000-0000-00001AA00000}"/>
    <cellStyle name="Normal 74 3 8 3" xfId="21996" xr:uid="{00000000-0005-0000-0000-00001BA00000}"/>
    <cellStyle name="Normal 74 3 9" xfId="32209" xr:uid="{00000000-0005-0000-0000-00001CA00000}"/>
    <cellStyle name="Normal 74 4" xfId="1919" xr:uid="{00000000-0005-0000-0000-00001DA00000}"/>
    <cellStyle name="Normal 74 4 2" xfId="2342" xr:uid="{00000000-0005-0000-0000-00001EA00000}"/>
    <cellStyle name="Normal 74 4 2 2" xfId="3181" xr:uid="{00000000-0005-0000-0000-00001FA00000}"/>
    <cellStyle name="Normal 74 4 2 2 2" xfId="4871" xr:uid="{00000000-0005-0000-0000-000020A00000}"/>
    <cellStyle name="Normal 74 4 2 2 2 2" xfId="14944" xr:uid="{00000000-0005-0000-0000-000021A00000}"/>
    <cellStyle name="Normal 74 4 2 2 2 2 2" xfId="45266" xr:uid="{00000000-0005-0000-0000-000022A00000}"/>
    <cellStyle name="Normal 74 4 2 2 2 2 3" xfId="30042" xr:uid="{00000000-0005-0000-0000-000023A00000}"/>
    <cellStyle name="Normal 74 4 2 2 2 3" xfId="9924" xr:uid="{00000000-0005-0000-0000-000024A00000}"/>
    <cellStyle name="Normal 74 4 2 2 2 3 2" xfId="40249" xr:uid="{00000000-0005-0000-0000-000025A00000}"/>
    <cellStyle name="Normal 74 4 2 2 2 3 3" xfId="25025" xr:uid="{00000000-0005-0000-0000-000026A00000}"/>
    <cellStyle name="Normal 74 4 2 2 2 4" xfId="35236" xr:uid="{00000000-0005-0000-0000-000027A00000}"/>
    <cellStyle name="Normal 74 4 2 2 2 5" xfId="20012" xr:uid="{00000000-0005-0000-0000-000028A00000}"/>
    <cellStyle name="Normal 74 4 2 2 3" xfId="6563" xr:uid="{00000000-0005-0000-0000-000029A00000}"/>
    <cellStyle name="Normal 74 4 2 2 3 2" xfId="16615" xr:uid="{00000000-0005-0000-0000-00002AA00000}"/>
    <cellStyle name="Normal 74 4 2 2 3 2 2" xfId="46937" xr:uid="{00000000-0005-0000-0000-00002BA00000}"/>
    <cellStyle name="Normal 74 4 2 2 3 2 3" xfId="31713" xr:uid="{00000000-0005-0000-0000-00002CA00000}"/>
    <cellStyle name="Normal 74 4 2 2 3 3" xfId="11595" xr:uid="{00000000-0005-0000-0000-00002DA00000}"/>
    <cellStyle name="Normal 74 4 2 2 3 3 2" xfId="41920" xr:uid="{00000000-0005-0000-0000-00002EA00000}"/>
    <cellStyle name="Normal 74 4 2 2 3 3 3" xfId="26696" xr:uid="{00000000-0005-0000-0000-00002FA00000}"/>
    <cellStyle name="Normal 74 4 2 2 3 4" xfId="36907" xr:uid="{00000000-0005-0000-0000-000030A00000}"/>
    <cellStyle name="Normal 74 4 2 2 3 5" xfId="21683" xr:uid="{00000000-0005-0000-0000-000031A00000}"/>
    <cellStyle name="Normal 74 4 2 2 4" xfId="13273" xr:uid="{00000000-0005-0000-0000-000032A00000}"/>
    <cellStyle name="Normal 74 4 2 2 4 2" xfId="43595" xr:uid="{00000000-0005-0000-0000-000033A00000}"/>
    <cellStyle name="Normal 74 4 2 2 4 3" xfId="28371" xr:uid="{00000000-0005-0000-0000-000034A00000}"/>
    <cellStyle name="Normal 74 4 2 2 5" xfId="8252" xr:uid="{00000000-0005-0000-0000-000035A00000}"/>
    <cellStyle name="Normal 74 4 2 2 5 2" xfId="38578" xr:uid="{00000000-0005-0000-0000-000036A00000}"/>
    <cellStyle name="Normal 74 4 2 2 5 3" xfId="23354" xr:uid="{00000000-0005-0000-0000-000037A00000}"/>
    <cellStyle name="Normal 74 4 2 2 6" xfId="33566" xr:uid="{00000000-0005-0000-0000-000038A00000}"/>
    <cellStyle name="Normal 74 4 2 2 7" xfId="18341" xr:uid="{00000000-0005-0000-0000-000039A00000}"/>
    <cellStyle name="Normal 74 4 2 3" xfId="4034" xr:uid="{00000000-0005-0000-0000-00003AA00000}"/>
    <cellStyle name="Normal 74 4 2 3 2" xfId="14108" xr:uid="{00000000-0005-0000-0000-00003BA00000}"/>
    <cellStyle name="Normal 74 4 2 3 2 2" xfId="44430" xr:uid="{00000000-0005-0000-0000-00003CA00000}"/>
    <cellStyle name="Normal 74 4 2 3 2 3" xfId="29206" xr:uid="{00000000-0005-0000-0000-00003DA00000}"/>
    <cellStyle name="Normal 74 4 2 3 3" xfId="9088" xr:uid="{00000000-0005-0000-0000-00003EA00000}"/>
    <cellStyle name="Normal 74 4 2 3 3 2" xfId="39413" xr:uid="{00000000-0005-0000-0000-00003FA00000}"/>
    <cellStyle name="Normal 74 4 2 3 3 3" xfId="24189" xr:uid="{00000000-0005-0000-0000-000040A00000}"/>
    <cellStyle name="Normal 74 4 2 3 4" xfId="34400" xr:uid="{00000000-0005-0000-0000-000041A00000}"/>
    <cellStyle name="Normal 74 4 2 3 5" xfId="19176" xr:uid="{00000000-0005-0000-0000-000042A00000}"/>
    <cellStyle name="Normal 74 4 2 4" xfId="5727" xr:uid="{00000000-0005-0000-0000-000043A00000}"/>
    <cellStyle name="Normal 74 4 2 4 2" xfId="15779" xr:uid="{00000000-0005-0000-0000-000044A00000}"/>
    <cellStyle name="Normal 74 4 2 4 2 2" xfId="46101" xr:uid="{00000000-0005-0000-0000-000045A00000}"/>
    <cellStyle name="Normal 74 4 2 4 2 3" xfId="30877" xr:uid="{00000000-0005-0000-0000-000046A00000}"/>
    <cellStyle name="Normal 74 4 2 4 3" xfId="10759" xr:uid="{00000000-0005-0000-0000-000047A00000}"/>
    <cellStyle name="Normal 74 4 2 4 3 2" xfId="41084" xr:uid="{00000000-0005-0000-0000-000048A00000}"/>
    <cellStyle name="Normal 74 4 2 4 3 3" xfId="25860" xr:uid="{00000000-0005-0000-0000-000049A00000}"/>
    <cellStyle name="Normal 74 4 2 4 4" xfId="36071" xr:uid="{00000000-0005-0000-0000-00004AA00000}"/>
    <cellStyle name="Normal 74 4 2 4 5" xfId="20847" xr:uid="{00000000-0005-0000-0000-00004BA00000}"/>
    <cellStyle name="Normal 74 4 2 5" xfId="12437" xr:uid="{00000000-0005-0000-0000-00004CA00000}"/>
    <cellStyle name="Normal 74 4 2 5 2" xfId="42759" xr:uid="{00000000-0005-0000-0000-00004DA00000}"/>
    <cellStyle name="Normal 74 4 2 5 3" xfId="27535" xr:uid="{00000000-0005-0000-0000-00004EA00000}"/>
    <cellStyle name="Normal 74 4 2 6" xfId="7416" xr:uid="{00000000-0005-0000-0000-00004FA00000}"/>
    <cellStyle name="Normal 74 4 2 6 2" xfId="37742" xr:uid="{00000000-0005-0000-0000-000050A00000}"/>
    <cellStyle name="Normal 74 4 2 6 3" xfId="22518" xr:uid="{00000000-0005-0000-0000-000051A00000}"/>
    <cellStyle name="Normal 74 4 2 7" xfId="32730" xr:uid="{00000000-0005-0000-0000-000052A00000}"/>
    <cellStyle name="Normal 74 4 2 8" xfId="17505" xr:uid="{00000000-0005-0000-0000-000053A00000}"/>
    <cellStyle name="Normal 74 4 3" xfId="2763" xr:uid="{00000000-0005-0000-0000-000054A00000}"/>
    <cellStyle name="Normal 74 4 3 2" xfId="4453" xr:uid="{00000000-0005-0000-0000-000055A00000}"/>
    <cellStyle name="Normal 74 4 3 2 2" xfId="14526" xr:uid="{00000000-0005-0000-0000-000056A00000}"/>
    <cellStyle name="Normal 74 4 3 2 2 2" xfId="44848" xr:uid="{00000000-0005-0000-0000-000057A00000}"/>
    <cellStyle name="Normal 74 4 3 2 2 3" xfId="29624" xr:uid="{00000000-0005-0000-0000-000058A00000}"/>
    <cellStyle name="Normal 74 4 3 2 3" xfId="9506" xr:uid="{00000000-0005-0000-0000-000059A00000}"/>
    <cellStyle name="Normal 74 4 3 2 3 2" xfId="39831" xr:uid="{00000000-0005-0000-0000-00005AA00000}"/>
    <cellStyle name="Normal 74 4 3 2 3 3" xfId="24607" xr:uid="{00000000-0005-0000-0000-00005BA00000}"/>
    <cellStyle name="Normal 74 4 3 2 4" xfId="34818" xr:uid="{00000000-0005-0000-0000-00005CA00000}"/>
    <cellStyle name="Normal 74 4 3 2 5" xfId="19594" xr:uid="{00000000-0005-0000-0000-00005DA00000}"/>
    <cellStyle name="Normal 74 4 3 3" xfId="6145" xr:uid="{00000000-0005-0000-0000-00005EA00000}"/>
    <cellStyle name="Normal 74 4 3 3 2" xfId="16197" xr:uid="{00000000-0005-0000-0000-00005FA00000}"/>
    <cellStyle name="Normal 74 4 3 3 2 2" xfId="46519" xr:uid="{00000000-0005-0000-0000-000060A00000}"/>
    <cellStyle name="Normal 74 4 3 3 2 3" xfId="31295" xr:uid="{00000000-0005-0000-0000-000061A00000}"/>
    <cellStyle name="Normal 74 4 3 3 3" xfId="11177" xr:uid="{00000000-0005-0000-0000-000062A00000}"/>
    <cellStyle name="Normal 74 4 3 3 3 2" xfId="41502" xr:uid="{00000000-0005-0000-0000-000063A00000}"/>
    <cellStyle name="Normal 74 4 3 3 3 3" xfId="26278" xr:uid="{00000000-0005-0000-0000-000064A00000}"/>
    <cellStyle name="Normal 74 4 3 3 4" xfId="36489" xr:uid="{00000000-0005-0000-0000-000065A00000}"/>
    <cellStyle name="Normal 74 4 3 3 5" xfId="21265" xr:uid="{00000000-0005-0000-0000-000066A00000}"/>
    <cellStyle name="Normal 74 4 3 4" xfId="12855" xr:uid="{00000000-0005-0000-0000-000067A00000}"/>
    <cellStyle name="Normal 74 4 3 4 2" xfId="43177" xr:uid="{00000000-0005-0000-0000-000068A00000}"/>
    <cellStyle name="Normal 74 4 3 4 3" xfId="27953" xr:uid="{00000000-0005-0000-0000-000069A00000}"/>
    <cellStyle name="Normal 74 4 3 5" xfId="7834" xr:uid="{00000000-0005-0000-0000-00006AA00000}"/>
    <cellStyle name="Normal 74 4 3 5 2" xfId="38160" xr:uid="{00000000-0005-0000-0000-00006BA00000}"/>
    <cellStyle name="Normal 74 4 3 5 3" xfId="22936" xr:uid="{00000000-0005-0000-0000-00006CA00000}"/>
    <cellStyle name="Normal 74 4 3 6" xfId="33148" xr:uid="{00000000-0005-0000-0000-00006DA00000}"/>
    <cellStyle name="Normal 74 4 3 7" xfId="17923" xr:uid="{00000000-0005-0000-0000-00006EA00000}"/>
    <cellStyle name="Normal 74 4 4" xfId="3616" xr:uid="{00000000-0005-0000-0000-00006FA00000}"/>
    <cellStyle name="Normal 74 4 4 2" xfId="13690" xr:uid="{00000000-0005-0000-0000-000070A00000}"/>
    <cellStyle name="Normal 74 4 4 2 2" xfId="44012" xr:uid="{00000000-0005-0000-0000-000071A00000}"/>
    <cellStyle name="Normal 74 4 4 2 3" xfId="28788" xr:uid="{00000000-0005-0000-0000-000072A00000}"/>
    <cellStyle name="Normal 74 4 4 3" xfId="8670" xr:uid="{00000000-0005-0000-0000-000073A00000}"/>
    <cellStyle name="Normal 74 4 4 3 2" xfId="38995" xr:uid="{00000000-0005-0000-0000-000074A00000}"/>
    <cellStyle name="Normal 74 4 4 3 3" xfId="23771" xr:uid="{00000000-0005-0000-0000-000075A00000}"/>
    <cellStyle name="Normal 74 4 4 4" xfId="33982" xr:uid="{00000000-0005-0000-0000-000076A00000}"/>
    <cellStyle name="Normal 74 4 4 5" xfId="18758" xr:uid="{00000000-0005-0000-0000-000077A00000}"/>
    <cellStyle name="Normal 74 4 5" xfId="5309" xr:uid="{00000000-0005-0000-0000-000078A00000}"/>
    <cellStyle name="Normal 74 4 5 2" xfId="15361" xr:uid="{00000000-0005-0000-0000-000079A00000}"/>
    <cellStyle name="Normal 74 4 5 2 2" xfId="45683" xr:uid="{00000000-0005-0000-0000-00007AA00000}"/>
    <cellStyle name="Normal 74 4 5 2 3" xfId="30459" xr:uid="{00000000-0005-0000-0000-00007BA00000}"/>
    <cellStyle name="Normal 74 4 5 3" xfId="10341" xr:uid="{00000000-0005-0000-0000-00007CA00000}"/>
    <cellStyle name="Normal 74 4 5 3 2" xfId="40666" xr:uid="{00000000-0005-0000-0000-00007DA00000}"/>
    <cellStyle name="Normal 74 4 5 3 3" xfId="25442" xr:uid="{00000000-0005-0000-0000-00007EA00000}"/>
    <cellStyle name="Normal 74 4 5 4" xfId="35653" xr:uid="{00000000-0005-0000-0000-00007FA00000}"/>
    <cellStyle name="Normal 74 4 5 5" xfId="20429" xr:uid="{00000000-0005-0000-0000-000080A00000}"/>
    <cellStyle name="Normal 74 4 6" xfId="12019" xr:uid="{00000000-0005-0000-0000-000081A00000}"/>
    <cellStyle name="Normal 74 4 6 2" xfId="42341" xr:uid="{00000000-0005-0000-0000-000082A00000}"/>
    <cellStyle name="Normal 74 4 6 3" xfId="27117" xr:uid="{00000000-0005-0000-0000-000083A00000}"/>
    <cellStyle name="Normal 74 4 7" xfId="6998" xr:uid="{00000000-0005-0000-0000-000084A00000}"/>
    <cellStyle name="Normal 74 4 7 2" xfId="37324" xr:uid="{00000000-0005-0000-0000-000085A00000}"/>
    <cellStyle name="Normal 74 4 7 3" xfId="22100" xr:uid="{00000000-0005-0000-0000-000086A00000}"/>
    <cellStyle name="Normal 74 4 8" xfId="32312" xr:uid="{00000000-0005-0000-0000-000087A00000}"/>
    <cellStyle name="Normal 74 4 9" xfId="17087" xr:uid="{00000000-0005-0000-0000-000088A00000}"/>
    <cellStyle name="Normal 74 5" xfId="2132" xr:uid="{00000000-0005-0000-0000-000089A00000}"/>
    <cellStyle name="Normal 74 5 2" xfId="2973" xr:uid="{00000000-0005-0000-0000-00008AA00000}"/>
    <cellStyle name="Normal 74 5 2 2" xfId="4663" xr:uid="{00000000-0005-0000-0000-00008BA00000}"/>
    <cellStyle name="Normal 74 5 2 2 2" xfId="14736" xr:uid="{00000000-0005-0000-0000-00008CA00000}"/>
    <cellStyle name="Normal 74 5 2 2 2 2" xfId="45058" xr:uid="{00000000-0005-0000-0000-00008DA00000}"/>
    <cellStyle name="Normal 74 5 2 2 2 3" xfId="29834" xr:uid="{00000000-0005-0000-0000-00008EA00000}"/>
    <cellStyle name="Normal 74 5 2 2 3" xfId="9716" xr:uid="{00000000-0005-0000-0000-00008FA00000}"/>
    <cellStyle name="Normal 74 5 2 2 3 2" xfId="40041" xr:uid="{00000000-0005-0000-0000-000090A00000}"/>
    <cellStyle name="Normal 74 5 2 2 3 3" xfId="24817" xr:uid="{00000000-0005-0000-0000-000091A00000}"/>
    <cellStyle name="Normal 74 5 2 2 4" xfId="35028" xr:uid="{00000000-0005-0000-0000-000092A00000}"/>
    <cellStyle name="Normal 74 5 2 2 5" xfId="19804" xr:uid="{00000000-0005-0000-0000-000093A00000}"/>
    <cellStyle name="Normal 74 5 2 3" xfId="6355" xr:uid="{00000000-0005-0000-0000-000094A00000}"/>
    <cellStyle name="Normal 74 5 2 3 2" xfId="16407" xr:uid="{00000000-0005-0000-0000-000095A00000}"/>
    <cellStyle name="Normal 74 5 2 3 2 2" xfId="46729" xr:uid="{00000000-0005-0000-0000-000096A00000}"/>
    <cellStyle name="Normal 74 5 2 3 2 3" xfId="31505" xr:uid="{00000000-0005-0000-0000-000097A00000}"/>
    <cellStyle name="Normal 74 5 2 3 3" xfId="11387" xr:uid="{00000000-0005-0000-0000-000098A00000}"/>
    <cellStyle name="Normal 74 5 2 3 3 2" xfId="41712" xr:uid="{00000000-0005-0000-0000-000099A00000}"/>
    <cellStyle name="Normal 74 5 2 3 3 3" xfId="26488" xr:uid="{00000000-0005-0000-0000-00009AA00000}"/>
    <cellStyle name="Normal 74 5 2 3 4" xfId="36699" xr:uid="{00000000-0005-0000-0000-00009BA00000}"/>
    <cellStyle name="Normal 74 5 2 3 5" xfId="21475" xr:uid="{00000000-0005-0000-0000-00009CA00000}"/>
    <cellStyle name="Normal 74 5 2 4" xfId="13065" xr:uid="{00000000-0005-0000-0000-00009DA00000}"/>
    <cellStyle name="Normal 74 5 2 4 2" xfId="43387" xr:uid="{00000000-0005-0000-0000-00009EA00000}"/>
    <cellStyle name="Normal 74 5 2 4 3" xfId="28163" xr:uid="{00000000-0005-0000-0000-00009FA00000}"/>
    <cellStyle name="Normal 74 5 2 5" xfId="8044" xr:uid="{00000000-0005-0000-0000-0000A0A00000}"/>
    <cellStyle name="Normal 74 5 2 5 2" xfId="38370" xr:uid="{00000000-0005-0000-0000-0000A1A00000}"/>
    <cellStyle name="Normal 74 5 2 5 3" xfId="23146" xr:uid="{00000000-0005-0000-0000-0000A2A00000}"/>
    <cellStyle name="Normal 74 5 2 6" xfId="33358" xr:uid="{00000000-0005-0000-0000-0000A3A00000}"/>
    <cellStyle name="Normal 74 5 2 7" xfId="18133" xr:uid="{00000000-0005-0000-0000-0000A4A00000}"/>
    <cellStyle name="Normal 74 5 3" xfId="3826" xr:uid="{00000000-0005-0000-0000-0000A5A00000}"/>
    <cellStyle name="Normal 74 5 3 2" xfId="13900" xr:uid="{00000000-0005-0000-0000-0000A6A00000}"/>
    <cellStyle name="Normal 74 5 3 2 2" xfId="44222" xr:uid="{00000000-0005-0000-0000-0000A7A00000}"/>
    <cellStyle name="Normal 74 5 3 2 3" xfId="28998" xr:uid="{00000000-0005-0000-0000-0000A8A00000}"/>
    <cellStyle name="Normal 74 5 3 3" xfId="8880" xr:uid="{00000000-0005-0000-0000-0000A9A00000}"/>
    <cellStyle name="Normal 74 5 3 3 2" xfId="39205" xr:uid="{00000000-0005-0000-0000-0000AAA00000}"/>
    <cellStyle name="Normal 74 5 3 3 3" xfId="23981" xr:uid="{00000000-0005-0000-0000-0000ABA00000}"/>
    <cellStyle name="Normal 74 5 3 4" xfId="34192" xr:uid="{00000000-0005-0000-0000-0000ACA00000}"/>
    <cellStyle name="Normal 74 5 3 5" xfId="18968" xr:uid="{00000000-0005-0000-0000-0000ADA00000}"/>
    <cellStyle name="Normal 74 5 4" xfId="5519" xr:uid="{00000000-0005-0000-0000-0000AEA00000}"/>
    <cellStyle name="Normal 74 5 4 2" xfId="15571" xr:uid="{00000000-0005-0000-0000-0000AFA00000}"/>
    <cellStyle name="Normal 74 5 4 2 2" xfId="45893" xr:uid="{00000000-0005-0000-0000-0000B0A00000}"/>
    <cellStyle name="Normal 74 5 4 2 3" xfId="30669" xr:uid="{00000000-0005-0000-0000-0000B1A00000}"/>
    <cellStyle name="Normal 74 5 4 3" xfId="10551" xr:uid="{00000000-0005-0000-0000-0000B2A00000}"/>
    <cellStyle name="Normal 74 5 4 3 2" xfId="40876" xr:uid="{00000000-0005-0000-0000-0000B3A00000}"/>
    <cellStyle name="Normal 74 5 4 3 3" xfId="25652" xr:uid="{00000000-0005-0000-0000-0000B4A00000}"/>
    <cellStyle name="Normal 74 5 4 4" xfId="35863" xr:uid="{00000000-0005-0000-0000-0000B5A00000}"/>
    <cellStyle name="Normal 74 5 4 5" xfId="20639" xr:uid="{00000000-0005-0000-0000-0000B6A00000}"/>
    <cellStyle name="Normal 74 5 5" xfId="12229" xr:uid="{00000000-0005-0000-0000-0000B7A00000}"/>
    <cellStyle name="Normal 74 5 5 2" xfId="42551" xr:uid="{00000000-0005-0000-0000-0000B8A00000}"/>
    <cellStyle name="Normal 74 5 5 3" xfId="27327" xr:uid="{00000000-0005-0000-0000-0000B9A00000}"/>
    <cellStyle name="Normal 74 5 6" xfId="7208" xr:uid="{00000000-0005-0000-0000-0000BAA00000}"/>
    <cellStyle name="Normal 74 5 6 2" xfId="37534" xr:uid="{00000000-0005-0000-0000-0000BBA00000}"/>
    <cellStyle name="Normal 74 5 6 3" xfId="22310" xr:uid="{00000000-0005-0000-0000-0000BCA00000}"/>
    <cellStyle name="Normal 74 5 7" xfId="32522" xr:uid="{00000000-0005-0000-0000-0000BDA00000}"/>
    <cellStyle name="Normal 74 5 8" xfId="17297" xr:uid="{00000000-0005-0000-0000-0000BEA00000}"/>
    <cellStyle name="Normal 74 6" xfId="2553" xr:uid="{00000000-0005-0000-0000-0000BFA00000}"/>
    <cellStyle name="Normal 74 6 2" xfId="4245" xr:uid="{00000000-0005-0000-0000-0000C0A00000}"/>
    <cellStyle name="Normal 74 6 2 2" xfId="14318" xr:uid="{00000000-0005-0000-0000-0000C1A00000}"/>
    <cellStyle name="Normal 74 6 2 2 2" xfId="44640" xr:uid="{00000000-0005-0000-0000-0000C2A00000}"/>
    <cellStyle name="Normal 74 6 2 2 3" xfId="29416" xr:uid="{00000000-0005-0000-0000-0000C3A00000}"/>
    <cellStyle name="Normal 74 6 2 3" xfId="9298" xr:uid="{00000000-0005-0000-0000-0000C4A00000}"/>
    <cellStyle name="Normal 74 6 2 3 2" xfId="39623" xr:uid="{00000000-0005-0000-0000-0000C5A00000}"/>
    <cellStyle name="Normal 74 6 2 3 3" xfId="24399" xr:uid="{00000000-0005-0000-0000-0000C6A00000}"/>
    <cellStyle name="Normal 74 6 2 4" xfId="34610" xr:uid="{00000000-0005-0000-0000-0000C7A00000}"/>
    <cellStyle name="Normal 74 6 2 5" xfId="19386" xr:uid="{00000000-0005-0000-0000-0000C8A00000}"/>
    <cellStyle name="Normal 74 6 3" xfId="5937" xr:uid="{00000000-0005-0000-0000-0000C9A00000}"/>
    <cellStyle name="Normal 74 6 3 2" xfId="15989" xr:uid="{00000000-0005-0000-0000-0000CAA00000}"/>
    <cellStyle name="Normal 74 6 3 2 2" xfId="46311" xr:uid="{00000000-0005-0000-0000-0000CBA00000}"/>
    <cellStyle name="Normal 74 6 3 2 3" xfId="31087" xr:uid="{00000000-0005-0000-0000-0000CCA00000}"/>
    <cellStyle name="Normal 74 6 3 3" xfId="10969" xr:uid="{00000000-0005-0000-0000-0000CDA00000}"/>
    <cellStyle name="Normal 74 6 3 3 2" xfId="41294" xr:uid="{00000000-0005-0000-0000-0000CEA00000}"/>
    <cellStyle name="Normal 74 6 3 3 3" xfId="26070" xr:uid="{00000000-0005-0000-0000-0000CFA00000}"/>
    <cellStyle name="Normal 74 6 3 4" xfId="36281" xr:uid="{00000000-0005-0000-0000-0000D0A00000}"/>
    <cellStyle name="Normal 74 6 3 5" xfId="21057" xr:uid="{00000000-0005-0000-0000-0000D1A00000}"/>
    <cellStyle name="Normal 74 6 4" xfId="12647" xr:uid="{00000000-0005-0000-0000-0000D2A00000}"/>
    <cellStyle name="Normal 74 6 4 2" xfId="42969" xr:uid="{00000000-0005-0000-0000-0000D3A00000}"/>
    <cellStyle name="Normal 74 6 4 3" xfId="27745" xr:uid="{00000000-0005-0000-0000-0000D4A00000}"/>
    <cellStyle name="Normal 74 6 5" xfId="7626" xr:uid="{00000000-0005-0000-0000-0000D5A00000}"/>
    <cellStyle name="Normal 74 6 5 2" xfId="37952" xr:uid="{00000000-0005-0000-0000-0000D6A00000}"/>
    <cellStyle name="Normal 74 6 5 3" xfId="22728" xr:uid="{00000000-0005-0000-0000-0000D7A00000}"/>
    <cellStyle name="Normal 74 6 6" xfId="32940" xr:uid="{00000000-0005-0000-0000-0000D8A00000}"/>
    <cellStyle name="Normal 74 6 7" xfId="17715" xr:uid="{00000000-0005-0000-0000-0000D9A00000}"/>
    <cellStyle name="Normal 74 7" xfId="3405" xr:uid="{00000000-0005-0000-0000-0000DAA00000}"/>
    <cellStyle name="Normal 74 7 2" xfId="13482" xr:uid="{00000000-0005-0000-0000-0000DBA00000}"/>
    <cellStyle name="Normal 74 7 2 2" xfId="43804" xr:uid="{00000000-0005-0000-0000-0000DCA00000}"/>
    <cellStyle name="Normal 74 7 2 3" xfId="28580" xr:uid="{00000000-0005-0000-0000-0000DDA00000}"/>
    <cellStyle name="Normal 74 7 3" xfId="8462" xr:uid="{00000000-0005-0000-0000-0000DEA00000}"/>
    <cellStyle name="Normal 74 7 3 2" xfId="38787" xr:uid="{00000000-0005-0000-0000-0000DFA00000}"/>
    <cellStyle name="Normal 74 7 3 3" xfId="23563" xr:uid="{00000000-0005-0000-0000-0000E0A00000}"/>
    <cellStyle name="Normal 74 7 4" xfId="33774" xr:uid="{00000000-0005-0000-0000-0000E1A00000}"/>
    <cellStyle name="Normal 74 7 5" xfId="18550" xr:uid="{00000000-0005-0000-0000-0000E2A00000}"/>
    <cellStyle name="Normal 74 8" xfId="5099" xr:uid="{00000000-0005-0000-0000-0000E3A00000}"/>
    <cellStyle name="Normal 74 8 2" xfId="15153" xr:uid="{00000000-0005-0000-0000-0000E4A00000}"/>
    <cellStyle name="Normal 74 8 2 2" xfId="45475" xr:uid="{00000000-0005-0000-0000-0000E5A00000}"/>
    <cellStyle name="Normal 74 8 2 3" xfId="30251" xr:uid="{00000000-0005-0000-0000-0000E6A00000}"/>
    <cellStyle name="Normal 74 8 3" xfId="10133" xr:uid="{00000000-0005-0000-0000-0000E7A00000}"/>
    <cellStyle name="Normal 74 8 3 2" xfId="40458" xr:uid="{00000000-0005-0000-0000-0000E8A00000}"/>
    <cellStyle name="Normal 74 8 3 3" xfId="25234" xr:uid="{00000000-0005-0000-0000-0000E9A00000}"/>
    <cellStyle name="Normal 74 8 4" xfId="35445" xr:uid="{00000000-0005-0000-0000-0000EAA00000}"/>
    <cellStyle name="Normal 74 8 5" xfId="20221" xr:uid="{00000000-0005-0000-0000-0000EBA00000}"/>
    <cellStyle name="Normal 74 9" xfId="11809" xr:uid="{00000000-0005-0000-0000-0000ECA00000}"/>
    <cellStyle name="Normal 74 9 2" xfId="42133" xr:uid="{00000000-0005-0000-0000-0000EDA00000}"/>
    <cellStyle name="Normal 74 9 3" xfId="26909" xr:uid="{00000000-0005-0000-0000-0000EEA00000}"/>
    <cellStyle name="Normal 75" xfId="1492" xr:uid="{00000000-0005-0000-0000-0000EFA00000}"/>
    <cellStyle name="Normal 75 2" xfId="47586" xr:uid="{00000000-0005-0000-0000-0000F0A00000}"/>
    <cellStyle name="Normal 75 3" xfId="47494" xr:uid="{00000000-0005-0000-0000-0000F1A00000}"/>
    <cellStyle name="Normal 76" xfId="1493" xr:uid="{00000000-0005-0000-0000-0000F2A00000}"/>
    <cellStyle name="Normal 76 10" xfId="6789" xr:uid="{00000000-0005-0000-0000-0000F3A00000}"/>
    <cellStyle name="Normal 76 10 2" xfId="37117" xr:uid="{00000000-0005-0000-0000-0000F4A00000}"/>
    <cellStyle name="Normal 76 10 3" xfId="21893" xr:uid="{00000000-0005-0000-0000-0000F5A00000}"/>
    <cellStyle name="Normal 76 11" xfId="32108" xr:uid="{00000000-0005-0000-0000-0000F6A00000}"/>
    <cellStyle name="Normal 76 12" xfId="16878" xr:uid="{00000000-0005-0000-0000-0000F7A00000}"/>
    <cellStyle name="Normal 76 13" xfId="47319" xr:uid="{00000000-0005-0000-0000-0000F8A00000}"/>
    <cellStyle name="Normal 76 14" xfId="47495" xr:uid="{00000000-0005-0000-0000-0000F9A00000}"/>
    <cellStyle name="Normal 76 2" xfId="1753" xr:uid="{00000000-0005-0000-0000-0000FAA00000}"/>
    <cellStyle name="Normal 76 2 10" xfId="32159" xr:uid="{00000000-0005-0000-0000-0000FBA00000}"/>
    <cellStyle name="Normal 76 2 11" xfId="16932" xr:uid="{00000000-0005-0000-0000-0000FCA00000}"/>
    <cellStyle name="Normal 76 2 12" xfId="47587" xr:uid="{00000000-0005-0000-0000-0000FDA00000}"/>
    <cellStyle name="Normal 76 2 2" xfId="1861" xr:uid="{00000000-0005-0000-0000-0000FEA00000}"/>
    <cellStyle name="Normal 76 2 2 10" xfId="17036" xr:uid="{00000000-0005-0000-0000-0000FFA00000}"/>
    <cellStyle name="Normal 76 2 2 2" xfId="2078" xr:uid="{00000000-0005-0000-0000-000000A10000}"/>
    <cellStyle name="Normal 76 2 2 2 2" xfId="2499" xr:uid="{00000000-0005-0000-0000-000001A10000}"/>
    <cellStyle name="Normal 76 2 2 2 2 2" xfId="3338" xr:uid="{00000000-0005-0000-0000-000002A10000}"/>
    <cellStyle name="Normal 76 2 2 2 2 2 2" xfId="5028" xr:uid="{00000000-0005-0000-0000-000003A10000}"/>
    <cellStyle name="Normal 76 2 2 2 2 2 2 2" xfId="15101" xr:uid="{00000000-0005-0000-0000-000004A10000}"/>
    <cellStyle name="Normal 76 2 2 2 2 2 2 2 2" xfId="45423" xr:uid="{00000000-0005-0000-0000-000005A10000}"/>
    <cellStyle name="Normal 76 2 2 2 2 2 2 2 3" xfId="30199" xr:uid="{00000000-0005-0000-0000-000006A10000}"/>
    <cellStyle name="Normal 76 2 2 2 2 2 2 3" xfId="10081" xr:uid="{00000000-0005-0000-0000-000007A10000}"/>
    <cellStyle name="Normal 76 2 2 2 2 2 2 3 2" xfId="40406" xr:uid="{00000000-0005-0000-0000-000008A10000}"/>
    <cellStyle name="Normal 76 2 2 2 2 2 2 3 3" xfId="25182" xr:uid="{00000000-0005-0000-0000-000009A10000}"/>
    <cellStyle name="Normal 76 2 2 2 2 2 2 4" xfId="35393" xr:uid="{00000000-0005-0000-0000-00000AA10000}"/>
    <cellStyle name="Normal 76 2 2 2 2 2 2 5" xfId="20169" xr:uid="{00000000-0005-0000-0000-00000BA10000}"/>
    <cellStyle name="Normal 76 2 2 2 2 2 3" xfId="6720" xr:uid="{00000000-0005-0000-0000-00000CA10000}"/>
    <cellStyle name="Normal 76 2 2 2 2 2 3 2" xfId="16772" xr:uid="{00000000-0005-0000-0000-00000DA10000}"/>
    <cellStyle name="Normal 76 2 2 2 2 2 3 2 2" xfId="47094" xr:uid="{00000000-0005-0000-0000-00000EA10000}"/>
    <cellStyle name="Normal 76 2 2 2 2 2 3 2 3" xfId="31870" xr:uid="{00000000-0005-0000-0000-00000FA10000}"/>
    <cellStyle name="Normal 76 2 2 2 2 2 3 3" xfId="11752" xr:uid="{00000000-0005-0000-0000-000010A10000}"/>
    <cellStyle name="Normal 76 2 2 2 2 2 3 3 2" xfId="42077" xr:uid="{00000000-0005-0000-0000-000011A10000}"/>
    <cellStyle name="Normal 76 2 2 2 2 2 3 3 3" xfId="26853" xr:uid="{00000000-0005-0000-0000-000012A10000}"/>
    <cellStyle name="Normal 76 2 2 2 2 2 3 4" xfId="37064" xr:uid="{00000000-0005-0000-0000-000013A10000}"/>
    <cellStyle name="Normal 76 2 2 2 2 2 3 5" xfId="21840" xr:uid="{00000000-0005-0000-0000-000014A10000}"/>
    <cellStyle name="Normal 76 2 2 2 2 2 4" xfId="13430" xr:uid="{00000000-0005-0000-0000-000015A10000}"/>
    <cellStyle name="Normal 76 2 2 2 2 2 4 2" xfId="43752" xr:uid="{00000000-0005-0000-0000-000016A10000}"/>
    <cellStyle name="Normal 76 2 2 2 2 2 4 3" xfId="28528" xr:uid="{00000000-0005-0000-0000-000017A10000}"/>
    <cellStyle name="Normal 76 2 2 2 2 2 5" xfId="8409" xr:uid="{00000000-0005-0000-0000-000018A10000}"/>
    <cellStyle name="Normal 76 2 2 2 2 2 5 2" xfId="38735" xr:uid="{00000000-0005-0000-0000-000019A10000}"/>
    <cellStyle name="Normal 76 2 2 2 2 2 5 3" xfId="23511" xr:uid="{00000000-0005-0000-0000-00001AA10000}"/>
    <cellStyle name="Normal 76 2 2 2 2 2 6" xfId="33723" xr:uid="{00000000-0005-0000-0000-00001BA10000}"/>
    <cellStyle name="Normal 76 2 2 2 2 2 7" xfId="18498" xr:uid="{00000000-0005-0000-0000-00001CA10000}"/>
    <cellStyle name="Normal 76 2 2 2 2 3" xfId="4191" xr:uid="{00000000-0005-0000-0000-00001DA10000}"/>
    <cellStyle name="Normal 76 2 2 2 2 3 2" xfId="14265" xr:uid="{00000000-0005-0000-0000-00001EA10000}"/>
    <cellStyle name="Normal 76 2 2 2 2 3 2 2" xfId="44587" xr:uid="{00000000-0005-0000-0000-00001FA10000}"/>
    <cellStyle name="Normal 76 2 2 2 2 3 2 3" xfId="29363" xr:uid="{00000000-0005-0000-0000-000020A10000}"/>
    <cellStyle name="Normal 76 2 2 2 2 3 3" xfId="9245" xr:uid="{00000000-0005-0000-0000-000021A10000}"/>
    <cellStyle name="Normal 76 2 2 2 2 3 3 2" xfId="39570" xr:uid="{00000000-0005-0000-0000-000022A10000}"/>
    <cellStyle name="Normal 76 2 2 2 2 3 3 3" xfId="24346" xr:uid="{00000000-0005-0000-0000-000023A10000}"/>
    <cellStyle name="Normal 76 2 2 2 2 3 4" xfId="34557" xr:uid="{00000000-0005-0000-0000-000024A10000}"/>
    <cellStyle name="Normal 76 2 2 2 2 3 5" xfId="19333" xr:uid="{00000000-0005-0000-0000-000025A10000}"/>
    <cellStyle name="Normal 76 2 2 2 2 4" xfId="5884" xr:uid="{00000000-0005-0000-0000-000026A10000}"/>
    <cellStyle name="Normal 76 2 2 2 2 4 2" xfId="15936" xr:uid="{00000000-0005-0000-0000-000027A10000}"/>
    <cellStyle name="Normal 76 2 2 2 2 4 2 2" xfId="46258" xr:uid="{00000000-0005-0000-0000-000028A10000}"/>
    <cellStyle name="Normal 76 2 2 2 2 4 2 3" xfId="31034" xr:uid="{00000000-0005-0000-0000-000029A10000}"/>
    <cellStyle name="Normal 76 2 2 2 2 4 3" xfId="10916" xr:uid="{00000000-0005-0000-0000-00002AA10000}"/>
    <cellStyle name="Normal 76 2 2 2 2 4 3 2" xfId="41241" xr:uid="{00000000-0005-0000-0000-00002BA10000}"/>
    <cellStyle name="Normal 76 2 2 2 2 4 3 3" xfId="26017" xr:uid="{00000000-0005-0000-0000-00002CA10000}"/>
    <cellStyle name="Normal 76 2 2 2 2 4 4" xfId="36228" xr:uid="{00000000-0005-0000-0000-00002DA10000}"/>
    <cellStyle name="Normal 76 2 2 2 2 4 5" xfId="21004" xr:uid="{00000000-0005-0000-0000-00002EA10000}"/>
    <cellStyle name="Normal 76 2 2 2 2 5" xfId="12594" xr:uid="{00000000-0005-0000-0000-00002FA10000}"/>
    <cellStyle name="Normal 76 2 2 2 2 5 2" xfId="42916" xr:uid="{00000000-0005-0000-0000-000030A10000}"/>
    <cellStyle name="Normal 76 2 2 2 2 5 3" xfId="27692" xr:uid="{00000000-0005-0000-0000-000031A10000}"/>
    <cellStyle name="Normal 76 2 2 2 2 6" xfId="7573" xr:uid="{00000000-0005-0000-0000-000032A10000}"/>
    <cellStyle name="Normal 76 2 2 2 2 6 2" xfId="37899" xr:uid="{00000000-0005-0000-0000-000033A10000}"/>
    <cellStyle name="Normal 76 2 2 2 2 6 3" xfId="22675" xr:uid="{00000000-0005-0000-0000-000034A10000}"/>
    <cellStyle name="Normal 76 2 2 2 2 7" xfId="32887" xr:uid="{00000000-0005-0000-0000-000035A10000}"/>
    <cellStyle name="Normal 76 2 2 2 2 8" xfId="17662" xr:uid="{00000000-0005-0000-0000-000036A10000}"/>
    <cellStyle name="Normal 76 2 2 2 3" xfId="2920" xr:uid="{00000000-0005-0000-0000-000037A10000}"/>
    <cellStyle name="Normal 76 2 2 2 3 2" xfId="4610" xr:uid="{00000000-0005-0000-0000-000038A10000}"/>
    <cellStyle name="Normal 76 2 2 2 3 2 2" xfId="14683" xr:uid="{00000000-0005-0000-0000-000039A10000}"/>
    <cellStyle name="Normal 76 2 2 2 3 2 2 2" xfId="45005" xr:uid="{00000000-0005-0000-0000-00003AA10000}"/>
    <cellStyle name="Normal 76 2 2 2 3 2 2 3" xfId="29781" xr:uid="{00000000-0005-0000-0000-00003BA10000}"/>
    <cellStyle name="Normal 76 2 2 2 3 2 3" xfId="9663" xr:uid="{00000000-0005-0000-0000-00003CA10000}"/>
    <cellStyle name="Normal 76 2 2 2 3 2 3 2" xfId="39988" xr:uid="{00000000-0005-0000-0000-00003DA10000}"/>
    <cellStyle name="Normal 76 2 2 2 3 2 3 3" xfId="24764" xr:uid="{00000000-0005-0000-0000-00003EA10000}"/>
    <cellStyle name="Normal 76 2 2 2 3 2 4" xfId="34975" xr:uid="{00000000-0005-0000-0000-00003FA10000}"/>
    <cellStyle name="Normal 76 2 2 2 3 2 5" xfId="19751" xr:uid="{00000000-0005-0000-0000-000040A10000}"/>
    <cellStyle name="Normal 76 2 2 2 3 3" xfId="6302" xr:uid="{00000000-0005-0000-0000-000041A10000}"/>
    <cellStyle name="Normal 76 2 2 2 3 3 2" xfId="16354" xr:uid="{00000000-0005-0000-0000-000042A10000}"/>
    <cellStyle name="Normal 76 2 2 2 3 3 2 2" xfId="46676" xr:uid="{00000000-0005-0000-0000-000043A10000}"/>
    <cellStyle name="Normal 76 2 2 2 3 3 2 3" xfId="31452" xr:uid="{00000000-0005-0000-0000-000044A10000}"/>
    <cellStyle name="Normal 76 2 2 2 3 3 3" xfId="11334" xr:uid="{00000000-0005-0000-0000-000045A10000}"/>
    <cellStyle name="Normal 76 2 2 2 3 3 3 2" xfId="41659" xr:uid="{00000000-0005-0000-0000-000046A10000}"/>
    <cellStyle name="Normal 76 2 2 2 3 3 3 3" xfId="26435" xr:uid="{00000000-0005-0000-0000-000047A10000}"/>
    <cellStyle name="Normal 76 2 2 2 3 3 4" xfId="36646" xr:uid="{00000000-0005-0000-0000-000048A10000}"/>
    <cellStyle name="Normal 76 2 2 2 3 3 5" xfId="21422" xr:uid="{00000000-0005-0000-0000-000049A10000}"/>
    <cellStyle name="Normal 76 2 2 2 3 4" xfId="13012" xr:uid="{00000000-0005-0000-0000-00004AA10000}"/>
    <cellStyle name="Normal 76 2 2 2 3 4 2" xfId="43334" xr:uid="{00000000-0005-0000-0000-00004BA10000}"/>
    <cellStyle name="Normal 76 2 2 2 3 4 3" xfId="28110" xr:uid="{00000000-0005-0000-0000-00004CA10000}"/>
    <cellStyle name="Normal 76 2 2 2 3 5" xfId="7991" xr:uid="{00000000-0005-0000-0000-00004DA10000}"/>
    <cellStyle name="Normal 76 2 2 2 3 5 2" xfId="38317" xr:uid="{00000000-0005-0000-0000-00004EA10000}"/>
    <cellStyle name="Normal 76 2 2 2 3 5 3" xfId="23093" xr:uid="{00000000-0005-0000-0000-00004FA10000}"/>
    <cellStyle name="Normal 76 2 2 2 3 6" xfId="33305" xr:uid="{00000000-0005-0000-0000-000050A10000}"/>
    <cellStyle name="Normal 76 2 2 2 3 7" xfId="18080" xr:uid="{00000000-0005-0000-0000-000051A10000}"/>
    <cellStyle name="Normal 76 2 2 2 4" xfId="3773" xr:uid="{00000000-0005-0000-0000-000052A10000}"/>
    <cellStyle name="Normal 76 2 2 2 4 2" xfId="13847" xr:uid="{00000000-0005-0000-0000-000053A10000}"/>
    <cellStyle name="Normal 76 2 2 2 4 2 2" xfId="44169" xr:uid="{00000000-0005-0000-0000-000054A10000}"/>
    <cellStyle name="Normal 76 2 2 2 4 2 3" xfId="28945" xr:uid="{00000000-0005-0000-0000-000055A10000}"/>
    <cellStyle name="Normal 76 2 2 2 4 3" xfId="8827" xr:uid="{00000000-0005-0000-0000-000056A10000}"/>
    <cellStyle name="Normal 76 2 2 2 4 3 2" xfId="39152" xr:uid="{00000000-0005-0000-0000-000057A10000}"/>
    <cellStyle name="Normal 76 2 2 2 4 3 3" xfId="23928" xr:uid="{00000000-0005-0000-0000-000058A10000}"/>
    <cellStyle name="Normal 76 2 2 2 4 4" xfId="34139" xr:uid="{00000000-0005-0000-0000-000059A10000}"/>
    <cellStyle name="Normal 76 2 2 2 4 5" xfId="18915" xr:uid="{00000000-0005-0000-0000-00005AA10000}"/>
    <cellStyle name="Normal 76 2 2 2 5" xfId="5466" xr:uid="{00000000-0005-0000-0000-00005BA10000}"/>
    <cellStyle name="Normal 76 2 2 2 5 2" xfId="15518" xr:uid="{00000000-0005-0000-0000-00005CA10000}"/>
    <cellStyle name="Normal 76 2 2 2 5 2 2" xfId="45840" xr:uid="{00000000-0005-0000-0000-00005DA10000}"/>
    <cellStyle name="Normal 76 2 2 2 5 2 3" xfId="30616" xr:uid="{00000000-0005-0000-0000-00005EA10000}"/>
    <cellStyle name="Normal 76 2 2 2 5 3" xfId="10498" xr:uid="{00000000-0005-0000-0000-00005FA10000}"/>
    <cellStyle name="Normal 76 2 2 2 5 3 2" xfId="40823" xr:uid="{00000000-0005-0000-0000-000060A10000}"/>
    <cellStyle name="Normal 76 2 2 2 5 3 3" xfId="25599" xr:uid="{00000000-0005-0000-0000-000061A10000}"/>
    <cellStyle name="Normal 76 2 2 2 5 4" xfId="35810" xr:uid="{00000000-0005-0000-0000-000062A10000}"/>
    <cellStyle name="Normal 76 2 2 2 5 5" xfId="20586" xr:uid="{00000000-0005-0000-0000-000063A10000}"/>
    <cellStyle name="Normal 76 2 2 2 6" xfId="12176" xr:uid="{00000000-0005-0000-0000-000064A10000}"/>
    <cellStyle name="Normal 76 2 2 2 6 2" xfId="42498" xr:uid="{00000000-0005-0000-0000-000065A10000}"/>
    <cellStyle name="Normal 76 2 2 2 6 3" xfId="27274" xr:uid="{00000000-0005-0000-0000-000066A10000}"/>
    <cellStyle name="Normal 76 2 2 2 7" xfId="7155" xr:uid="{00000000-0005-0000-0000-000067A10000}"/>
    <cellStyle name="Normal 76 2 2 2 7 2" xfId="37481" xr:uid="{00000000-0005-0000-0000-000068A10000}"/>
    <cellStyle name="Normal 76 2 2 2 7 3" xfId="22257" xr:uid="{00000000-0005-0000-0000-000069A10000}"/>
    <cellStyle name="Normal 76 2 2 2 8" xfId="32469" xr:uid="{00000000-0005-0000-0000-00006AA10000}"/>
    <cellStyle name="Normal 76 2 2 2 9" xfId="17244" xr:uid="{00000000-0005-0000-0000-00006BA10000}"/>
    <cellStyle name="Normal 76 2 2 3" xfId="2291" xr:uid="{00000000-0005-0000-0000-00006CA10000}"/>
    <cellStyle name="Normal 76 2 2 3 2" xfId="3130" xr:uid="{00000000-0005-0000-0000-00006DA10000}"/>
    <cellStyle name="Normal 76 2 2 3 2 2" xfId="4820" xr:uid="{00000000-0005-0000-0000-00006EA10000}"/>
    <cellStyle name="Normal 76 2 2 3 2 2 2" xfId="14893" xr:uid="{00000000-0005-0000-0000-00006FA10000}"/>
    <cellStyle name="Normal 76 2 2 3 2 2 2 2" xfId="45215" xr:uid="{00000000-0005-0000-0000-000070A10000}"/>
    <cellStyle name="Normal 76 2 2 3 2 2 2 3" xfId="29991" xr:uid="{00000000-0005-0000-0000-000071A10000}"/>
    <cellStyle name="Normal 76 2 2 3 2 2 3" xfId="9873" xr:uid="{00000000-0005-0000-0000-000072A10000}"/>
    <cellStyle name="Normal 76 2 2 3 2 2 3 2" xfId="40198" xr:uid="{00000000-0005-0000-0000-000073A10000}"/>
    <cellStyle name="Normal 76 2 2 3 2 2 3 3" xfId="24974" xr:uid="{00000000-0005-0000-0000-000074A10000}"/>
    <cellStyle name="Normal 76 2 2 3 2 2 4" xfId="35185" xr:uid="{00000000-0005-0000-0000-000075A10000}"/>
    <cellStyle name="Normal 76 2 2 3 2 2 5" xfId="19961" xr:uid="{00000000-0005-0000-0000-000076A10000}"/>
    <cellStyle name="Normal 76 2 2 3 2 3" xfId="6512" xr:uid="{00000000-0005-0000-0000-000077A10000}"/>
    <cellStyle name="Normal 76 2 2 3 2 3 2" xfId="16564" xr:uid="{00000000-0005-0000-0000-000078A10000}"/>
    <cellStyle name="Normal 76 2 2 3 2 3 2 2" xfId="46886" xr:uid="{00000000-0005-0000-0000-000079A10000}"/>
    <cellStyle name="Normal 76 2 2 3 2 3 2 3" xfId="31662" xr:uid="{00000000-0005-0000-0000-00007AA10000}"/>
    <cellStyle name="Normal 76 2 2 3 2 3 3" xfId="11544" xr:uid="{00000000-0005-0000-0000-00007BA10000}"/>
    <cellStyle name="Normal 76 2 2 3 2 3 3 2" xfId="41869" xr:uid="{00000000-0005-0000-0000-00007CA10000}"/>
    <cellStyle name="Normal 76 2 2 3 2 3 3 3" xfId="26645" xr:uid="{00000000-0005-0000-0000-00007DA10000}"/>
    <cellStyle name="Normal 76 2 2 3 2 3 4" xfId="36856" xr:uid="{00000000-0005-0000-0000-00007EA10000}"/>
    <cellStyle name="Normal 76 2 2 3 2 3 5" xfId="21632" xr:uid="{00000000-0005-0000-0000-00007FA10000}"/>
    <cellStyle name="Normal 76 2 2 3 2 4" xfId="13222" xr:uid="{00000000-0005-0000-0000-000080A10000}"/>
    <cellStyle name="Normal 76 2 2 3 2 4 2" xfId="43544" xr:uid="{00000000-0005-0000-0000-000081A10000}"/>
    <cellStyle name="Normal 76 2 2 3 2 4 3" xfId="28320" xr:uid="{00000000-0005-0000-0000-000082A10000}"/>
    <cellStyle name="Normal 76 2 2 3 2 5" xfId="8201" xr:uid="{00000000-0005-0000-0000-000083A10000}"/>
    <cellStyle name="Normal 76 2 2 3 2 5 2" xfId="38527" xr:uid="{00000000-0005-0000-0000-000084A10000}"/>
    <cellStyle name="Normal 76 2 2 3 2 5 3" xfId="23303" xr:uid="{00000000-0005-0000-0000-000085A10000}"/>
    <cellStyle name="Normal 76 2 2 3 2 6" xfId="33515" xr:uid="{00000000-0005-0000-0000-000086A10000}"/>
    <cellStyle name="Normal 76 2 2 3 2 7" xfId="18290" xr:uid="{00000000-0005-0000-0000-000087A10000}"/>
    <cellStyle name="Normal 76 2 2 3 3" xfId="3983" xr:uid="{00000000-0005-0000-0000-000088A10000}"/>
    <cellStyle name="Normal 76 2 2 3 3 2" xfId="14057" xr:uid="{00000000-0005-0000-0000-000089A10000}"/>
    <cellStyle name="Normal 76 2 2 3 3 2 2" xfId="44379" xr:uid="{00000000-0005-0000-0000-00008AA10000}"/>
    <cellStyle name="Normal 76 2 2 3 3 2 3" xfId="29155" xr:uid="{00000000-0005-0000-0000-00008BA10000}"/>
    <cellStyle name="Normal 76 2 2 3 3 3" xfId="9037" xr:uid="{00000000-0005-0000-0000-00008CA10000}"/>
    <cellStyle name="Normal 76 2 2 3 3 3 2" xfId="39362" xr:uid="{00000000-0005-0000-0000-00008DA10000}"/>
    <cellStyle name="Normal 76 2 2 3 3 3 3" xfId="24138" xr:uid="{00000000-0005-0000-0000-00008EA10000}"/>
    <cellStyle name="Normal 76 2 2 3 3 4" xfId="34349" xr:uid="{00000000-0005-0000-0000-00008FA10000}"/>
    <cellStyle name="Normal 76 2 2 3 3 5" xfId="19125" xr:uid="{00000000-0005-0000-0000-000090A10000}"/>
    <cellStyle name="Normal 76 2 2 3 4" xfId="5676" xr:uid="{00000000-0005-0000-0000-000091A10000}"/>
    <cellStyle name="Normal 76 2 2 3 4 2" xfId="15728" xr:uid="{00000000-0005-0000-0000-000092A10000}"/>
    <cellStyle name="Normal 76 2 2 3 4 2 2" xfId="46050" xr:uid="{00000000-0005-0000-0000-000093A10000}"/>
    <cellStyle name="Normal 76 2 2 3 4 2 3" xfId="30826" xr:uid="{00000000-0005-0000-0000-000094A10000}"/>
    <cellStyle name="Normal 76 2 2 3 4 3" xfId="10708" xr:uid="{00000000-0005-0000-0000-000095A10000}"/>
    <cellStyle name="Normal 76 2 2 3 4 3 2" xfId="41033" xr:uid="{00000000-0005-0000-0000-000096A10000}"/>
    <cellStyle name="Normal 76 2 2 3 4 3 3" xfId="25809" xr:uid="{00000000-0005-0000-0000-000097A10000}"/>
    <cellStyle name="Normal 76 2 2 3 4 4" xfId="36020" xr:uid="{00000000-0005-0000-0000-000098A10000}"/>
    <cellStyle name="Normal 76 2 2 3 4 5" xfId="20796" xr:uid="{00000000-0005-0000-0000-000099A10000}"/>
    <cellStyle name="Normal 76 2 2 3 5" xfId="12386" xr:uid="{00000000-0005-0000-0000-00009AA10000}"/>
    <cellStyle name="Normal 76 2 2 3 5 2" xfId="42708" xr:uid="{00000000-0005-0000-0000-00009BA10000}"/>
    <cellStyle name="Normal 76 2 2 3 5 3" xfId="27484" xr:uid="{00000000-0005-0000-0000-00009CA10000}"/>
    <cellStyle name="Normal 76 2 2 3 6" xfId="7365" xr:uid="{00000000-0005-0000-0000-00009DA10000}"/>
    <cellStyle name="Normal 76 2 2 3 6 2" xfId="37691" xr:uid="{00000000-0005-0000-0000-00009EA10000}"/>
    <cellStyle name="Normal 76 2 2 3 6 3" xfId="22467" xr:uid="{00000000-0005-0000-0000-00009FA10000}"/>
    <cellStyle name="Normal 76 2 2 3 7" xfId="32679" xr:uid="{00000000-0005-0000-0000-0000A0A10000}"/>
    <cellStyle name="Normal 76 2 2 3 8" xfId="17454" xr:uid="{00000000-0005-0000-0000-0000A1A10000}"/>
    <cellStyle name="Normal 76 2 2 4" xfId="2712" xr:uid="{00000000-0005-0000-0000-0000A2A10000}"/>
    <cellStyle name="Normal 76 2 2 4 2" xfId="4402" xr:uid="{00000000-0005-0000-0000-0000A3A10000}"/>
    <cellStyle name="Normal 76 2 2 4 2 2" xfId="14475" xr:uid="{00000000-0005-0000-0000-0000A4A10000}"/>
    <cellStyle name="Normal 76 2 2 4 2 2 2" xfId="44797" xr:uid="{00000000-0005-0000-0000-0000A5A10000}"/>
    <cellStyle name="Normal 76 2 2 4 2 2 3" xfId="29573" xr:uid="{00000000-0005-0000-0000-0000A6A10000}"/>
    <cellStyle name="Normal 76 2 2 4 2 3" xfId="9455" xr:uid="{00000000-0005-0000-0000-0000A7A10000}"/>
    <cellStyle name="Normal 76 2 2 4 2 3 2" xfId="39780" xr:uid="{00000000-0005-0000-0000-0000A8A10000}"/>
    <cellStyle name="Normal 76 2 2 4 2 3 3" xfId="24556" xr:uid="{00000000-0005-0000-0000-0000A9A10000}"/>
    <cellStyle name="Normal 76 2 2 4 2 4" xfId="34767" xr:uid="{00000000-0005-0000-0000-0000AAA10000}"/>
    <cellStyle name="Normal 76 2 2 4 2 5" xfId="19543" xr:uid="{00000000-0005-0000-0000-0000ABA10000}"/>
    <cellStyle name="Normal 76 2 2 4 3" xfId="6094" xr:uid="{00000000-0005-0000-0000-0000ACA10000}"/>
    <cellStyle name="Normal 76 2 2 4 3 2" xfId="16146" xr:uid="{00000000-0005-0000-0000-0000ADA10000}"/>
    <cellStyle name="Normal 76 2 2 4 3 2 2" xfId="46468" xr:uid="{00000000-0005-0000-0000-0000AEA10000}"/>
    <cellStyle name="Normal 76 2 2 4 3 2 3" xfId="31244" xr:uid="{00000000-0005-0000-0000-0000AFA10000}"/>
    <cellStyle name="Normal 76 2 2 4 3 3" xfId="11126" xr:uid="{00000000-0005-0000-0000-0000B0A10000}"/>
    <cellStyle name="Normal 76 2 2 4 3 3 2" xfId="41451" xr:uid="{00000000-0005-0000-0000-0000B1A10000}"/>
    <cellStyle name="Normal 76 2 2 4 3 3 3" xfId="26227" xr:uid="{00000000-0005-0000-0000-0000B2A10000}"/>
    <cellStyle name="Normal 76 2 2 4 3 4" xfId="36438" xr:uid="{00000000-0005-0000-0000-0000B3A10000}"/>
    <cellStyle name="Normal 76 2 2 4 3 5" xfId="21214" xr:uid="{00000000-0005-0000-0000-0000B4A10000}"/>
    <cellStyle name="Normal 76 2 2 4 4" xfId="12804" xr:uid="{00000000-0005-0000-0000-0000B5A10000}"/>
    <cellStyle name="Normal 76 2 2 4 4 2" xfId="43126" xr:uid="{00000000-0005-0000-0000-0000B6A10000}"/>
    <cellStyle name="Normal 76 2 2 4 4 3" xfId="27902" xr:uid="{00000000-0005-0000-0000-0000B7A10000}"/>
    <cellStyle name="Normal 76 2 2 4 5" xfId="7783" xr:uid="{00000000-0005-0000-0000-0000B8A10000}"/>
    <cellStyle name="Normal 76 2 2 4 5 2" xfId="38109" xr:uid="{00000000-0005-0000-0000-0000B9A10000}"/>
    <cellStyle name="Normal 76 2 2 4 5 3" xfId="22885" xr:uid="{00000000-0005-0000-0000-0000BAA10000}"/>
    <cellStyle name="Normal 76 2 2 4 6" xfId="33097" xr:uid="{00000000-0005-0000-0000-0000BBA10000}"/>
    <cellStyle name="Normal 76 2 2 4 7" xfId="17872" xr:uid="{00000000-0005-0000-0000-0000BCA10000}"/>
    <cellStyle name="Normal 76 2 2 5" xfId="3565" xr:uid="{00000000-0005-0000-0000-0000BDA10000}"/>
    <cellStyle name="Normal 76 2 2 5 2" xfId="13639" xr:uid="{00000000-0005-0000-0000-0000BEA10000}"/>
    <cellStyle name="Normal 76 2 2 5 2 2" xfId="43961" xr:uid="{00000000-0005-0000-0000-0000BFA10000}"/>
    <cellStyle name="Normal 76 2 2 5 2 3" xfId="28737" xr:uid="{00000000-0005-0000-0000-0000C0A10000}"/>
    <cellStyle name="Normal 76 2 2 5 3" xfId="8619" xr:uid="{00000000-0005-0000-0000-0000C1A10000}"/>
    <cellStyle name="Normal 76 2 2 5 3 2" xfId="38944" xr:uid="{00000000-0005-0000-0000-0000C2A10000}"/>
    <cellStyle name="Normal 76 2 2 5 3 3" xfId="23720" xr:uid="{00000000-0005-0000-0000-0000C3A10000}"/>
    <cellStyle name="Normal 76 2 2 5 4" xfId="33931" xr:uid="{00000000-0005-0000-0000-0000C4A10000}"/>
    <cellStyle name="Normal 76 2 2 5 5" xfId="18707" xr:uid="{00000000-0005-0000-0000-0000C5A10000}"/>
    <cellStyle name="Normal 76 2 2 6" xfId="5258" xr:uid="{00000000-0005-0000-0000-0000C6A10000}"/>
    <cellStyle name="Normal 76 2 2 6 2" xfId="15310" xr:uid="{00000000-0005-0000-0000-0000C7A10000}"/>
    <cellStyle name="Normal 76 2 2 6 2 2" xfId="45632" xr:uid="{00000000-0005-0000-0000-0000C8A10000}"/>
    <cellStyle name="Normal 76 2 2 6 2 3" xfId="30408" xr:uid="{00000000-0005-0000-0000-0000C9A10000}"/>
    <cellStyle name="Normal 76 2 2 6 3" xfId="10290" xr:uid="{00000000-0005-0000-0000-0000CAA10000}"/>
    <cellStyle name="Normal 76 2 2 6 3 2" xfId="40615" xr:uid="{00000000-0005-0000-0000-0000CBA10000}"/>
    <cellStyle name="Normal 76 2 2 6 3 3" xfId="25391" xr:uid="{00000000-0005-0000-0000-0000CCA10000}"/>
    <cellStyle name="Normal 76 2 2 6 4" xfId="35602" xr:uid="{00000000-0005-0000-0000-0000CDA10000}"/>
    <cellStyle name="Normal 76 2 2 6 5" xfId="20378" xr:uid="{00000000-0005-0000-0000-0000CEA10000}"/>
    <cellStyle name="Normal 76 2 2 7" xfId="11968" xr:uid="{00000000-0005-0000-0000-0000CFA10000}"/>
    <cellStyle name="Normal 76 2 2 7 2" xfId="42290" xr:uid="{00000000-0005-0000-0000-0000D0A10000}"/>
    <cellStyle name="Normal 76 2 2 7 3" xfId="27066" xr:uid="{00000000-0005-0000-0000-0000D1A10000}"/>
    <cellStyle name="Normal 76 2 2 8" xfId="6947" xr:uid="{00000000-0005-0000-0000-0000D2A10000}"/>
    <cellStyle name="Normal 76 2 2 8 2" xfId="37273" xr:uid="{00000000-0005-0000-0000-0000D3A10000}"/>
    <cellStyle name="Normal 76 2 2 8 3" xfId="22049" xr:uid="{00000000-0005-0000-0000-0000D4A10000}"/>
    <cellStyle name="Normal 76 2 2 9" xfId="32261" xr:uid="{00000000-0005-0000-0000-0000D5A10000}"/>
    <cellStyle name="Normal 76 2 3" xfId="1974" xr:uid="{00000000-0005-0000-0000-0000D6A10000}"/>
    <cellStyle name="Normal 76 2 3 2" xfId="2395" xr:uid="{00000000-0005-0000-0000-0000D7A10000}"/>
    <cellStyle name="Normal 76 2 3 2 2" xfId="3234" xr:uid="{00000000-0005-0000-0000-0000D8A10000}"/>
    <cellStyle name="Normal 76 2 3 2 2 2" xfId="4924" xr:uid="{00000000-0005-0000-0000-0000D9A10000}"/>
    <cellStyle name="Normal 76 2 3 2 2 2 2" xfId="14997" xr:uid="{00000000-0005-0000-0000-0000DAA10000}"/>
    <cellStyle name="Normal 76 2 3 2 2 2 2 2" xfId="45319" xr:uid="{00000000-0005-0000-0000-0000DBA10000}"/>
    <cellStyle name="Normal 76 2 3 2 2 2 2 3" xfId="30095" xr:uid="{00000000-0005-0000-0000-0000DCA10000}"/>
    <cellStyle name="Normal 76 2 3 2 2 2 3" xfId="9977" xr:uid="{00000000-0005-0000-0000-0000DDA10000}"/>
    <cellStyle name="Normal 76 2 3 2 2 2 3 2" xfId="40302" xr:uid="{00000000-0005-0000-0000-0000DEA10000}"/>
    <cellStyle name="Normal 76 2 3 2 2 2 3 3" xfId="25078" xr:uid="{00000000-0005-0000-0000-0000DFA10000}"/>
    <cellStyle name="Normal 76 2 3 2 2 2 4" xfId="35289" xr:uid="{00000000-0005-0000-0000-0000E0A10000}"/>
    <cellStyle name="Normal 76 2 3 2 2 2 5" xfId="20065" xr:uid="{00000000-0005-0000-0000-0000E1A10000}"/>
    <cellStyle name="Normal 76 2 3 2 2 3" xfId="6616" xr:uid="{00000000-0005-0000-0000-0000E2A10000}"/>
    <cellStyle name="Normal 76 2 3 2 2 3 2" xfId="16668" xr:uid="{00000000-0005-0000-0000-0000E3A10000}"/>
    <cellStyle name="Normal 76 2 3 2 2 3 2 2" xfId="46990" xr:uid="{00000000-0005-0000-0000-0000E4A10000}"/>
    <cellStyle name="Normal 76 2 3 2 2 3 2 3" xfId="31766" xr:uid="{00000000-0005-0000-0000-0000E5A10000}"/>
    <cellStyle name="Normal 76 2 3 2 2 3 3" xfId="11648" xr:uid="{00000000-0005-0000-0000-0000E6A10000}"/>
    <cellStyle name="Normal 76 2 3 2 2 3 3 2" xfId="41973" xr:uid="{00000000-0005-0000-0000-0000E7A10000}"/>
    <cellStyle name="Normal 76 2 3 2 2 3 3 3" xfId="26749" xr:uid="{00000000-0005-0000-0000-0000E8A10000}"/>
    <cellStyle name="Normal 76 2 3 2 2 3 4" xfId="36960" xr:uid="{00000000-0005-0000-0000-0000E9A10000}"/>
    <cellStyle name="Normal 76 2 3 2 2 3 5" xfId="21736" xr:uid="{00000000-0005-0000-0000-0000EAA10000}"/>
    <cellStyle name="Normal 76 2 3 2 2 4" xfId="13326" xr:uid="{00000000-0005-0000-0000-0000EBA10000}"/>
    <cellStyle name="Normal 76 2 3 2 2 4 2" xfId="43648" xr:uid="{00000000-0005-0000-0000-0000ECA10000}"/>
    <cellStyle name="Normal 76 2 3 2 2 4 3" xfId="28424" xr:uid="{00000000-0005-0000-0000-0000EDA10000}"/>
    <cellStyle name="Normal 76 2 3 2 2 5" xfId="8305" xr:uid="{00000000-0005-0000-0000-0000EEA10000}"/>
    <cellStyle name="Normal 76 2 3 2 2 5 2" xfId="38631" xr:uid="{00000000-0005-0000-0000-0000EFA10000}"/>
    <cellStyle name="Normal 76 2 3 2 2 5 3" xfId="23407" xr:uid="{00000000-0005-0000-0000-0000F0A10000}"/>
    <cellStyle name="Normal 76 2 3 2 2 6" xfId="33619" xr:uid="{00000000-0005-0000-0000-0000F1A10000}"/>
    <cellStyle name="Normal 76 2 3 2 2 7" xfId="18394" xr:uid="{00000000-0005-0000-0000-0000F2A10000}"/>
    <cellStyle name="Normal 76 2 3 2 3" xfId="4087" xr:uid="{00000000-0005-0000-0000-0000F3A10000}"/>
    <cellStyle name="Normal 76 2 3 2 3 2" xfId="14161" xr:uid="{00000000-0005-0000-0000-0000F4A10000}"/>
    <cellStyle name="Normal 76 2 3 2 3 2 2" xfId="44483" xr:uid="{00000000-0005-0000-0000-0000F5A10000}"/>
    <cellStyle name="Normal 76 2 3 2 3 2 3" xfId="29259" xr:uid="{00000000-0005-0000-0000-0000F6A10000}"/>
    <cellStyle name="Normal 76 2 3 2 3 3" xfId="9141" xr:uid="{00000000-0005-0000-0000-0000F7A10000}"/>
    <cellStyle name="Normal 76 2 3 2 3 3 2" xfId="39466" xr:uid="{00000000-0005-0000-0000-0000F8A10000}"/>
    <cellStyle name="Normal 76 2 3 2 3 3 3" xfId="24242" xr:uid="{00000000-0005-0000-0000-0000F9A10000}"/>
    <cellStyle name="Normal 76 2 3 2 3 4" xfId="34453" xr:uid="{00000000-0005-0000-0000-0000FAA10000}"/>
    <cellStyle name="Normal 76 2 3 2 3 5" xfId="19229" xr:uid="{00000000-0005-0000-0000-0000FBA10000}"/>
    <cellStyle name="Normal 76 2 3 2 4" xfId="5780" xr:uid="{00000000-0005-0000-0000-0000FCA10000}"/>
    <cellStyle name="Normal 76 2 3 2 4 2" xfId="15832" xr:uid="{00000000-0005-0000-0000-0000FDA10000}"/>
    <cellStyle name="Normal 76 2 3 2 4 2 2" xfId="46154" xr:uid="{00000000-0005-0000-0000-0000FEA10000}"/>
    <cellStyle name="Normal 76 2 3 2 4 2 3" xfId="30930" xr:uid="{00000000-0005-0000-0000-0000FFA10000}"/>
    <cellStyle name="Normal 76 2 3 2 4 3" xfId="10812" xr:uid="{00000000-0005-0000-0000-000000A20000}"/>
    <cellStyle name="Normal 76 2 3 2 4 3 2" xfId="41137" xr:uid="{00000000-0005-0000-0000-000001A20000}"/>
    <cellStyle name="Normal 76 2 3 2 4 3 3" xfId="25913" xr:uid="{00000000-0005-0000-0000-000002A20000}"/>
    <cellStyle name="Normal 76 2 3 2 4 4" xfId="36124" xr:uid="{00000000-0005-0000-0000-000003A20000}"/>
    <cellStyle name="Normal 76 2 3 2 4 5" xfId="20900" xr:uid="{00000000-0005-0000-0000-000004A20000}"/>
    <cellStyle name="Normal 76 2 3 2 5" xfId="12490" xr:uid="{00000000-0005-0000-0000-000005A20000}"/>
    <cellStyle name="Normal 76 2 3 2 5 2" xfId="42812" xr:uid="{00000000-0005-0000-0000-000006A20000}"/>
    <cellStyle name="Normal 76 2 3 2 5 3" xfId="27588" xr:uid="{00000000-0005-0000-0000-000007A20000}"/>
    <cellStyle name="Normal 76 2 3 2 6" xfId="7469" xr:uid="{00000000-0005-0000-0000-000008A20000}"/>
    <cellStyle name="Normal 76 2 3 2 6 2" xfId="37795" xr:uid="{00000000-0005-0000-0000-000009A20000}"/>
    <cellStyle name="Normal 76 2 3 2 6 3" xfId="22571" xr:uid="{00000000-0005-0000-0000-00000AA20000}"/>
    <cellStyle name="Normal 76 2 3 2 7" xfId="32783" xr:uid="{00000000-0005-0000-0000-00000BA20000}"/>
    <cellStyle name="Normal 76 2 3 2 8" xfId="17558" xr:uid="{00000000-0005-0000-0000-00000CA20000}"/>
    <cellStyle name="Normal 76 2 3 3" xfId="2816" xr:uid="{00000000-0005-0000-0000-00000DA20000}"/>
    <cellStyle name="Normal 76 2 3 3 2" xfId="4506" xr:uid="{00000000-0005-0000-0000-00000EA20000}"/>
    <cellStyle name="Normal 76 2 3 3 2 2" xfId="14579" xr:uid="{00000000-0005-0000-0000-00000FA20000}"/>
    <cellStyle name="Normal 76 2 3 3 2 2 2" xfId="44901" xr:uid="{00000000-0005-0000-0000-000010A20000}"/>
    <cellStyle name="Normal 76 2 3 3 2 2 3" xfId="29677" xr:uid="{00000000-0005-0000-0000-000011A20000}"/>
    <cellStyle name="Normal 76 2 3 3 2 3" xfId="9559" xr:uid="{00000000-0005-0000-0000-000012A20000}"/>
    <cellStyle name="Normal 76 2 3 3 2 3 2" xfId="39884" xr:uid="{00000000-0005-0000-0000-000013A20000}"/>
    <cellStyle name="Normal 76 2 3 3 2 3 3" xfId="24660" xr:uid="{00000000-0005-0000-0000-000014A20000}"/>
    <cellStyle name="Normal 76 2 3 3 2 4" xfId="34871" xr:uid="{00000000-0005-0000-0000-000015A20000}"/>
    <cellStyle name="Normal 76 2 3 3 2 5" xfId="19647" xr:uid="{00000000-0005-0000-0000-000016A20000}"/>
    <cellStyle name="Normal 76 2 3 3 3" xfId="6198" xr:uid="{00000000-0005-0000-0000-000017A20000}"/>
    <cellStyle name="Normal 76 2 3 3 3 2" xfId="16250" xr:uid="{00000000-0005-0000-0000-000018A20000}"/>
    <cellStyle name="Normal 76 2 3 3 3 2 2" xfId="46572" xr:uid="{00000000-0005-0000-0000-000019A20000}"/>
    <cellStyle name="Normal 76 2 3 3 3 2 3" xfId="31348" xr:uid="{00000000-0005-0000-0000-00001AA20000}"/>
    <cellStyle name="Normal 76 2 3 3 3 3" xfId="11230" xr:uid="{00000000-0005-0000-0000-00001BA20000}"/>
    <cellStyle name="Normal 76 2 3 3 3 3 2" xfId="41555" xr:uid="{00000000-0005-0000-0000-00001CA20000}"/>
    <cellStyle name="Normal 76 2 3 3 3 3 3" xfId="26331" xr:uid="{00000000-0005-0000-0000-00001DA20000}"/>
    <cellStyle name="Normal 76 2 3 3 3 4" xfId="36542" xr:uid="{00000000-0005-0000-0000-00001EA20000}"/>
    <cellStyle name="Normal 76 2 3 3 3 5" xfId="21318" xr:uid="{00000000-0005-0000-0000-00001FA20000}"/>
    <cellStyle name="Normal 76 2 3 3 4" xfId="12908" xr:uid="{00000000-0005-0000-0000-000020A20000}"/>
    <cellStyle name="Normal 76 2 3 3 4 2" xfId="43230" xr:uid="{00000000-0005-0000-0000-000021A20000}"/>
    <cellStyle name="Normal 76 2 3 3 4 3" xfId="28006" xr:uid="{00000000-0005-0000-0000-000022A20000}"/>
    <cellStyle name="Normal 76 2 3 3 5" xfId="7887" xr:uid="{00000000-0005-0000-0000-000023A20000}"/>
    <cellStyle name="Normal 76 2 3 3 5 2" xfId="38213" xr:uid="{00000000-0005-0000-0000-000024A20000}"/>
    <cellStyle name="Normal 76 2 3 3 5 3" xfId="22989" xr:uid="{00000000-0005-0000-0000-000025A20000}"/>
    <cellStyle name="Normal 76 2 3 3 6" xfId="33201" xr:uid="{00000000-0005-0000-0000-000026A20000}"/>
    <cellStyle name="Normal 76 2 3 3 7" xfId="17976" xr:uid="{00000000-0005-0000-0000-000027A20000}"/>
    <cellStyle name="Normal 76 2 3 4" xfId="3669" xr:uid="{00000000-0005-0000-0000-000028A20000}"/>
    <cellStyle name="Normal 76 2 3 4 2" xfId="13743" xr:uid="{00000000-0005-0000-0000-000029A20000}"/>
    <cellStyle name="Normal 76 2 3 4 2 2" xfId="44065" xr:uid="{00000000-0005-0000-0000-00002AA20000}"/>
    <cellStyle name="Normal 76 2 3 4 2 3" xfId="28841" xr:uid="{00000000-0005-0000-0000-00002BA20000}"/>
    <cellStyle name="Normal 76 2 3 4 3" xfId="8723" xr:uid="{00000000-0005-0000-0000-00002CA20000}"/>
    <cellStyle name="Normal 76 2 3 4 3 2" xfId="39048" xr:uid="{00000000-0005-0000-0000-00002DA20000}"/>
    <cellStyle name="Normal 76 2 3 4 3 3" xfId="23824" xr:uid="{00000000-0005-0000-0000-00002EA20000}"/>
    <cellStyle name="Normal 76 2 3 4 4" xfId="34035" xr:uid="{00000000-0005-0000-0000-00002FA20000}"/>
    <cellStyle name="Normal 76 2 3 4 5" xfId="18811" xr:uid="{00000000-0005-0000-0000-000030A20000}"/>
    <cellStyle name="Normal 76 2 3 5" xfId="5362" xr:uid="{00000000-0005-0000-0000-000031A20000}"/>
    <cellStyle name="Normal 76 2 3 5 2" xfId="15414" xr:uid="{00000000-0005-0000-0000-000032A20000}"/>
    <cellStyle name="Normal 76 2 3 5 2 2" xfId="45736" xr:uid="{00000000-0005-0000-0000-000033A20000}"/>
    <cellStyle name="Normal 76 2 3 5 2 3" xfId="30512" xr:uid="{00000000-0005-0000-0000-000034A20000}"/>
    <cellStyle name="Normal 76 2 3 5 3" xfId="10394" xr:uid="{00000000-0005-0000-0000-000035A20000}"/>
    <cellStyle name="Normal 76 2 3 5 3 2" xfId="40719" xr:uid="{00000000-0005-0000-0000-000036A20000}"/>
    <cellStyle name="Normal 76 2 3 5 3 3" xfId="25495" xr:uid="{00000000-0005-0000-0000-000037A20000}"/>
    <cellStyle name="Normal 76 2 3 5 4" xfId="35706" xr:uid="{00000000-0005-0000-0000-000038A20000}"/>
    <cellStyle name="Normal 76 2 3 5 5" xfId="20482" xr:uid="{00000000-0005-0000-0000-000039A20000}"/>
    <cellStyle name="Normal 76 2 3 6" xfId="12072" xr:uid="{00000000-0005-0000-0000-00003AA20000}"/>
    <cellStyle name="Normal 76 2 3 6 2" xfId="42394" xr:uid="{00000000-0005-0000-0000-00003BA20000}"/>
    <cellStyle name="Normal 76 2 3 6 3" xfId="27170" xr:uid="{00000000-0005-0000-0000-00003CA20000}"/>
    <cellStyle name="Normal 76 2 3 7" xfId="7051" xr:uid="{00000000-0005-0000-0000-00003DA20000}"/>
    <cellStyle name="Normal 76 2 3 7 2" xfId="37377" xr:uid="{00000000-0005-0000-0000-00003EA20000}"/>
    <cellStyle name="Normal 76 2 3 7 3" xfId="22153" xr:uid="{00000000-0005-0000-0000-00003FA20000}"/>
    <cellStyle name="Normal 76 2 3 8" xfId="32365" xr:uid="{00000000-0005-0000-0000-000040A20000}"/>
    <cellStyle name="Normal 76 2 3 9" xfId="17140" xr:uid="{00000000-0005-0000-0000-000041A20000}"/>
    <cellStyle name="Normal 76 2 4" xfId="2187" xr:uid="{00000000-0005-0000-0000-000042A20000}"/>
    <cellStyle name="Normal 76 2 4 2" xfId="3026" xr:uid="{00000000-0005-0000-0000-000043A20000}"/>
    <cellStyle name="Normal 76 2 4 2 2" xfId="4716" xr:uid="{00000000-0005-0000-0000-000044A20000}"/>
    <cellStyle name="Normal 76 2 4 2 2 2" xfId="14789" xr:uid="{00000000-0005-0000-0000-000045A20000}"/>
    <cellStyle name="Normal 76 2 4 2 2 2 2" xfId="45111" xr:uid="{00000000-0005-0000-0000-000046A20000}"/>
    <cellStyle name="Normal 76 2 4 2 2 2 3" xfId="29887" xr:uid="{00000000-0005-0000-0000-000047A20000}"/>
    <cellStyle name="Normal 76 2 4 2 2 3" xfId="9769" xr:uid="{00000000-0005-0000-0000-000048A20000}"/>
    <cellStyle name="Normal 76 2 4 2 2 3 2" xfId="40094" xr:uid="{00000000-0005-0000-0000-000049A20000}"/>
    <cellStyle name="Normal 76 2 4 2 2 3 3" xfId="24870" xr:uid="{00000000-0005-0000-0000-00004AA20000}"/>
    <cellStyle name="Normal 76 2 4 2 2 4" xfId="35081" xr:uid="{00000000-0005-0000-0000-00004BA20000}"/>
    <cellStyle name="Normal 76 2 4 2 2 5" xfId="19857" xr:uid="{00000000-0005-0000-0000-00004CA20000}"/>
    <cellStyle name="Normal 76 2 4 2 3" xfId="6408" xr:uid="{00000000-0005-0000-0000-00004DA20000}"/>
    <cellStyle name="Normal 76 2 4 2 3 2" xfId="16460" xr:uid="{00000000-0005-0000-0000-00004EA20000}"/>
    <cellStyle name="Normal 76 2 4 2 3 2 2" xfId="46782" xr:uid="{00000000-0005-0000-0000-00004FA20000}"/>
    <cellStyle name="Normal 76 2 4 2 3 2 3" xfId="31558" xr:uid="{00000000-0005-0000-0000-000050A20000}"/>
    <cellStyle name="Normal 76 2 4 2 3 3" xfId="11440" xr:uid="{00000000-0005-0000-0000-000051A20000}"/>
    <cellStyle name="Normal 76 2 4 2 3 3 2" xfId="41765" xr:uid="{00000000-0005-0000-0000-000052A20000}"/>
    <cellStyle name="Normal 76 2 4 2 3 3 3" xfId="26541" xr:uid="{00000000-0005-0000-0000-000053A20000}"/>
    <cellStyle name="Normal 76 2 4 2 3 4" xfId="36752" xr:uid="{00000000-0005-0000-0000-000054A20000}"/>
    <cellStyle name="Normal 76 2 4 2 3 5" xfId="21528" xr:uid="{00000000-0005-0000-0000-000055A20000}"/>
    <cellStyle name="Normal 76 2 4 2 4" xfId="13118" xr:uid="{00000000-0005-0000-0000-000056A20000}"/>
    <cellStyle name="Normal 76 2 4 2 4 2" xfId="43440" xr:uid="{00000000-0005-0000-0000-000057A20000}"/>
    <cellStyle name="Normal 76 2 4 2 4 3" xfId="28216" xr:uid="{00000000-0005-0000-0000-000058A20000}"/>
    <cellStyle name="Normal 76 2 4 2 5" xfId="8097" xr:uid="{00000000-0005-0000-0000-000059A20000}"/>
    <cellStyle name="Normal 76 2 4 2 5 2" xfId="38423" xr:uid="{00000000-0005-0000-0000-00005AA20000}"/>
    <cellStyle name="Normal 76 2 4 2 5 3" xfId="23199" xr:uid="{00000000-0005-0000-0000-00005BA20000}"/>
    <cellStyle name="Normal 76 2 4 2 6" xfId="33411" xr:uid="{00000000-0005-0000-0000-00005CA20000}"/>
    <cellStyle name="Normal 76 2 4 2 7" xfId="18186" xr:uid="{00000000-0005-0000-0000-00005DA20000}"/>
    <cellStyle name="Normal 76 2 4 3" xfId="3879" xr:uid="{00000000-0005-0000-0000-00005EA20000}"/>
    <cellStyle name="Normal 76 2 4 3 2" xfId="13953" xr:uid="{00000000-0005-0000-0000-00005FA20000}"/>
    <cellStyle name="Normal 76 2 4 3 2 2" xfId="44275" xr:uid="{00000000-0005-0000-0000-000060A20000}"/>
    <cellStyle name="Normal 76 2 4 3 2 3" xfId="29051" xr:uid="{00000000-0005-0000-0000-000061A20000}"/>
    <cellStyle name="Normal 76 2 4 3 3" xfId="8933" xr:uid="{00000000-0005-0000-0000-000062A20000}"/>
    <cellStyle name="Normal 76 2 4 3 3 2" xfId="39258" xr:uid="{00000000-0005-0000-0000-000063A20000}"/>
    <cellStyle name="Normal 76 2 4 3 3 3" xfId="24034" xr:uid="{00000000-0005-0000-0000-000064A20000}"/>
    <cellStyle name="Normal 76 2 4 3 4" xfId="34245" xr:uid="{00000000-0005-0000-0000-000065A20000}"/>
    <cellStyle name="Normal 76 2 4 3 5" xfId="19021" xr:uid="{00000000-0005-0000-0000-000066A20000}"/>
    <cellStyle name="Normal 76 2 4 4" xfId="5572" xr:uid="{00000000-0005-0000-0000-000067A20000}"/>
    <cellStyle name="Normal 76 2 4 4 2" xfId="15624" xr:uid="{00000000-0005-0000-0000-000068A20000}"/>
    <cellStyle name="Normal 76 2 4 4 2 2" xfId="45946" xr:uid="{00000000-0005-0000-0000-000069A20000}"/>
    <cellStyle name="Normal 76 2 4 4 2 3" xfId="30722" xr:uid="{00000000-0005-0000-0000-00006AA20000}"/>
    <cellStyle name="Normal 76 2 4 4 3" xfId="10604" xr:uid="{00000000-0005-0000-0000-00006BA20000}"/>
    <cellStyle name="Normal 76 2 4 4 3 2" xfId="40929" xr:uid="{00000000-0005-0000-0000-00006CA20000}"/>
    <cellStyle name="Normal 76 2 4 4 3 3" xfId="25705" xr:uid="{00000000-0005-0000-0000-00006DA20000}"/>
    <cellStyle name="Normal 76 2 4 4 4" xfId="35916" xr:uid="{00000000-0005-0000-0000-00006EA20000}"/>
    <cellStyle name="Normal 76 2 4 4 5" xfId="20692" xr:uid="{00000000-0005-0000-0000-00006FA20000}"/>
    <cellStyle name="Normal 76 2 4 5" xfId="12282" xr:uid="{00000000-0005-0000-0000-000070A20000}"/>
    <cellStyle name="Normal 76 2 4 5 2" xfId="42604" xr:uid="{00000000-0005-0000-0000-000071A20000}"/>
    <cellStyle name="Normal 76 2 4 5 3" xfId="27380" xr:uid="{00000000-0005-0000-0000-000072A20000}"/>
    <cellStyle name="Normal 76 2 4 6" xfId="7261" xr:uid="{00000000-0005-0000-0000-000073A20000}"/>
    <cellStyle name="Normal 76 2 4 6 2" xfId="37587" xr:uid="{00000000-0005-0000-0000-000074A20000}"/>
    <cellStyle name="Normal 76 2 4 6 3" xfId="22363" xr:uid="{00000000-0005-0000-0000-000075A20000}"/>
    <cellStyle name="Normal 76 2 4 7" xfId="32575" xr:uid="{00000000-0005-0000-0000-000076A20000}"/>
    <cellStyle name="Normal 76 2 4 8" xfId="17350" xr:uid="{00000000-0005-0000-0000-000077A20000}"/>
    <cellStyle name="Normal 76 2 5" xfId="2608" xr:uid="{00000000-0005-0000-0000-000078A20000}"/>
    <cellStyle name="Normal 76 2 5 2" xfId="4298" xr:uid="{00000000-0005-0000-0000-000079A20000}"/>
    <cellStyle name="Normal 76 2 5 2 2" xfId="14371" xr:uid="{00000000-0005-0000-0000-00007AA20000}"/>
    <cellStyle name="Normal 76 2 5 2 2 2" xfId="44693" xr:uid="{00000000-0005-0000-0000-00007BA20000}"/>
    <cellStyle name="Normal 76 2 5 2 2 3" xfId="29469" xr:uid="{00000000-0005-0000-0000-00007CA20000}"/>
    <cellStyle name="Normal 76 2 5 2 3" xfId="9351" xr:uid="{00000000-0005-0000-0000-00007DA20000}"/>
    <cellStyle name="Normal 76 2 5 2 3 2" xfId="39676" xr:uid="{00000000-0005-0000-0000-00007EA20000}"/>
    <cellStyle name="Normal 76 2 5 2 3 3" xfId="24452" xr:uid="{00000000-0005-0000-0000-00007FA20000}"/>
    <cellStyle name="Normal 76 2 5 2 4" xfId="34663" xr:uid="{00000000-0005-0000-0000-000080A20000}"/>
    <cellStyle name="Normal 76 2 5 2 5" xfId="19439" xr:uid="{00000000-0005-0000-0000-000081A20000}"/>
    <cellStyle name="Normal 76 2 5 3" xfId="5990" xr:uid="{00000000-0005-0000-0000-000082A20000}"/>
    <cellStyle name="Normal 76 2 5 3 2" xfId="16042" xr:uid="{00000000-0005-0000-0000-000083A20000}"/>
    <cellStyle name="Normal 76 2 5 3 2 2" xfId="46364" xr:uid="{00000000-0005-0000-0000-000084A20000}"/>
    <cellStyle name="Normal 76 2 5 3 2 3" xfId="31140" xr:uid="{00000000-0005-0000-0000-000085A20000}"/>
    <cellStyle name="Normal 76 2 5 3 3" xfId="11022" xr:uid="{00000000-0005-0000-0000-000086A20000}"/>
    <cellStyle name="Normal 76 2 5 3 3 2" xfId="41347" xr:uid="{00000000-0005-0000-0000-000087A20000}"/>
    <cellStyle name="Normal 76 2 5 3 3 3" xfId="26123" xr:uid="{00000000-0005-0000-0000-000088A20000}"/>
    <cellStyle name="Normal 76 2 5 3 4" xfId="36334" xr:uid="{00000000-0005-0000-0000-000089A20000}"/>
    <cellStyle name="Normal 76 2 5 3 5" xfId="21110" xr:uid="{00000000-0005-0000-0000-00008AA20000}"/>
    <cellStyle name="Normal 76 2 5 4" xfId="12700" xr:uid="{00000000-0005-0000-0000-00008BA20000}"/>
    <cellStyle name="Normal 76 2 5 4 2" xfId="43022" xr:uid="{00000000-0005-0000-0000-00008CA20000}"/>
    <cellStyle name="Normal 76 2 5 4 3" xfId="27798" xr:uid="{00000000-0005-0000-0000-00008DA20000}"/>
    <cellStyle name="Normal 76 2 5 5" xfId="7679" xr:uid="{00000000-0005-0000-0000-00008EA20000}"/>
    <cellStyle name="Normal 76 2 5 5 2" xfId="38005" xr:uid="{00000000-0005-0000-0000-00008FA20000}"/>
    <cellStyle name="Normal 76 2 5 5 3" xfId="22781" xr:uid="{00000000-0005-0000-0000-000090A20000}"/>
    <cellStyle name="Normal 76 2 5 6" xfId="32993" xr:uid="{00000000-0005-0000-0000-000091A20000}"/>
    <cellStyle name="Normal 76 2 5 7" xfId="17768" xr:uid="{00000000-0005-0000-0000-000092A20000}"/>
    <cellStyle name="Normal 76 2 6" xfId="3461" xr:uid="{00000000-0005-0000-0000-000093A20000}"/>
    <cellStyle name="Normal 76 2 6 2" xfId="13535" xr:uid="{00000000-0005-0000-0000-000094A20000}"/>
    <cellStyle name="Normal 76 2 6 2 2" xfId="43857" xr:uid="{00000000-0005-0000-0000-000095A20000}"/>
    <cellStyle name="Normal 76 2 6 2 3" xfId="28633" xr:uid="{00000000-0005-0000-0000-000096A20000}"/>
    <cellStyle name="Normal 76 2 6 3" xfId="8515" xr:uid="{00000000-0005-0000-0000-000097A20000}"/>
    <cellStyle name="Normal 76 2 6 3 2" xfId="38840" xr:uid="{00000000-0005-0000-0000-000098A20000}"/>
    <cellStyle name="Normal 76 2 6 3 3" xfId="23616" xr:uid="{00000000-0005-0000-0000-000099A20000}"/>
    <cellStyle name="Normal 76 2 6 4" xfId="33827" xr:uid="{00000000-0005-0000-0000-00009AA20000}"/>
    <cellStyle name="Normal 76 2 6 5" xfId="18603" xr:uid="{00000000-0005-0000-0000-00009BA20000}"/>
    <cellStyle name="Normal 76 2 7" xfId="5154" xr:uid="{00000000-0005-0000-0000-00009CA20000}"/>
    <cellStyle name="Normal 76 2 7 2" xfId="15206" xr:uid="{00000000-0005-0000-0000-00009DA20000}"/>
    <cellStyle name="Normal 76 2 7 2 2" xfId="45528" xr:uid="{00000000-0005-0000-0000-00009EA20000}"/>
    <cellStyle name="Normal 76 2 7 2 3" xfId="30304" xr:uid="{00000000-0005-0000-0000-00009FA20000}"/>
    <cellStyle name="Normal 76 2 7 3" xfId="10186" xr:uid="{00000000-0005-0000-0000-0000A0A20000}"/>
    <cellStyle name="Normal 76 2 7 3 2" xfId="40511" xr:uid="{00000000-0005-0000-0000-0000A1A20000}"/>
    <cellStyle name="Normal 76 2 7 3 3" xfId="25287" xr:uid="{00000000-0005-0000-0000-0000A2A20000}"/>
    <cellStyle name="Normal 76 2 7 4" xfId="35498" xr:uid="{00000000-0005-0000-0000-0000A3A20000}"/>
    <cellStyle name="Normal 76 2 7 5" xfId="20274" xr:uid="{00000000-0005-0000-0000-0000A4A20000}"/>
    <cellStyle name="Normal 76 2 8" xfId="11864" xr:uid="{00000000-0005-0000-0000-0000A5A20000}"/>
    <cellStyle name="Normal 76 2 8 2" xfId="42186" xr:uid="{00000000-0005-0000-0000-0000A6A20000}"/>
    <cellStyle name="Normal 76 2 8 3" xfId="26962" xr:uid="{00000000-0005-0000-0000-0000A7A20000}"/>
    <cellStyle name="Normal 76 2 9" xfId="6843" xr:uid="{00000000-0005-0000-0000-0000A8A20000}"/>
    <cellStyle name="Normal 76 2 9 2" xfId="37169" xr:uid="{00000000-0005-0000-0000-0000A9A20000}"/>
    <cellStyle name="Normal 76 2 9 3" xfId="21945" xr:uid="{00000000-0005-0000-0000-0000AAA20000}"/>
    <cellStyle name="Normal 76 3" xfId="1807" xr:uid="{00000000-0005-0000-0000-0000ABA20000}"/>
    <cellStyle name="Normal 76 3 10" xfId="16984" xr:uid="{00000000-0005-0000-0000-0000ACA20000}"/>
    <cellStyle name="Normal 76 3 2" xfId="2026" xr:uid="{00000000-0005-0000-0000-0000ADA20000}"/>
    <cellStyle name="Normal 76 3 2 2" xfId="2447" xr:uid="{00000000-0005-0000-0000-0000AEA20000}"/>
    <cellStyle name="Normal 76 3 2 2 2" xfId="3286" xr:uid="{00000000-0005-0000-0000-0000AFA20000}"/>
    <cellStyle name="Normal 76 3 2 2 2 2" xfId="4976" xr:uid="{00000000-0005-0000-0000-0000B0A20000}"/>
    <cellStyle name="Normal 76 3 2 2 2 2 2" xfId="15049" xr:uid="{00000000-0005-0000-0000-0000B1A20000}"/>
    <cellStyle name="Normal 76 3 2 2 2 2 2 2" xfId="45371" xr:uid="{00000000-0005-0000-0000-0000B2A20000}"/>
    <cellStyle name="Normal 76 3 2 2 2 2 2 3" xfId="30147" xr:uid="{00000000-0005-0000-0000-0000B3A20000}"/>
    <cellStyle name="Normal 76 3 2 2 2 2 3" xfId="10029" xr:uid="{00000000-0005-0000-0000-0000B4A20000}"/>
    <cellStyle name="Normal 76 3 2 2 2 2 3 2" xfId="40354" xr:uid="{00000000-0005-0000-0000-0000B5A20000}"/>
    <cellStyle name="Normal 76 3 2 2 2 2 3 3" xfId="25130" xr:uid="{00000000-0005-0000-0000-0000B6A20000}"/>
    <cellStyle name="Normal 76 3 2 2 2 2 4" xfId="35341" xr:uid="{00000000-0005-0000-0000-0000B7A20000}"/>
    <cellStyle name="Normal 76 3 2 2 2 2 5" xfId="20117" xr:uid="{00000000-0005-0000-0000-0000B8A20000}"/>
    <cellStyle name="Normal 76 3 2 2 2 3" xfId="6668" xr:uid="{00000000-0005-0000-0000-0000B9A20000}"/>
    <cellStyle name="Normal 76 3 2 2 2 3 2" xfId="16720" xr:uid="{00000000-0005-0000-0000-0000BAA20000}"/>
    <cellStyle name="Normal 76 3 2 2 2 3 2 2" xfId="47042" xr:uid="{00000000-0005-0000-0000-0000BBA20000}"/>
    <cellStyle name="Normal 76 3 2 2 2 3 2 3" xfId="31818" xr:uid="{00000000-0005-0000-0000-0000BCA20000}"/>
    <cellStyle name="Normal 76 3 2 2 2 3 3" xfId="11700" xr:uid="{00000000-0005-0000-0000-0000BDA20000}"/>
    <cellStyle name="Normal 76 3 2 2 2 3 3 2" xfId="42025" xr:uid="{00000000-0005-0000-0000-0000BEA20000}"/>
    <cellStyle name="Normal 76 3 2 2 2 3 3 3" xfId="26801" xr:uid="{00000000-0005-0000-0000-0000BFA20000}"/>
    <cellStyle name="Normal 76 3 2 2 2 3 4" xfId="37012" xr:uid="{00000000-0005-0000-0000-0000C0A20000}"/>
    <cellStyle name="Normal 76 3 2 2 2 3 5" xfId="21788" xr:uid="{00000000-0005-0000-0000-0000C1A20000}"/>
    <cellStyle name="Normal 76 3 2 2 2 4" xfId="13378" xr:uid="{00000000-0005-0000-0000-0000C2A20000}"/>
    <cellStyle name="Normal 76 3 2 2 2 4 2" xfId="43700" xr:uid="{00000000-0005-0000-0000-0000C3A20000}"/>
    <cellStyle name="Normal 76 3 2 2 2 4 3" xfId="28476" xr:uid="{00000000-0005-0000-0000-0000C4A20000}"/>
    <cellStyle name="Normal 76 3 2 2 2 5" xfId="8357" xr:uid="{00000000-0005-0000-0000-0000C5A20000}"/>
    <cellStyle name="Normal 76 3 2 2 2 5 2" xfId="38683" xr:uid="{00000000-0005-0000-0000-0000C6A20000}"/>
    <cellStyle name="Normal 76 3 2 2 2 5 3" xfId="23459" xr:uid="{00000000-0005-0000-0000-0000C7A20000}"/>
    <cellStyle name="Normal 76 3 2 2 2 6" xfId="33671" xr:uid="{00000000-0005-0000-0000-0000C8A20000}"/>
    <cellStyle name="Normal 76 3 2 2 2 7" xfId="18446" xr:uid="{00000000-0005-0000-0000-0000C9A20000}"/>
    <cellStyle name="Normal 76 3 2 2 3" xfId="4139" xr:uid="{00000000-0005-0000-0000-0000CAA20000}"/>
    <cellStyle name="Normal 76 3 2 2 3 2" xfId="14213" xr:uid="{00000000-0005-0000-0000-0000CBA20000}"/>
    <cellStyle name="Normal 76 3 2 2 3 2 2" xfId="44535" xr:uid="{00000000-0005-0000-0000-0000CCA20000}"/>
    <cellStyle name="Normal 76 3 2 2 3 2 3" xfId="29311" xr:uid="{00000000-0005-0000-0000-0000CDA20000}"/>
    <cellStyle name="Normal 76 3 2 2 3 3" xfId="9193" xr:uid="{00000000-0005-0000-0000-0000CEA20000}"/>
    <cellStyle name="Normal 76 3 2 2 3 3 2" xfId="39518" xr:uid="{00000000-0005-0000-0000-0000CFA20000}"/>
    <cellStyle name="Normal 76 3 2 2 3 3 3" xfId="24294" xr:uid="{00000000-0005-0000-0000-0000D0A20000}"/>
    <cellStyle name="Normal 76 3 2 2 3 4" xfId="34505" xr:uid="{00000000-0005-0000-0000-0000D1A20000}"/>
    <cellStyle name="Normal 76 3 2 2 3 5" xfId="19281" xr:uid="{00000000-0005-0000-0000-0000D2A20000}"/>
    <cellStyle name="Normal 76 3 2 2 4" xfId="5832" xr:uid="{00000000-0005-0000-0000-0000D3A20000}"/>
    <cellStyle name="Normal 76 3 2 2 4 2" xfId="15884" xr:uid="{00000000-0005-0000-0000-0000D4A20000}"/>
    <cellStyle name="Normal 76 3 2 2 4 2 2" xfId="46206" xr:uid="{00000000-0005-0000-0000-0000D5A20000}"/>
    <cellStyle name="Normal 76 3 2 2 4 2 3" xfId="30982" xr:uid="{00000000-0005-0000-0000-0000D6A20000}"/>
    <cellStyle name="Normal 76 3 2 2 4 3" xfId="10864" xr:uid="{00000000-0005-0000-0000-0000D7A20000}"/>
    <cellStyle name="Normal 76 3 2 2 4 3 2" xfId="41189" xr:uid="{00000000-0005-0000-0000-0000D8A20000}"/>
    <cellStyle name="Normal 76 3 2 2 4 3 3" xfId="25965" xr:uid="{00000000-0005-0000-0000-0000D9A20000}"/>
    <cellStyle name="Normal 76 3 2 2 4 4" xfId="36176" xr:uid="{00000000-0005-0000-0000-0000DAA20000}"/>
    <cellStyle name="Normal 76 3 2 2 4 5" xfId="20952" xr:uid="{00000000-0005-0000-0000-0000DBA20000}"/>
    <cellStyle name="Normal 76 3 2 2 5" xfId="12542" xr:uid="{00000000-0005-0000-0000-0000DCA20000}"/>
    <cellStyle name="Normal 76 3 2 2 5 2" xfId="42864" xr:uid="{00000000-0005-0000-0000-0000DDA20000}"/>
    <cellStyle name="Normal 76 3 2 2 5 3" xfId="27640" xr:uid="{00000000-0005-0000-0000-0000DEA20000}"/>
    <cellStyle name="Normal 76 3 2 2 6" xfId="7521" xr:uid="{00000000-0005-0000-0000-0000DFA20000}"/>
    <cellStyle name="Normal 76 3 2 2 6 2" xfId="37847" xr:uid="{00000000-0005-0000-0000-0000E0A20000}"/>
    <cellStyle name="Normal 76 3 2 2 6 3" xfId="22623" xr:uid="{00000000-0005-0000-0000-0000E1A20000}"/>
    <cellStyle name="Normal 76 3 2 2 7" xfId="32835" xr:uid="{00000000-0005-0000-0000-0000E2A20000}"/>
    <cellStyle name="Normal 76 3 2 2 8" xfId="17610" xr:uid="{00000000-0005-0000-0000-0000E3A20000}"/>
    <cellStyle name="Normal 76 3 2 3" xfId="2868" xr:uid="{00000000-0005-0000-0000-0000E4A20000}"/>
    <cellStyle name="Normal 76 3 2 3 2" xfId="4558" xr:uid="{00000000-0005-0000-0000-0000E5A20000}"/>
    <cellStyle name="Normal 76 3 2 3 2 2" xfId="14631" xr:uid="{00000000-0005-0000-0000-0000E6A20000}"/>
    <cellStyle name="Normal 76 3 2 3 2 2 2" xfId="44953" xr:uid="{00000000-0005-0000-0000-0000E7A20000}"/>
    <cellStyle name="Normal 76 3 2 3 2 2 3" xfId="29729" xr:uid="{00000000-0005-0000-0000-0000E8A20000}"/>
    <cellStyle name="Normal 76 3 2 3 2 3" xfId="9611" xr:uid="{00000000-0005-0000-0000-0000E9A20000}"/>
    <cellStyle name="Normal 76 3 2 3 2 3 2" xfId="39936" xr:uid="{00000000-0005-0000-0000-0000EAA20000}"/>
    <cellStyle name="Normal 76 3 2 3 2 3 3" xfId="24712" xr:uid="{00000000-0005-0000-0000-0000EBA20000}"/>
    <cellStyle name="Normal 76 3 2 3 2 4" xfId="34923" xr:uid="{00000000-0005-0000-0000-0000ECA20000}"/>
    <cellStyle name="Normal 76 3 2 3 2 5" xfId="19699" xr:uid="{00000000-0005-0000-0000-0000EDA20000}"/>
    <cellStyle name="Normal 76 3 2 3 3" xfId="6250" xr:uid="{00000000-0005-0000-0000-0000EEA20000}"/>
    <cellStyle name="Normal 76 3 2 3 3 2" xfId="16302" xr:uid="{00000000-0005-0000-0000-0000EFA20000}"/>
    <cellStyle name="Normal 76 3 2 3 3 2 2" xfId="46624" xr:uid="{00000000-0005-0000-0000-0000F0A20000}"/>
    <cellStyle name="Normal 76 3 2 3 3 2 3" xfId="31400" xr:uid="{00000000-0005-0000-0000-0000F1A20000}"/>
    <cellStyle name="Normal 76 3 2 3 3 3" xfId="11282" xr:uid="{00000000-0005-0000-0000-0000F2A20000}"/>
    <cellStyle name="Normal 76 3 2 3 3 3 2" xfId="41607" xr:uid="{00000000-0005-0000-0000-0000F3A20000}"/>
    <cellStyle name="Normal 76 3 2 3 3 3 3" xfId="26383" xr:uid="{00000000-0005-0000-0000-0000F4A20000}"/>
    <cellStyle name="Normal 76 3 2 3 3 4" xfId="36594" xr:uid="{00000000-0005-0000-0000-0000F5A20000}"/>
    <cellStyle name="Normal 76 3 2 3 3 5" xfId="21370" xr:uid="{00000000-0005-0000-0000-0000F6A20000}"/>
    <cellStyle name="Normal 76 3 2 3 4" xfId="12960" xr:uid="{00000000-0005-0000-0000-0000F7A20000}"/>
    <cellStyle name="Normal 76 3 2 3 4 2" xfId="43282" xr:uid="{00000000-0005-0000-0000-0000F8A20000}"/>
    <cellStyle name="Normal 76 3 2 3 4 3" xfId="28058" xr:uid="{00000000-0005-0000-0000-0000F9A20000}"/>
    <cellStyle name="Normal 76 3 2 3 5" xfId="7939" xr:uid="{00000000-0005-0000-0000-0000FAA20000}"/>
    <cellStyle name="Normal 76 3 2 3 5 2" xfId="38265" xr:uid="{00000000-0005-0000-0000-0000FBA20000}"/>
    <cellStyle name="Normal 76 3 2 3 5 3" xfId="23041" xr:uid="{00000000-0005-0000-0000-0000FCA20000}"/>
    <cellStyle name="Normal 76 3 2 3 6" xfId="33253" xr:uid="{00000000-0005-0000-0000-0000FDA20000}"/>
    <cellStyle name="Normal 76 3 2 3 7" xfId="18028" xr:uid="{00000000-0005-0000-0000-0000FEA20000}"/>
    <cellStyle name="Normal 76 3 2 4" xfId="3721" xr:uid="{00000000-0005-0000-0000-0000FFA20000}"/>
    <cellStyle name="Normal 76 3 2 4 2" xfId="13795" xr:uid="{00000000-0005-0000-0000-000000A30000}"/>
    <cellStyle name="Normal 76 3 2 4 2 2" xfId="44117" xr:uid="{00000000-0005-0000-0000-000001A30000}"/>
    <cellStyle name="Normal 76 3 2 4 2 3" xfId="28893" xr:uid="{00000000-0005-0000-0000-000002A30000}"/>
    <cellStyle name="Normal 76 3 2 4 3" xfId="8775" xr:uid="{00000000-0005-0000-0000-000003A30000}"/>
    <cellStyle name="Normal 76 3 2 4 3 2" xfId="39100" xr:uid="{00000000-0005-0000-0000-000004A30000}"/>
    <cellStyle name="Normal 76 3 2 4 3 3" xfId="23876" xr:uid="{00000000-0005-0000-0000-000005A30000}"/>
    <cellStyle name="Normal 76 3 2 4 4" xfId="34087" xr:uid="{00000000-0005-0000-0000-000006A30000}"/>
    <cellStyle name="Normal 76 3 2 4 5" xfId="18863" xr:uid="{00000000-0005-0000-0000-000007A30000}"/>
    <cellStyle name="Normal 76 3 2 5" xfId="5414" xr:uid="{00000000-0005-0000-0000-000008A30000}"/>
    <cellStyle name="Normal 76 3 2 5 2" xfId="15466" xr:uid="{00000000-0005-0000-0000-000009A30000}"/>
    <cellStyle name="Normal 76 3 2 5 2 2" xfId="45788" xr:uid="{00000000-0005-0000-0000-00000AA30000}"/>
    <cellStyle name="Normal 76 3 2 5 2 3" xfId="30564" xr:uid="{00000000-0005-0000-0000-00000BA30000}"/>
    <cellStyle name="Normal 76 3 2 5 3" xfId="10446" xr:uid="{00000000-0005-0000-0000-00000CA30000}"/>
    <cellStyle name="Normal 76 3 2 5 3 2" xfId="40771" xr:uid="{00000000-0005-0000-0000-00000DA30000}"/>
    <cellStyle name="Normal 76 3 2 5 3 3" xfId="25547" xr:uid="{00000000-0005-0000-0000-00000EA30000}"/>
    <cellStyle name="Normal 76 3 2 5 4" xfId="35758" xr:uid="{00000000-0005-0000-0000-00000FA30000}"/>
    <cellStyle name="Normal 76 3 2 5 5" xfId="20534" xr:uid="{00000000-0005-0000-0000-000010A30000}"/>
    <cellStyle name="Normal 76 3 2 6" xfId="12124" xr:uid="{00000000-0005-0000-0000-000011A30000}"/>
    <cellStyle name="Normal 76 3 2 6 2" xfId="42446" xr:uid="{00000000-0005-0000-0000-000012A30000}"/>
    <cellStyle name="Normal 76 3 2 6 3" xfId="27222" xr:uid="{00000000-0005-0000-0000-000013A30000}"/>
    <cellStyle name="Normal 76 3 2 7" xfId="7103" xr:uid="{00000000-0005-0000-0000-000014A30000}"/>
    <cellStyle name="Normal 76 3 2 7 2" xfId="37429" xr:uid="{00000000-0005-0000-0000-000015A30000}"/>
    <cellStyle name="Normal 76 3 2 7 3" xfId="22205" xr:uid="{00000000-0005-0000-0000-000016A30000}"/>
    <cellStyle name="Normal 76 3 2 8" xfId="32417" xr:uid="{00000000-0005-0000-0000-000017A30000}"/>
    <cellStyle name="Normal 76 3 2 9" xfId="17192" xr:uid="{00000000-0005-0000-0000-000018A30000}"/>
    <cellStyle name="Normal 76 3 3" xfId="2239" xr:uid="{00000000-0005-0000-0000-000019A30000}"/>
    <cellStyle name="Normal 76 3 3 2" xfId="3078" xr:uid="{00000000-0005-0000-0000-00001AA30000}"/>
    <cellStyle name="Normal 76 3 3 2 2" xfId="4768" xr:uid="{00000000-0005-0000-0000-00001BA30000}"/>
    <cellStyle name="Normal 76 3 3 2 2 2" xfId="14841" xr:uid="{00000000-0005-0000-0000-00001CA30000}"/>
    <cellStyle name="Normal 76 3 3 2 2 2 2" xfId="45163" xr:uid="{00000000-0005-0000-0000-00001DA30000}"/>
    <cellStyle name="Normal 76 3 3 2 2 2 3" xfId="29939" xr:uid="{00000000-0005-0000-0000-00001EA30000}"/>
    <cellStyle name="Normal 76 3 3 2 2 3" xfId="9821" xr:uid="{00000000-0005-0000-0000-00001FA30000}"/>
    <cellStyle name="Normal 76 3 3 2 2 3 2" xfId="40146" xr:uid="{00000000-0005-0000-0000-000020A30000}"/>
    <cellStyle name="Normal 76 3 3 2 2 3 3" xfId="24922" xr:uid="{00000000-0005-0000-0000-000021A30000}"/>
    <cellStyle name="Normal 76 3 3 2 2 4" xfId="35133" xr:uid="{00000000-0005-0000-0000-000022A30000}"/>
    <cellStyle name="Normal 76 3 3 2 2 5" xfId="19909" xr:uid="{00000000-0005-0000-0000-000023A30000}"/>
    <cellStyle name="Normal 76 3 3 2 3" xfId="6460" xr:uid="{00000000-0005-0000-0000-000024A30000}"/>
    <cellStyle name="Normal 76 3 3 2 3 2" xfId="16512" xr:uid="{00000000-0005-0000-0000-000025A30000}"/>
    <cellStyle name="Normal 76 3 3 2 3 2 2" xfId="46834" xr:uid="{00000000-0005-0000-0000-000026A30000}"/>
    <cellStyle name="Normal 76 3 3 2 3 2 3" xfId="31610" xr:uid="{00000000-0005-0000-0000-000027A30000}"/>
    <cellStyle name="Normal 76 3 3 2 3 3" xfId="11492" xr:uid="{00000000-0005-0000-0000-000028A30000}"/>
    <cellStyle name="Normal 76 3 3 2 3 3 2" xfId="41817" xr:uid="{00000000-0005-0000-0000-000029A30000}"/>
    <cellStyle name="Normal 76 3 3 2 3 3 3" xfId="26593" xr:uid="{00000000-0005-0000-0000-00002AA30000}"/>
    <cellStyle name="Normal 76 3 3 2 3 4" xfId="36804" xr:uid="{00000000-0005-0000-0000-00002BA30000}"/>
    <cellStyle name="Normal 76 3 3 2 3 5" xfId="21580" xr:uid="{00000000-0005-0000-0000-00002CA30000}"/>
    <cellStyle name="Normal 76 3 3 2 4" xfId="13170" xr:uid="{00000000-0005-0000-0000-00002DA30000}"/>
    <cellStyle name="Normal 76 3 3 2 4 2" xfId="43492" xr:uid="{00000000-0005-0000-0000-00002EA30000}"/>
    <cellStyle name="Normal 76 3 3 2 4 3" xfId="28268" xr:uid="{00000000-0005-0000-0000-00002FA30000}"/>
    <cellStyle name="Normal 76 3 3 2 5" xfId="8149" xr:uid="{00000000-0005-0000-0000-000030A30000}"/>
    <cellStyle name="Normal 76 3 3 2 5 2" xfId="38475" xr:uid="{00000000-0005-0000-0000-000031A30000}"/>
    <cellStyle name="Normal 76 3 3 2 5 3" xfId="23251" xr:uid="{00000000-0005-0000-0000-000032A30000}"/>
    <cellStyle name="Normal 76 3 3 2 6" xfId="33463" xr:uid="{00000000-0005-0000-0000-000033A30000}"/>
    <cellStyle name="Normal 76 3 3 2 7" xfId="18238" xr:uid="{00000000-0005-0000-0000-000034A30000}"/>
    <cellStyle name="Normal 76 3 3 3" xfId="3931" xr:uid="{00000000-0005-0000-0000-000035A30000}"/>
    <cellStyle name="Normal 76 3 3 3 2" xfId="14005" xr:uid="{00000000-0005-0000-0000-000036A30000}"/>
    <cellStyle name="Normal 76 3 3 3 2 2" xfId="44327" xr:uid="{00000000-0005-0000-0000-000037A30000}"/>
    <cellStyle name="Normal 76 3 3 3 2 3" xfId="29103" xr:uid="{00000000-0005-0000-0000-000038A30000}"/>
    <cellStyle name="Normal 76 3 3 3 3" xfId="8985" xr:uid="{00000000-0005-0000-0000-000039A30000}"/>
    <cellStyle name="Normal 76 3 3 3 3 2" xfId="39310" xr:uid="{00000000-0005-0000-0000-00003AA30000}"/>
    <cellStyle name="Normal 76 3 3 3 3 3" xfId="24086" xr:uid="{00000000-0005-0000-0000-00003BA30000}"/>
    <cellStyle name="Normal 76 3 3 3 4" xfId="34297" xr:uid="{00000000-0005-0000-0000-00003CA30000}"/>
    <cellStyle name="Normal 76 3 3 3 5" xfId="19073" xr:uid="{00000000-0005-0000-0000-00003DA30000}"/>
    <cellStyle name="Normal 76 3 3 4" xfId="5624" xr:uid="{00000000-0005-0000-0000-00003EA30000}"/>
    <cellStyle name="Normal 76 3 3 4 2" xfId="15676" xr:uid="{00000000-0005-0000-0000-00003FA30000}"/>
    <cellStyle name="Normal 76 3 3 4 2 2" xfId="45998" xr:uid="{00000000-0005-0000-0000-000040A30000}"/>
    <cellStyle name="Normal 76 3 3 4 2 3" xfId="30774" xr:uid="{00000000-0005-0000-0000-000041A30000}"/>
    <cellStyle name="Normal 76 3 3 4 3" xfId="10656" xr:uid="{00000000-0005-0000-0000-000042A30000}"/>
    <cellStyle name="Normal 76 3 3 4 3 2" xfId="40981" xr:uid="{00000000-0005-0000-0000-000043A30000}"/>
    <cellStyle name="Normal 76 3 3 4 3 3" xfId="25757" xr:uid="{00000000-0005-0000-0000-000044A30000}"/>
    <cellStyle name="Normal 76 3 3 4 4" xfId="35968" xr:uid="{00000000-0005-0000-0000-000045A30000}"/>
    <cellStyle name="Normal 76 3 3 4 5" xfId="20744" xr:uid="{00000000-0005-0000-0000-000046A30000}"/>
    <cellStyle name="Normal 76 3 3 5" xfId="12334" xr:uid="{00000000-0005-0000-0000-000047A30000}"/>
    <cellStyle name="Normal 76 3 3 5 2" xfId="42656" xr:uid="{00000000-0005-0000-0000-000048A30000}"/>
    <cellStyle name="Normal 76 3 3 5 3" xfId="27432" xr:uid="{00000000-0005-0000-0000-000049A30000}"/>
    <cellStyle name="Normal 76 3 3 6" xfId="7313" xr:uid="{00000000-0005-0000-0000-00004AA30000}"/>
    <cellStyle name="Normal 76 3 3 6 2" xfId="37639" xr:uid="{00000000-0005-0000-0000-00004BA30000}"/>
    <cellStyle name="Normal 76 3 3 6 3" xfId="22415" xr:uid="{00000000-0005-0000-0000-00004CA30000}"/>
    <cellStyle name="Normal 76 3 3 7" xfId="32627" xr:uid="{00000000-0005-0000-0000-00004DA30000}"/>
    <cellStyle name="Normal 76 3 3 8" xfId="17402" xr:uid="{00000000-0005-0000-0000-00004EA30000}"/>
    <cellStyle name="Normal 76 3 4" xfId="2660" xr:uid="{00000000-0005-0000-0000-00004FA30000}"/>
    <cellStyle name="Normal 76 3 4 2" xfId="4350" xr:uid="{00000000-0005-0000-0000-000050A30000}"/>
    <cellStyle name="Normal 76 3 4 2 2" xfId="14423" xr:uid="{00000000-0005-0000-0000-000051A30000}"/>
    <cellStyle name="Normal 76 3 4 2 2 2" xfId="44745" xr:uid="{00000000-0005-0000-0000-000052A30000}"/>
    <cellStyle name="Normal 76 3 4 2 2 3" xfId="29521" xr:uid="{00000000-0005-0000-0000-000053A30000}"/>
    <cellStyle name="Normal 76 3 4 2 3" xfId="9403" xr:uid="{00000000-0005-0000-0000-000054A30000}"/>
    <cellStyle name="Normal 76 3 4 2 3 2" xfId="39728" xr:uid="{00000000-0005-0000-0000-000055A30000}"/>
    <cellStyle name="Normal 76 3 4 2 3 3" xfId="24504" xr:uid="{00000000-0005-0000-0000-000056A30000}"/>
    <cellStyle name="Normal 76 3 4 2 4" xfId="34715" xr:uid="{00000000-0005-0000-0000-000057A30000}"/>
    <cellStyle name="Normal 76 3 4 2 5" xfId="19491" xr:uid="{00000000-0005-0000-0000-000058A30000}"/>
    <cellStyle name="Normal 76 3 4 3" xfId="6042" xr:uid="{00000000-0005-0000-0000-000059A30000}"/>
    <cellStyle name="Normal 76 3 4 3 2" xfId="16094" xr:uid="{00000000-0005-0000-0000-00005AA30000}"/>
    <cellStyle name="Normal 76 3 4 3 2 2" xfId="46416" xr:uid="{00000000-0005-0000-0000-00005BA30000}"/>
    <cellStyle name="Normal 76 3 4 3 2 3" xfId="31192" xr:uid="{00000000-0005-0000-0000-00005CA30000}"/>
    <cellStyle name="Normal 76 3 4 3 3" xfId="11074" xr:uid="{00000000-0005-0000-0000-00005DA30000}"/>
    <cellStyle name="Normal 76 3 4 3 3 2" xfId="41399" xr:uid="{00000000-0005-0000-0000-00005EA30000}"/>
    <cellStyle name="Normal 76 3 4 3 3 3" xfId="26175" xr:uid="{00000000-0005-0000-0000-00005FA30000}"/>
    <cellStyle name="Normal 76 3 4 3 4" xfId="36386" xr:uid="{00000000-0005-0000-0000-000060A30000}"/>
    <cellStyle name="Normal 76 3 4 3 5" xfId="21162" xr:uid="{00000000-0005-0000-0000-000061A30000}"/>
    <cellStyle name="Normal 76 3 4 4" xfId="12752" xr:uid="{00000000-0005-0000-0000-000062A30000}"/>
    <cellStyle name="Normal 76 3 4 4 2" xfId="43074" xr:uid="{00000000-0005-0000-0000-000063A30000}"/>
    <cellStyle name="Normal 76 3 4 4 3" xfId="27850" xr:uid="{00000000-0005-0000-0000-000064A30000}"/>
    <cellStyle name="Normal 76 3 4 5" xfId="7731" xr:uid="{00000000-0005-0000-0000-000065A30000}"/>
    <cellStyle name="Normal 76 3 4 5 2" xfId="38057" xr:uid="{00000000-0005-0000-0000-000066A30000}"/>
    <cellStyle name="Normal 76 3 4 5 3" xfId="22833" xr:uid="{00000000-0005-0000-0000-000067A30000}"/>
    <cellStyle name="Normal 76 3 4 6" xfId="33045" xr:uid="{00000000-0005-0000-0000-000068A30000}"/>
    <cellStyle name="Normal 76 3 4 7" xfId="17820" xr:uid="{00000000-0005-0000-0000-000069A30000}"/>
    <cellStyle name="Normal 76 3 5" xfId="3513" xr:uid="{00000000-0005-0000-0000-00006AA30000}"/>
    <cellStyle name="Normal 76 3 5 2" xfId="13587" xr:uid="{00000000-0005-0000-0000-00006BA30000}"/>
    <cellStyle name="Normal 76 3 5 2 2" xfId="43909" xr:uid="{00000000-0005-0000-0000-00006CA30000}"/>
    <cellStyle name="Normal 76 3 5 2 3" xfId="28685" xr:uid="{00000000-0005-0000-0000-00006DA30000}"/>
    <cellStyle name="Normal 76 3 5 3" xfId="8567" xr:uid="{00000000-0005-0000-0000-00006EA30000}"/>
    <cellStyle name="Normal 76 3 5 3 2" xfId="38892" xr:uid="{00000000-0005-0000-0000-00006FA30000}"/>
    <cellStyle name="Normal 76 3 5 3 3" xfId="23668" xr:uid="{00000000-0005-0000-0000-000070A30000}"/>
    <cellStyle name="Normal 76 3 5 4" xfId="33879" xr:uid="{00000000-0005-0000-0000-000071A30000}"/>
    <cellStyle name="Normal 76 3 5 5" xfId="18655" xr:uid="{00000000-0005-0000-0000-000072A30000}"/>
    <cellStyle name="Normal 76 3 6" xfId="5206" xr:uid="{00000000-0005-0000-0000-000073A30000}"/>
    <cellStyle name="Normal 76 3 6 2" xfId="15258" xr:uid="{00000000-0005-0000-0000-000074A30000}"/>
    <cellStyle name="Normal 76 3 6 2 2" xfId="45580" xr:uid="{00000000-0005-0000-0000-000075A30000}"/>
    <cellStyle name="Normal 76 3 6 2 3" xfId="30356" xr:uid="{00000000-0005-0000-0000-000076A30000}"/>
    <cellStyle name="Normal 76 3 6 3" xfId="10238" xr:uid="{00000000-0005-0000-0000-000077A30000}"/>
    <cellStyle name="Normal 76 3 6 3 2" xfId="40563" xr:uid="{00000000-0005-0000-0000-000078A30000}"/>
    <cellStyle name="Normal 76 3 6 3 3" xfId="25339" xr:uid="{00000000-0005-0000-0000-000079A30000}"/>
    <cellStyle name="Normal 76 3 6 4" xfId="35550" xr:uid="{00000000-0005-0000-0000-00007AA30000}"/>
    <cellStyle name="Normal 76 3 6 5" xfId="20326" xr:uid="{00000000-0005-0000-0000-00007BA30000}"/>
    <cellStyle name="Normal 76 3 7" xfId="11916" xr:uid="{00000000-0005-0000-0000-00007CA30000}"/>
    <cellStyle name="Normal 76 3 7 2" xfId="42238" xr:uid="{00000000-0005-0000-0000-00007DA30000}"/>
    <cellStyle name="Normal 76 3 7 3" xfId="27014" xr:uid="{00000000-0005-0000-0000-00007EA30000}"/>
    <cellStyle name="Normal 76 3 8" xfId="6895" xr:uid="{00000000-0005-0000-0000-00007FA30000}"/>
    <cellStyle name="Normal 76 3 8 2" xfId="37221" xr:uid="{00000000-0005-0000-0000-000080A30000}"/>
    <cellStyle name="Normal 76 3 8 3" xfId="21997" xr:uid="{00000000-0005-0000-0000-000081A30000}"/>
    <cellStyle name="Normal 76 3 9" xfId="32210" xr:uid="{00000000-0005-0000-0000-000082A30000}"/>
    <cellStyle name="Normal 76 4" xfId="1920" xr:uid="{00000000-0005-0000-0000-000083A30000}"/>
    <cellStyle name="Normal 76 4 2" xfId="2343" xr:uid="{00000000-0005-0000-0000-000084A30000}"/>
    <cellStyle name="Normal 76 4 2 2" xfId="3182" xr:uid="{00000000-0005-0000-0000-000085A30000}"/>
    <cellStyle name="Normal 76 4 2 2 2" xfId="4872" xr:uid="{00000000-0005-0000-0000-000086A30000}"/>
    <cellStyle name="Normal 76 4 2 2 2 2" xfId="14945" xr:uid="{00000000-0005-0000-0000-000087A30000}"/>
    <cellStyle name="Normal 76 4 2 2 2 2 2" xfId="45267" xr:uid="{00000000-0005-0000-0000-000088A30000}"/>
    <cellStyle name="Normal 76 4 2 2 2 2 3" xfId="30043" xr:uid="{00000000-0005-0000-0000-000089A30000}"/>
    <cellStyle name="Normal 76 4 2 2 2 3" xfId="9925" xr:uid="{00000000-0005-0000-0000-00008AA30000}"/>
    <cellStyle name="Normal 76 4 2 2 2 3 2" xfId="40250" xr:uid="{00000000-0005-0000-0000-00008BA30000}"/>
    <cellStyle name="Normal 76 4 2 2 2 3 3" xfId="25026" xr:uid="{00000000-0005-0000-0000-00008CA30000}"/>
    <cellStyle name="Normal 76 4 2 2 2 4" xfId="35237" xr:uid="{00000000-0005-0000-0000-00008DA30000}"/>
    <cellStyle name="Normal 76 4 2 2 2 5" xfId="20013" xr:uid="{00000000-0005-0000-0000-00008EA30000}"/>
    <cellStyle name="Normal 76 4 2 2 3" xfId="6564" xr:uid="{00000000-0005-0000-0000-00008FA30000}"/>
    <cellStyle name="Normal 76 4 2 2 3 2" xfId="16616" xr:uid="{00000000-0005-0000-0000-000090A30000}"/>
    <cellStyle name="Normal 76 4 2 2 3 2 2" xfId="46938" xr:uid="{00000000-0005-0000-0000-000091A30000}"/>
    <cellStyle name="Normal 76 4 2 2 3 2 3" xfId="31714" xr:uid="{00000000-0005-0000-0000-000092A30000}"/>
    <cellStyle name="Normal 76 4 2 2 3 3" xfId="11596" xr:uid="{00000000-0005-0000-0000-000093A30000}"/>
    <cellStyle name="Normal 76 4 2 2 3 3 2" xfId="41921" xr:uid="{00000000-0005-0000-0000-000094A30000}"/>
    <cellStyle name="Normal 76 4 2 2 3 3 3" xfId="26697" xr:uid="{00000000-0005-0000-0000-000095A30000}"/>
    <cellStyle name="Normal 76 4 2 2 3 4" xfId="36908" xr:uid="{00000000-0005-0000-0000-000096A30000}"/>
    <cellStyle name="Normal 76 4 2 2 3 5" xfId="21684" xr:uid="{00000000-0005-0000-0000-000097A30000}"/>
    <cellStyle name="Normal 76 4 2 2 4" xfId="13274" xr:uid="{00000000-0005-0000-0000-000098A30000}"/>
    <cellStyle name="Normal 76 4 2 2 4 2" xfId="43596" xr:uid="{00000000-0005-0000-0000-000099A30000}"/>
    <cellStyle name="Normal 76 4 2 2 4 3" xfId="28372" xr:uid="{00000000-0005-0000-0000-00009AA30000}"/>
    <cellStyle name="Normal 76 4 2 2 5" xfId="8253" xr:uid="{00000000-0005-0000-0000-00009BA30000}"/>
    <cellStyle name="Normal 76 4 2 2 5 2" xfId="38579" xr:uid="{00000000-0005-0000-0000-00009CA30000}"/>
    <cellStyle name="Normal 76 4 2 2 5 3" xfId="23355" xr:uid="{00000000-0005-0000-0000-00009DA30000}"/>
    <cellStyle name="Normal 76 4 2 2 6" xfId="33567" xr:uid="{00000000-0005-0000-0000-00009EA30000}"/>
    <cellStyle name="Normal 76 4 2 2 7" xfId="18342" xr:uid="{00000000-0005-0000-0000-00009FA30000}"/>
    <cellStyle name="Normal 76 4 2 3" xfId="4035" xr:uid="{00000000-0005-0000-0000-0000A0A30000}"/>
    <cellStyle name="Normal 76 4 2 3 2" xfId="14109" xr:uid="{00000000-0005-0000-0000-0000A1A30000}"/>
    <cellStyle name="Normal 76 4 2 3 2 2" xfId="44431" xr:uid="{00000000-0005-0000-0000-0000A2A30000}"/>
    <cellStyle name="Normal 76 4 2 3 2 3" xfId="29207" xr:uid="{00000000-0005-0000-0000-0000A3A30000}"/>
    <cellStyle name="Normal 76 4 2 3 3" xfId="9089" xr:uid="{00000000-0005-0000-0000-0000A4A30000}"/>
    <cellStyle name="Normal 76 4 2 3 3 2" xfId="39414" xr:uid="{00000000-0005-0000-0000-0000A5A30000}"/>
    <cellStyle name="Normal 76 4 2 3 3 3" xfId="24190" xr:uid="{00000000-0005-0000-0000-0000A6A30000}"/>
    <cellStyle name="Normal 76 4 2 3 4" xfId="34401" xr:uid="{00000000-0005-0000-0000-0000A7A30000}"/>
    <cellStyle name="Normal 76 4 2 3 5" xfId="19177" xr:uid="{00000000-0005-0000-0000-0000A8A30000}"/>
    <cellStyle name="Normal 76 4 2 4" xfId="5728" xr:uid="{00000000-0005-0000-0000-0000A9A30000}"/>
    <cellStyle name="Normal 76 4 2 4 2" xfId="15780" xr:uid="{00000000-0005-0000-0000-0000AAA30000}"/>
    <cellStyle name="Normal 76 4 2 4 2 2" xfId="46102" xr:uid="{00000000-0005-0000-0000-0000ABA30000}"/>
    <cellStyle name="Normal 76 4 2 4 2 3" xfId="30878" xr:uid="{00000000-0005-0000-0000-0000ACA30000}"/>
    <cellStyle name="Normal 76 4 2 4 3" xfId="10760" xr:uid="{00000000-0005-0000-0000-0000ADA30000}"/>
    <cellStyle name="Normal 76 4 2 4 3 2" xfId="41085" xr:uid="{00000000-0005-0000-0000-0000AEA30000}"/>
    <cellStyle name="Normal 76 4 2 4 3 3" xfId="25861" xr:uid="{00000000-0005-0000-0000-0000AFA30000}"/>
    <cellStyle name="Normal 76 4 2 4 4" xfId="36072" xr:uid="{00000000-0005-0000-0000-0000B0A30000}"/>
    <cellStyle name="Normal 76 4 2 4 5" xfId="20848" xr:uid="{00000000-0005-0000-0000-0000B1A30000}"/>
    <cellStyle name="Normal 76 4 2 5" xfId="12438" xr:uid="{00000000-0005-0000-0000-0000B2A30000}"/>
    <cellStyle name="Normal 76 4 2 5 2" xfId="42760" xr:uid="{00000000-0005-0000-0000-0000B3A30000}"/>
    <cellStyle name="Normal 76 4 2 5 3" xfId="27536" xr:uid="{00000000-0005-0000-0000-0000B4A30000}"/>
    <cellStyle name="Normal 76 4 2 6" xfId="7417" xr:uid="{00000000-0005-0000-0000-0000B5A30000}"/>
    <cellStyle name="Normal 76 4 2 6 2" xfId="37743" xr:uid="{00000000-0005-0000-0000-0000B6A30000}"/>
    <cellStyle name="Normal 76 4 2 6 3" xfId="22519" xr:uid="{00000000-0005-0000-0000-0000B7A30000}"/>
    <cellStyle name="Normal 76 4 2 7" xfId="32731" xr:uid="{00000000-0005-0000-0000-0000B8A30000}"/>
    <cellStyle name="Normal 76 4 2 8" xfId="17506" xr:uid="{00000000-0005-0000-0000-0000B9A30000}"/>
    <cellStyle name="Normal 76 4 3" xfId="2764" xr:uid="{00000000-0005-0000-0000-0000BAA30000}"/>
    <cellStyle name="Normal 76 4 3 2" xfId="4454" xr:uid="{00000000-0005-0000-0000-0000BBA30000}"/>
    <cellStyle name="Normal 76 4 3 2 2" xfId="14527" xr:uid="{00000000-0005-0000-0000-0000BCA30000}"/>
    <cellStyle name="Normal 76 4 3 2 2 2" xfId="44849" xr:uid="{00000000-0005-0000-0000-0000BDA30000}"/>
    <cellStyle name="Normal 76 4 3 2 2 3" xfId="29625" xr:uid="{00000000-0005-0000-0000-0000BEA30000}"/>
    <cellStyle name="Normal 76 4 3 2 3" xfId="9507" xr:uid="{00000000-0005-0000-0000-0000BFA30000}"/>
    <cellStyle name="Normal 76 4 3 2 3 2" xfId="39832" xr:uid="{00000000-0005-0000-0000-0000C0A30000}"/>
    <cellStyle name="Normal 76 4 3 2 3 3" xfId="24608" xr:uid="{00000000-0005-0000-0000-0000C1A30000}"/>
    <cellStyle name="Normal 76 4 3 2 4" xfId="34819" xr:uid="{00000000-0005-0000-0000-0000C2A30000}"/>
    <cellStyle name="Normal 76 4 3 2 5" xfId="19595" xr:uid="{00000000-0005-0000-0000-0000C3A30000}"/>
    <cellStyle name="Normal 76 4 3 3" xfId="6146" xr:uid="{00000000-0005-0000-0000-0000C4A30000}"/>
    <cellStyle name="Normal 76 4 3 3 2" xfId="16198" xr:uid="{00000000-0005-0000-0000-0000C5A30000}"/>
    <cellStyle name="Normal 76 4 3 3 2 2" xfId="46520" xr:uid="{00000000-0005-0000-0000-0000C6A30000}"/>
    <cellStyle name="Normal 76 4 3 3 2 3" xfId="31296" xr:uid="{00000000-0005-0000-0000-0000C7A30000}"/>
    <cellStyle name="Normal 76 4 3 3 3" xfId="11178" xr:uid="{00000000-0005-0000-0000-0000C8A30000}"/>
    <cellStyle name="Normal 76 4 3 3 3 2" xfId="41503" xr:uid="{00000000-0005-0000-0000-0000C9A30000}"/>
    <cellStyle name="Normal 76 4 3 3 3 3" xfId="26279" xr:uid="{00000000-0005-0000-0000-0000CAA30000}"/>
    <cellStyle name="Normal 76 4 3 3 4" xfId="36490" xr:uid="{00000000-0005-0000-0000-0000CBA30000}"/>
    <cellStyle name="Normal 76 4 3 3 5" xfId="21266" xr:uid="{00000000-0005-0000-0000-0000CCA30000}"/>
    <cellStyle name="Normal 76 4 3 4" xfId="12856" xr:uid="{00000000-0005-0000-0000-0000CDA30000}"/>
    <cellStyle name="Normal 76 4 3 4 2" xfId="43178" xr:uid="{00000000-0005-0000-0000-0000CEA30000}"/>
    <cellStyle name="Normal 76 4 3 4 3" xfId="27954" xr:uid="{00000000-0005-0000-0000-0000CFA30000}"/>
    <cellStyle name="Normal 76 4 3 5" xfId="7835" xr:uid="{00000000-0005-0000-0000-0000D0A30000}"/>
    <cellStyle name="Normal 76 4 3 5 2" xfId="38161" xr:uid="{00000000-0005-0000-0000-0000D1A30000}"/>
    <cellStyle name="Normal 76 4 3 5 3" xfId="22937" xr:uid="{00000000-0005-0000-0000-0000D2A30000}"/>
    <cellStyle name="Normal 76 4 3 6" xfId="33149" xr:uid="{00000000-0005-0000-0000-0000D3A30000}"/>
    <cellStyle name="Normal 76 4 3 7" xfId="17924" xr:uid="{00000000-0005-0000-0000-0000D4A30000}"/>
    <cellStyle name="Normal 76 4 4" xfId="3617" xr:uid="{00000000-0005-0000-0000-0000D5A30000}"/>
    <cellStyle name="Normal 76 4 4 2" xfId="13691" xr:uid="{00000000-0005-0000-0000-0000D6A30000}"/>
    <cellStyle name="Normal 76 4 4 2 2" xfId="44013" xr:uid="{00000000-0005-0000-0000-0000D7A30000}"/>
    <cellStyle name="Normal 76 4 4 2 3" xfId="28789" xr:uid="{00000000-0005-0000-0000-0000D8A30000}"/>
    <cellStyle name="Normal 76 4 4 3" xfId="8671" xr:uid="{00000000-0005-0000-0000-0000D9A30000}"/>
    <cellStyle name="Normal 76 4 4 3 2" xfId="38996" xr:uid="{00000000-0005-0000-0000-0000DAA30000}"/>
    <cellStyle name="Normal 76 4 4 3 3" xfId="23772" xr:uid="{00000000-0005-0000-0000-0000DBA30000}"/>
    <cellStyle name="Normal 76 4 4 4" xfId="33983" xr:uid="{00000000-0005-0000-0000-0000DCA30000}"/>
    <cellStyle name="Normal 76 4 4 5" xfId="18759" xr:uid="{00000000-0005-0000-0000-0000DDA30000}"/>
    <cellStyle name="Normal 76 4 5" xfId="5310" xr:uid="{00000000-0005-0000-0000-0000DEA30000}"/>
    <cellStyle name="Normal 76 4 5 2" xfId="15362" xr:uid="{00000000-0005-0000-0000-0000DFA30000}"/>
    <cellStyle name="Normal 76 4 5 2 2" xfId="45684" xr:uid="{00000000-0005-0000-0000-0000E0A30000}"/>
    <cellStyle name="Normal 76 4 5 2 3" xfId="30460" xr:uid="{00000000-0005-0000-0000-0000E1A30000}"/>
    <cellStyle name="Normal 76 4 5 3" xfId="10342" xr:uid="{00000000-0005-0000-0000-0000E2A30000}"/>
    <cellStyle name="Normal 76 4 5 3 2" xfId="40667" xr:uid="{00000000-0005-0000-0000-0000E3A30000}"/>
    <cellStyle name="Normal 76 4 5 3 3" xfId="25443" xr:uid="{00000000-0005-0000-0000-0000E4A30000}"/>
    <cellStyle name="Normal 76 4 5 4" xfId="35654" xr:uid="{00000000-0005-0000-0000-0000E5A30000}"/>
    <cellStyle name="Normal 76 4 5 5" xfId="20430" xr:uid="{00000000-0005-0000-0000-0000E6A30000}"/>
    <cellStyle name="Normal 76 4 6" xfId="12020" xr:uid="{00000000-0005-0000-0000-0000E7A30000}"/>
    <cellStyle name="Normal 76 4 6 2" xfId="42342" xr:uid="{00000000-0005-0000-0000-0000E8A30000}"/>
    <cellStyle name="Normal 76 4 6 3" xfId="27118" xr:uid="{00000000-0005-0000-0000-0000E9A30000}"/>
    <cellStyle name="Normal 76 4 7" xfId="6999" xr:uid="{00000000-0005-0000-0000-0000EAA30000}"/>
    <cellStyle name="Normal 76 4 7 2" xfId="37325" xr:uid="{00000000-0005-0000-0000-0000EBA30000}"/>
    <cellStyle name="Normal 76 4 7 3" xfId="22101" xr:uid="{00000000-0005-0000-0000-0000ECA30000}"/>
    <cellStyle name="Normal 76 4 8" xfId="32313" xr:uid="{00000000-0005-0000-0000-0000EDA30000}"/>
    <cellStyle name="Normal 76 4 9" xfId="17088" xr:uid="{00000000-0005-0000-0000-0000EEA30000}"/>
    <cellStyle name="Normal 76 5" xfId="2133" xr:uid="{00000000-0005-0000-0000-0000EFA30000}"/>
    <cellStyle name="Normal 76 5 2" xfId="2974" xr:uid="{00000000-0005-0000-0000-0000F0A30000}"/>
    <cellStyle name="Normal 76 5 2 2" xfId="4664" xr:uid="{00000000-0005-0000-0000-0000F1A30000}"/>
    <cellStyle name="Normal 76 5 2 2 2" xfId="14737" xr:uid="{00000000-0005-0000-0000-0000F2A30000}"/>
    <cellStyle name="Normal 76 5 2 2 2 2" xfId="45059" xr:uid="{00000000-0005-0000-0000-0000F3A30000}"/>
    <cellStyle name="Normal 76 5 2 2 2 3" xfId="29835" xr:uid="{00000000-0005-0000-0000-0000F4A30000}"/>
    <cellStyle name="Normal 76 5 2 2 3" xfId="9717" xr:uid="{00000000-0005-0000-0000-0000F5A30000}"/>
    <cellStyle name="Normal 76 5 2 2 3 2" xfId="40042" xr:uid="{00000000-0005-0000-0000-0000F6A30000}"/>
    <cellStyle name="Normal 76 5 2 2 3 3" xfId="24818" xr:uid="{00000000-0005-0000-0000-0000F7A30000}"/>
    <cellStyle name="Normal 76 5 2 2 4" xfId="35029" xr:uid="{00000000-0005-0000-0000-0000F8A30000}"/>
    <cellStyle name="Normal 76 5 2 2 5" xfId="19805" xr:uid="{00000000-0005-0000-0000-0000F9A30000}"/>
    <cellStyle name="Normal 76 5 2 3" xfId="6356" xr:uid="{00000000-0005-0000-0000-0000FAA30000}"/>
    <cellStyle name="Normal 76 5 2 3 2" xfId="16408" xr:uid="{00000000-0005-0000-0000-0000FBA30000}"/>
    <cellStyle name="Normal 76 5 2 3 2 2" xfId="46730" xr:uid="{00000000-0005-0000-0000-0000FCA30000}"/>
    <cellStyle name="Normal 76 5 2 3 2 3" xfId="31506" xr:uid="{00000000-0005-0000-0000-0000FDA30000}"/>
    <cellStyle name="Normal 76 5 2 3 3" xfId="11388" xr:uid="{00000000-0005-0000-0000-0000FEA30000}"/>
    <cellStyle name="Normal 76 5 2 3 3 2" xfId="41713" xr:uid="{00000000-0005-0000-0000-0000FFA30000}"/>
    <cellStyle name="Normal 76 5 2 3 3 3" xfId="26489" xr:uid="{00000000-0005-0000-0000-000000A40000}"/>
    <cellStyle name="Normal 76 5 2 3 4" xfId="36700" xr:uid="{00000000-0005-0000-0000-000001A40000}"/>
    <cellStyle name="Normal 76 5 2 3 5" xfId="21476" xr:uid="{00000000-0005-0000-0000-000002A40000}"/>
    <cellStyle name="Normal 76 5 2 4" xfId="13066" xr:uid="{00000000-0005-0000-0000-000003A40000}"/>
    <cellStyle name="Normal 76 5 2 4 2" xfId="43388" xr:uid="{00000000-0005-0000-0000-000004A40000}"/>
    <cellStyle name="Normal 76 5 2 4 3" xfId="28164" xr:uid="{00000000-0005-0000-0000-000005A40000}"/>
    <cellStyle name="Normal 76 5 2 5" xfId="8045" xr:uid="{00000000-0005-0000-0000-000006A40000}"/>
    <cellStyle name="Normal 76 5 2 5 2" xfId="38371" xr:uid="{00000000-0005-0000-0000-000007A40000}"/>
    <cellStyle name="Normal 76 5 2 5 3" xfId="23147" xr:uid="{00000000-0005-0000-0000-000008A40000}"/>
    <cellStyle name="Normal 76 5 2 6" xfId="33359" xr:uid="{00000000-0005-0000-0000-000009A40000}"/>
    <cellStyle name="Normal 76 5 2 7" xfId="18134" xr:uid="{00000000-0005-0000-0000-00000AA40000}"/>
    <cellStyle name="Normal 76 5 3" xfId="3827" xr:uid="{00000000-0005-0000-0000-00000BA40000}"/>
    <cellStyle name="Normal 76 5 3 2" xfId="13901" xr:uid="{00000000-0005-0000-0000-00000CA40000}"/>
    <cellStyle name="Normal 76 5 3 2 2" xfId="44223" xr:uid="{00000000-0005-0000-0000-00000DA40000}"/>
    <cellStyle name="Normal 76 5 3 2 3" xfId="28999" xr:uid="{00000000-0005-0000-0000-00000EA40000}"/>
    <cellStyle name="Normal 76 5 3 3" xfId="8881" xr:uid="{00000000-0005-0000-0000-00000FA40000}"/>
    <cellStyle name="Normal 76 5 3 3 2" xfId="39206" xr:uid="{00000000-0005-0000-0000-000010A40000}"/>
    <cellStyle name="Normal 76 5 3 3 3" xfId="23982" xr:uid="{00000000-0005-0000-0000-000011A40000}"/>
    <cellStyle name="Normal 76 5 3 4" xfId="34193" xr:uid="{00000000-0005-0000-0000-000012A40000}"/>
    <cellStyle name="Normal 76 5 3 5" xfId="18969" xr:uid="{00000000-0005-0000-0000-000013A40000}"/>
    <cellStyle name="Normal 76 5 4" xfId="5520" xr:uid="{00000000-0005-0000-0000-000014A40000}"/>
    <cellStyle name="Normal 76 5 4 2" xfId="15572" xr:uid="{00000000-0005-0000-0000-000015A40000}"/>
    <cellStyle name="Normal 76 5 4 2 2" xfId="45894" xr:uid="{00000000-0005-0000-0000-000016A40000}"/>
    <cellStyle name="Normal 76 5 4 2 3" xfId="30670" xr:uid="{00000000-0005-0000-0000-000017A40000}"/>
    <cellStyle name="Normal 76 5 4 3" xfId="10552" xr:uid="{00000000-0005-0000-0000-000018A40000}"/>
    <cellStyle name="Normal 76 5 4 3 2" xfId="40877" xr:uid="{00000000-0005-0000-0000-000019A40000}"/>
    <cellStyle name="Normal 76 5 4 3 3" xfId="25653" xr:uid="{00000000-0005-0000-0000-00001AA40000}"/>
    <cellStyle name="Normal 76 5 4 4" xfId="35864" xr:uid="{00000000-0005-0000-0000-00001BA40000}"/>
    <cellStyle name="Normal 76 5 4 5" xfId="20640" xr:uid="{00000000-0005-0000-0000-00001CA40000}"/>
    <cellStyle name="Normal 76 5 5" xfId="12230" xr:uid="{00000000-0005-0000-0000-00001DA40000}"/>
    <cellStyle name="Normal 76 5 5 2" xfId="42552" xr:uid="{00000000-0005-0000-0000-00001EA40000}"/>
    <cellStyle name="Normal 76 5 5 3" xfId="27328" xr:uid="{00000000-0005-0000-0000-00001FA40000}"/>
    <cellStyle name="Normal 76 5 6" xfId="7209" xr:uid="{00000000-0005-0000-0000-000020A40000}"/>
    <cellStyle name="Normal 76 5 6 2" xfId="37535" xr:uid="{00000000-0005-0000-0000-000021A40000}"/>
    <cellStyle name="Normal 76 5 6 3" xfId="22311" xr:uid="{00000000-0005-0000-0000-000022A40000}"/>
    <cellStyle name="Normal 76 5 7" xfId="32523" xr:uid="{00000000-0005-0000-0000-000023A40000}"/>
    <cellStyle name="Normal 76 5 8" xfId="17298" xr:uid="{00000000-0005-0000-0000-000024A40000}"/>
    <cellStyle name="Normal 76 6" xfId="2554" xr:uid="{00000000-0005-0000-0000-000025A40000}"/>
    <cellStyle name="Normal 76 6 2" xfId="4246" xr:uid="{00000000-0005-0000-0000-000026A40000}"/>
    <cellStyle name="Normal 76 6 2 2" xfId="14319" xr:uid="{00000000-0005-0000-0000-000027A40000}"/>
    <cellStyle name="Normal 76 6 2 2 2" xfId="44641" xr:uid="{00000000-0005-0000-0000-000028A40000}"/>
    <cellStyle name="Normal 76 6 2 2 3" xfId="29417" xr:uid="{00000000-0005-0000-0000-000029A40000}"/>
    <cellStyle name="Normal 76 6 2 3" xfId="9299" xr:uid="{00000000-0005-0000-0000-00002AA40000}"/>
    <cellStyle name="Normal 76 6 2 3 2" xfId="39624" xr:uid="{00000000-0005-0000-0000-00002BA40000}"/>
    <cellStyle name="Normal 76 6 2 3 3" xfId="24400" xr:uid="{00000000-0005-0000-0000-00002CA40000}"/>
    <cellStyle name="Normal 76 6 2 4" xfId="34611" xr:uid="{00000000-0005-0000-0000-00002DA40000}"/>
    <cellStyle name="Normal 76 6 2 5" xfId="19387" xr:uid="{00000000-0005-0000-0000-00002EA40000}"/>
    <cellStyle name="Normal 76 6 3" xfId="5938" xr:uid="{00000000-0005-0000-0000-00002FA40000}"/>
    <cellStyle name="Normal 76 6 3 2" xfId="15990" xr:uid="{00000000-0005-0000-0000-000030A40000}"/>
    <cellStyle name="Normal 76 6 3 2 2" xfId="46312" xr:uid="{00000000-0005-0000-0000-000031A40000}"/>
    <cellStyle name="Normal 76 6 3 2 3" xfId="31088" xr:uid="{00000000-0005-0000-0000-000032A40000}"/>
    <cellStyle name="Normal 76 6 3 3" xfId="10970" xr:uid="{00000000-0005-0000-0000-000033A40000}"/>
    <cellStyle name="Normal 76 6 3 3 2" xfId="41295" xr:uid="{00000000-0005-0000-0000-000034A40000}"/>
    <cellStyle name="Normal 76 6 3 3 3" xfId="26071" xr:uid="{00000000-0005-0000-0000-000035A40000}"/>
    <cellStyle name="Normal 76 6 3 4" xfId="36282" xr:uid="{00000000-0005-0000-0000-000036A40000}"/>
    <cellStyle name="Normal 76 6 3 5" xfId="21058" xr:uid="{00000000-0005-0000-0000-000037A40000}"/>
    <cellStyle name="Normal 76 6 4" xfId="12648" xr:uid="{00000000-0005-0000-0000-000038A40000}"/>
    <cellStyle name="Normal 76 6 4 2" xfId="42970" xr:uid="{00000000-0005-0000-0000-000039A40000}"/>
    <cellStyle name="Normal 76 6 4 3" xfId="27746" xr:uid="{00000000-0005-0000-0000-00003AA40000}"/>
    <cellStyle name="Normal 76 6 5" xfId="7627" xr:uid="{00000000-0005-0000-0000-00003BA40000}"/>
    <cellStyle name="Normal 76 6 5 2" xfId="37953" xr:uid="{00000000-0005-0000-0000-00003CA40000}"/>
    <cellStyle name="Normal 76 6 5 3" xfId="22729" xr:uid="{00000000-0005-0000-0000-00003DA40000}"/>
    <cellStyle name="Normal 76 6 6" xfId="32941" xr:uid="{00000000-0005-0000-0000-00003EA40000}"/>
    <cellStyle name="Normal 76 6 7" xfId="17716" xr:uid="{00000000-0005-0000-0000-00003FA40000}"/>
    <cellStyle name="Normal 76 7" xfId="3406" xr:uid="{00000000-0005-0000-0000-000040A40000}"/>
    <cellStyle name="Normal 76 7 2" xfId="13483" xr:uid="{00000000-0005-0000-0000-000041A40000}"/>
    <cellStyle name="Normal 76 7 2 2" xfId="43805" xr:uid="{00000000-0005-0000-0000-000042A40000}"/>
    <cellStyle name="Normal 76 7 2 3" xfId="28581" xr:uid="{00000000-0005-0000-0000-000043A40000}"/>
    <cellStyle name="Normal 76 7 3" xfId="8463" xr:uid="{00000000-0005-0000-0000-000044A40000}"/>
    <cellStyle name="Normal 76 7 3 2" xfId="38788" xr:uid="{00000000-0005-0000-0000-000045A40000}"/>
    <cellStyle name="Normal 76 7 3 3" xfId="23564" xr:uid="{00000000-0005-0000-0000-000046A40000}"/>
    <cellStyle name="Normal 76 7 4" xfId="33775" xr:uid="{00000000-0005-0000-0000-000047A40000}"/>
    <cellStyle name="Normal 76 7 5" xfId="18551" xr:uid="{00000000-0005-0000-0000-000048A40000}"/>
    <cellStyle name="Normal 76 8" xfId="5100" xr:uid="{00000000-0005-0000-0000-000049A40000}"/>
    <cellStyle name="Normal 76 8 2" xfId="15154" xr:uid="{00000000-0005-0000-0000-00004AA40000}"/>
    <cellStyle name="Normal 76 8 2 2" xfId="45476" xr:uid="{00000000-0005-0000-0000-00004BA40000}"/>
    <cellStyle name="Normal 76 8 2 3" xfId="30252" xr:uid="{00000000-0005-0000-0000-00004CA40000}"/>
    <cellStyle name="Normal 76 8 3" xfId="10134" xr:uid="{00000000-0005-0000-0000-00004DA40000}"/>
    <cellStyle name="Normal 76 8 3 2" xfId="40459" xr:uid="{00000000-0005-0000-0000-00004EA40000}"/>
    <cellStyle name="Normal 76 8 3 3" xfId="25235" xr:uid="{00000000-0005-0000-0000-00004FA40000}"/>
    <cellStyle name="Normal 76 8 4" xfId="35446" xr:uid="{00000000-0005-0000-0000-000050A40000}"/>
    <cellStyle name="Normal 76 8 5" xfId="20222" xr:uid="{00000000-0005-0000-0000-000051A40000}"/>
    <cellStyle name="Normal 76 9" xfId="11810" xr:uid="{00000000-0005-0000-0000-000052A40000}"/>
    <cellStyle name="Normal 76 9 2" xfId="42134" xr:uid="{00000000-0005-0000-0000-000053A40000}"/>
    <cellStyle name="Normal 76 9 3" xfId="26910" xr:uid="{00000000-0005-0000-0000-000054A40000}"/>
    <cellStyle name="Normal 77" xfId="1162" xr:uid="{00000000-0005-0000-0000-000055A40000}"/>
    <cellStyle name="Normal 77 2" xfId="47320" xr:uid="{00000000-0005-0000-0000-000056A40000}"/>
    <cellStyle name="Normal 77 2 2" xfId="47588" xr:uid="{00000000-0005-0000-0000-000057A40000}"/>
    <cellStyle name="Normal 77 3" xfId="47496" xr:uid="{00000000-0005-0000-0000-000058A40000}"/>
    <cellStyle name="Normal 78" xfId="1053" xr:uid="{00000000-0005-0000-0000-000059A40000}"/>
    <cellStyle name="Normal 78 10" xfId="6738" xr:uid="{00000000-0005-0000-0000-00005AA40000}"/>
    <cellStyle name="Normal 78 10 2" xfId="37068" xr:uid="{00000000-0005-0000-0000-00005BA40000}"/>
    <cellStyle name="Normal 78 10 3" xfId="21844" xr:uid="{00000000-0005-0000-0000-00005CA40000}"/>
    <cellStyle name="Normal 78 10 4" xfId="47253" xr:uid="{00000000-0005-0000-0000-00005DA40000}"/>
    <cellStyle name="Normal 78 10 4 2" xfId="47421" xr:uid="{00000000-0005-0000-0000-00005EA40000}"/>
    <cellStyle name="Normal 78 11" xfId="32060" xr:uid="{00000000-0005-0000-0000-00005FA40000}"/>
    <cellStyle name="Normal 78 12" xfId="16829" xr:uid="{00000000-0005-0000-0000-000060A40000}"/>
    <cellStyle name="Normal 78 13" xfId="47321" xr:uid="{00000000-0005-0000-0000-000061A40000}"/>
    <cellStyle name="Normal 78 14" xfId="47497" xr:uid="{00000000-0005-0000-0000-000062A40000}"/>
    <cellStyle name="Normal 78 2" xfId="1703" xr:uid="{00000000-0005-0000-0000-000063A40000}"/>
    <cellStyle name="Normal 78 2 10" xfId="32113" xr:uid="{00000000-0005-0000-0000-000064A40000}"/>
    <cellStyle name="Normal 78 2 11" xfId="16883" xr:uid="{00000000-0005-0000-0000-000065A40000}"/>
    <cellStyle name="Normal 78 2 12" xfId="47589" xr:uid="{00000000-0005-0000-0000-000066A40000}"/>
    <cellStyle name="Normal 78 2 2" xfId="1812" xr:uid="{00000000-0005-0000-0000-000067A40000}"/>
    <cellStyle name="Normal 78 2 2 10" xfId="16987" xr:uid="{00000000-0005-0000-0000-000068A40000}"/>
    <cellStyle name="Normal 78 2 2 2" xfId="2029" xr:uid="{00000000-0005-0000-0000-000069A40000}"/>
    <cellStyle name="Normal 78 2 2 2 2" xfId="2450" xr:uid="{00000000-0005-0000-0000-00006AA40000}"/>
    <cellStyle name="Normal 78 2 2 2 2 2" xfId="3289" xr:uid="{00000000-0005-0000-0000-00006BA40000}"/>
    <cellStyle name="Normal 78 2 2 2 2 2 2" xfId="4979" xr:uid="{00000000-0005-0000-0000-00006CA40000}"/>
    <cellStyle name="Normal 78 2 2 2 2 2 2 2" xfId="15052" xr:uid="{00000000-0005-0000-0000-00006DA40000}"/>
    <cellStyle name="Normal 78 2 2 2 2 2 2 2 2" xfId="45374" xr:uid="{00000000-0005-0000-0000-00006EA40000}"/>
    <cellStyle name="Normal 78 2 2 2 2 2 2 2 3" xfId="30150" xr:uid="{00000000-0005-0000-0000-00006FA40000}"/>
    <cellStyle name="Normal 78 2 2 2 2 2 2 3" xfId="10032" xr:uid="{00000000-0005-0000-0000-000070A40000}"/>
    <cellStyle name="Normal 78 2 2 2 2 2 2 3 2" xfId="40357" xr:uid="{00000000-0005-0000-0000-000071A40000}"/>
    <cellStyle name="Normal 78 2 2 2 2 2 2 3 3" xfId="25133" xr:uid="{00000000-0005-0000-0000-000072A40000}"/>
    <cellStyle name="Normal 78 2 2 2 2 2 2 4" xfId="35344" xr:uid="{00000000-0005-0000-0000-000073A40000}"/>
    <cellStyle name="Normal 78 2 2 2 2 2 2 5" xfId="20120" xr:uid="{00000000-0005-0000-0000-000074A40000}"/>
    <cellStyle name="Normal 78 2 2 2 2 2 3" xfId="6671" xr:uid="{00000000-0005-0000-0000-000075A40000}"/>
    <cellStyle name="Normal 78 2 2 2 2 2 3 2" xfId="16723" xr:uid="{00000000-0005-0000-0000-000076A40000}"/>
    <cellStyle name="Normal 78 2 2 2 2 2 3 2 2" xfId="47045" xr:uid="{00000000-0005-0000-0000-000077A40000}"/>
    <cellStyle name="Normal 78 2 2 2 2 2 3 2 3" xfId="31821" xr:uid="{00000000-0005-0000-0000-000078A40000}"/>
    <cellStyle name="Normal 78 2 2 2 2 2 3 3" xfId="11703" xr:uid="{00000000-0005-0000-0000-000079A40000}"/>
    <cellStyle name="Normal 78 2 2 2 2 2 3 3 2" xfId="42028" xr:uid="{00000000-0005-0000-0000-00007AA40000}"/>
    <cellStyle name="Normal 78 2 2 2 2 2 3 3 3" xfId="26804" xr:uid="{00000000-0005-0000-0000-00007BA40000}"/>
    <cellStyle name="Normal 78 2 2 2 2 2 3 4" xfId="37015" xr:uid="{00000000-0005-0000-0000-00007CA40000}"/>
    <cellStyle name="Normal 78 2 2 2 2 2 3 5" xfId="21791" xr:uid="{00000000-0005-0000-0000-00007DA40000}"/>
    <cellStyle name="Normal 78 2 2 2 2 2 4" xfId="13381" xr:uid="{00000000-0005-0000-0000-00007EA40000}"/>
    <cellStyle name="Normal 78 2 2 2 2 2 4 2" xfId="43703" xr:uid="{00000000-0005-0000-0000-00007FA40000}"/>
    <cellStyle name="Normal 78 2 2 2 2 2 4 3" xfId="28479" xr:uid="{00000000-0005-0000-0000-000080A40000}"/>
    <cellStyle name="Normal 78 2 2 2 2 2 5" xfId="8360" xr:uid="{00000000-0005-0000-0000-000081A40000}"/>
    <cellStyle name="Normal 78 2 2 2 2 2 5 2" xfId="38686" xr:uid="{00000000-0005-0000-0000-000082A40000}"/>
    <cellStyle name="Normal 78 2 2 2 2 2 5 3" xfId="23462" xr:uid="{00000000-0005-0000-0000-000083A40000}"/>
    <cellStyle name="Normal 78 2 2 2 2 2 6" xfId="33674" xr:uid="{00000000-0005-0000-0000-000084A40000}"/>
    <cellStyle name="Normal 78 2 2 2 2 2 7" xfId="18449" xr:uid="{00000000-0005-0000-0000-000085A40000}"/>
    <cellStyle name="Normal 78 2 2 2 2 3" xfId="4142" xr:uid="{00000000-0005-0000-0000-000086A40000}"/>
    <cellStyle name="Normal 78 2 2 2 2 3 2" xfId="14216" xr:uid="{00000000-0005-0000-0000-000087A40000}"/>
    <cellStyle name="Normal 78 2 2 2 2 3 2 2" xfId="44538" xr:uid="{00000000-0005-0000-0000-000088A40000}"/>
    <cellStyle name="Normal 78 2 2 2 2 3 2 3" xfId="29314" xr:uid="{00000000-0005-0000-0000-000089A40000}"/>
    <cellStyle name="Normal 78 2 2 2 2 3 3" xfId="9196" xr:uid="{00000000-0005-0000-0000-00008AA40000}"/>
    <cellStyle name="Normal 78 2 2 2 2 3 3 2" xfId="39521" xr:uid="{00000000-0005-0000-0000-00008BA40000}"/>
    <cellStyle name="Normal 78 2 2 2 2 3 3 3" xfId="24297" xr:uid="{00000000-0005-0000-0000-00008CA40000}"/>
    <cellStyle name="Normal 78 2 2 2 2 3 4" xfId="34508" xr:uid="{00000000-0005-0000-0000-00008DA40000}"/>
    <cellStyle name="Normal 78 2 2 2 2 3 5" xfId="19284" xr:uid="{00000000-0005-0000-0000-00008EA40000}"/>
    <cellStyle name="Normal 78 2 2 2 2 4" xfId="5835" xr:uid="{00000000-0005-0000-0000-00008FA40000}"/>
    <cellStyle name="Normal 78 2 2 2 2 4 2" xfId="15887" xr:uid="{00000000-0005-0000-0000-000090A40000}"/>
    <cellStyle name="Normal 78 2 2 2 2 4 2 2" xfId="46209" xr:uid="{00000000-0005-0000-0000-000091A40000}"/>
    <cellStyle name="Normal 78 2 2 2 2 4 2 3" xfId="30985" xr:uid="{00000000-0005-0000-0000-000092A40000}"/>
    <cellStyle name="Normal 78 2 2 2 2 4 3" xfId="10867" xr:uid="{00000000-0005-0000-0000-000093A40000}"/>
    <cellStyle name="Normal 78 2 2 2 2 4 3 2" xfId="41192" xr:uid="{00000000-0005-0000-0000-000094A40000}"/>
    <cellStyle name="Normal 78 2 2 2 2 4 3 3" xfId="25968" xr:uid="{00000000-0005-0000-0000-000095A40000}"/>
    <cellStyle name="Normal 78 2 2 2 2 4 4" xfId="36179" xr:uid="{00000000-0005-0000-0000-000096A40000}"/>
    <cellStyle name="Normal 78 2 2 2 2 4 5" xfId="20955" xr:uid="{00000000-0005-0000-0000-000097A40000}"/>
    <cellStyle name="Normal 78 2 2 2 2 5" xfId="12545" xr:uid="{00000000-0005-0000-0000-000098A40000}"/>
    <cellStyle name="Normal 78 2 2 2 2 5 2" xfId="42867" xr:uid="{00000000-0005-0000-0000-000099A40000}"/>
    <cellStyle name="Normal 78 2 2 2 2 5 3" xfId="27643" xr:uid="{00000000-0005-0000-0000-00009AA40000}"/>
    <cellStyle name="Normal 78 2 2 2 2 6" xfId="7524" xr:uid="{00000000-0005-0000-0000-00009BA40000}"/>
    <cellStyle name="Normal 78 2 2 2 2 6 2" xfId="37850" xr:uid="{00000000-0005-0000-0000-00009CA40000}"/>
    <cellStyle name="Normal 78 2 2 2 2 6 3" xfId="22626" xr:uid="{00000000-0005-0000-0000-00009DA40000}"/>
    <cellStyle name="Normal 78 2 2 2 2 7" xfId="32838" xr:uid="{00000000-0005-0000-0000-00009EA40000}"/>
    <cellStyle name="Normal 78 2 2 2 2 8" xfId="17613" xr:uid="{00000000-0005-0000-0000-00009FA40000}"/>
    <cellStyle name="Normal 78 2 2 2 3" xfId="2871" xr:uid="{00000000-0005-0000-0000-0000A0A40000}"/>
    <cellStyle name="Normal 78 2 2 2 3 2" xfId="4561" xr:uid="{00000000-0005-0000-0000-0000A1A40000}"/>
    <cellStyle name="Normal 78 2 2 2 3 2 2" xfId="14634" xr:uid="{00000000-0005-0000-0000-0000A2A40000}"/>
    <cellStyle name="Normal 78 2 2 2 3 2 2 2" xfId="44956" xr:uid="{00000000-0005-0000-0000-0000A3A40000}"/>
    <cellStyle name="Normal 78 2 2 2 3 2 2 3" xfId="29732" xr:uid="{00000000-0005-0000-0000-0000A4A40000}"/>
    <cellStyle name="Normal 78 2 2 2 3 2 3" xfId="9614" xr:uid="{00000000-0005-0000-0000-0000A5A40000}"/>
    <cellStyle name="Normal 78 2 2 2 3 2 3 2" xfId="39939" xr:uid="{00000000-0005-0000-0000-0000A6A40000}"/>
    <cellStyle name="Normal 78 2 2 2 3 2 3 3" xfId="24715" xr:uid="{00000000-0005-0000-0000-0000A7A40000}"/>
    <cellStyle name="Normal 78 2 2 2 3 2 4" xfId="34926" xr:uid="{00000000-0005-0000-0000-0000A8A40000}"/>
    <cellStyle name="Normal 78 2 2 2 3 2 5" xfId="19702" xr:uid="{00000000-0005-0000-0000-0000A9A40000}"/>
    <cellStyle name="Normal 78 2 2 2 3 3" xfId="6253" xr:uid="{00000000-0005-0000-0000-0000AAA40000}"/>
    <cellStyle name="Normal 78 2 2 2 3 3 2" xfId="16305" xr:uid="{00000000-0005-0000-0000-0000ABA40000}"/>
    <cellStyle name="Normal 78 2 2 2 3 3 2 2" xfId="46627" xr:uid="{00000000-0005-0000-0000-0000ACA40000}"/>
    <cellStyle name="Normal 78 2 2 2 3 3 2 3" xfId="31403" xr:uid="{00000000-0005-0000-0000-0000ADA40000}"/>
    <cellStyle name="Normal 78 2 2 2 3 3 3" xfId="11285" xr:uid="{00000000-0005-0000-0000-0000AEA40000}"/>
    <cellStyle name="Normal 78 2 2 2 3 3 3 2" xfId="41610" xr:uid="{00000000-0005-0000-0000-0000AFA40000}"/>
    <cellStyle name="Normal 78 2 2 2 3 3 3 3" xfId="26386" xr:uid="{00000000-0005-0000-0000-0000B0A40000}"/>
    <cellStyle name="Normal 78 2 2 2 3 3 4" xfId="36597" xr:uid="{00000000-0005-0000-0000-0000B1A40000}"/>
    <cellStyle name="Normal 78 2 2 2 3 3 5" xfId="21373" xr:uid="{00000000-0005-0000-0000-0000B2A40000}"/>
    <cellStyle name="Normal 78 2 2 2 3 4" xfId="12963" xr:uid="{00000000-0005-0000-0000-0000B3A40000}"/>
    <cellStyle name="Normal 78 2 2 2 3 4 2" xfId="43285" xr:uid="{00000000-0005-0000-0000-0000B4A40000}"/>
    <cellStyle name="Normal 78 2 2 2 3 4 3" xfId="28061" xr:uid="{00000000-0005-0000-0000-0000B5A40000}"/>
    <cellStyle name="Normal 78 2 2 2 3 5" xfId="7942" xr:uid="{00000000-0005-0000-0000-0000B6A40000}"/>
    <cellStyle name="Normal 78 2 2 2 3 5 2" xfId="38268" xr:uid="{00000000-0005-0000-0000-0000B7A40000}"/>
    <cellStyle name="Normal 78 2 2 2 3 5 3" xfId="23044" xr:uid="{00000000-0005-0000-0000-0000B8A40000}"/>
    <cellStyle name="Normal 78 2 2 2 3 6" xfId="33256" xr:uid="{00000000-0005-0000-0000-0000B9A40000}"/>
    <cellStyle name="Normal 78 2 2 2 3 7" xfId="18031" xr:uid="{00000000-0005-0000-0000-0000BAA40000}"/>
    <cellStyle name="Normal 78 2 2 2 4" xfId="3724" xr:uid="{00000000-0005-0000-0000-0000BBA40000}"/>
    <cellStyle name="Normal 78 2 2 2 4 2" xfId="13798" xr:uid="{00000000-0005-0000-0000-0000BCA40000}"/>
    <cellStyle name="Normal 78 2 2 2 4 2 2" xfId="44120" xr:uid="{00000000-0005-0000-0000-0000BDA40000}"/>
    <cellStyle name="Normal 78 2 2 2 4 2 3" xfId="28896" xr:uid="{00000000-0005-0000-0000-0000BEA40000}"/>
    <cellStyle name="Normal 78 2 2 2 4 3" xfId="8778" xr:uid="{00000000-0005-0000-0000-0000BFA40000}"/>
    <cellStyle name="Normal 78 2 2 2 4 3 2" xfId="39103" xr:uid="{00000000-0005-0000-0000-0000C0A40000}"/>
    <cellStyle name="Normal 78 2 2 2 4 3 3" xfId="23879" xr:uid="{00000000-0005-0000-0000-0000C1A40000}"/>
    <cellStyle name="Normal 78 2 2 2 4 4" xfId="34090" xr:uid="{00000000-0005-0000-0000-0000C2A40000}"/>
    <cellStyle name="Normal 78 2 2 2 4 5" xfId="18866" xr:uid="{00000000-0005-0000-0000-0000C3A40000}"/>
    <cellStyle name="Normal 78 2 2 2 5" xfId="5417" xr:uid="{00000000-0005-0000-0000-0000C4A40000}"/>
    <cellStyle name="Normal 78 2 2 2 5 2" xfId="15469" xr:uid="{00000000-0005-0000-0000-0000C5A40000}"/>
    <cellStyle name="Normal 78 2 2 2 5 2 2" xfId="45791" xr:uid="{00000000-0005-0000-0000-0000C6A40000}"/>
    <cellStyle name="Normal 78 2 2 2 5 2 3" xfId="30567" xr:uid="{00000000-0005-0000-0000-0000C7A40000}"/>
    <cellStyle name="Normal 78 2 2 2 5 3" xfId="10449" xr:uid="{00000000-0005-0000-0000-0000C8A40000}"/>
    <cellStyle name="Normal 78 2 2 2 5 3 2" xfId="40774" xr:uid="{00000000-0005-0000-0000-0000C9A40000}"/>
    <cellStyle name="Normal 78 2 2 2 5 3 3" xfId="25550" xr:uid="{00000000-0005-0000-0000-0000CAA40000}"/>
    <cellStyle name="Normal 78 2 2 2 5 4" xfId="35761" xr:uid="{00000000-0005-0000-0000-0000CBA40000}"/>
    <cellStyle name="Normal 78 2 2 2 5 5" xfId="20537" xr:uid="{00000000-0005-0000-0000-0000CCA40000}"/>
    <cellStyle name="Normal 78 2 2 2 6" xfId="12127" xr:uid="{00000000-0005-0000-0000-0000CDA40000}"/>
    <cellStyle name="Normal 78 2 2 2 6 2" xfId="42449" xr:uid="{00000000-0005-0000-0000-0000CEA40000}"/>
    <cellStyle name="Normal 78 2 2 2 6 3" xfId="27225" xr:uid="{00000000-0005-0000-0000-0000CFA40000}"/>
    <cellStyle name="Normal 78 2 2 2 7" xfId="7106" xr:uid="{00000000-0005-0000-0000-0000D0A40000}"/>
    <cellStyle name="Normal 78 2 2 2 7 2" xfId="37432" xr:uid="{00000000-0005-0000-0000-0000D1A40000}"/>
    <cellStyle name="Normal 78 2 2 2 7 3" xfId="22208" xr:uid="{00000000-0005-0000-0000-0000D2A40000}"/>
    <cellStyle name="Normal 78 2 2 2 8" xfId="32420" xr:uid="{00000000-0005-0000-0000-0000D3A40000}"/>
    <cellStyle name="Normal 78 2 2 2 9" xfId="17195" xr:uid="{00000000-0005-0000-0000-0000D4A40000}"/>
    <cellStyle name="Normal 78 2 2 3" xfId="2242" xr:uid="{00000000-0005-0000-0000-0000D5A40000}"/>
    <cellStyle name="Normal 78 2 2 3 2" xfId="3081" xr:uid="{00000000-0005-0000-0000-0000D6A40000}"/>
    <cellStyle name="Normal 78 2 2 3 2 2" xfId="4771" xr:uid="{00000000-0005-0000-0000-0000D7A40000}"/>
    <cellStyle name="Normal 78 2 2 3 2 2 2" xfId="14844" xr:uid="{00000000-0005-0000-0000-0000D8A40000}"/>
    <cellStyle name="Normal 78 2 2 3 2 2 2 2" xfId="45166" xr:uid="{00000000-0005-0000-0000-0000D9A40000}"/>
    <cellStyle name="Normal 78 2 2 3 2 2 2 3" xfId="29942" xr:uid="{00000000-0005-0000-0000-0000DAA40000}"/>
    <cellStyle name="Normal 78 2 2 3 2 2 3" xfId="9824" xr:uid="{00000000-0005-0000-0000-0000DBA40000}"/>
    <cellStyle name="Normal 78 2 2 3 2 2 3 2" xfId="40149" xr:uid="{00000000-0005-0000-0000-0000DCA40000}"/>
    <cellStyle name="Normal 78 2 2 3 2 2 3 3" xfId="24925" xr:uid="{00000000-0005-0000-0000-0000DDA40000}"/>
    <cellStyle name="Normal 78 2 2 3 2 2 4" xfId="35136" xr:uid="{00000000-0005-0000-0000-0000DEA40000}"/>
    <cellStyle name="Normal 78 2 2 3 2 2 5" xfId="19912" xr:uid="{00000000-0005-0000-0000-0000DFA40000}"/>
    <cellStyle name="Normal 78 2 2 3 2 3" xfId="6463" xr:uid="{00000000-0005-0000-0000-0000E0A40000}"/>
    <cellStyle name="Normal 78 2 2 3 2 3 2" xfId="16515" xr:uid="{00000000-0005-0000-0000-0000E1A40000}"/>
    <cellStyle name="Normal 78 2 2 3 2 3 2 2" xfId="46837" xr:uid="{00000000-0005-0000-0000-0000E2A40000}"/>
    <cellStyle name="Normal 78 2 2 3 2 3 2 3" xfId="31613" xr:uid="{00000000-0005-0000-0000-0000E3A40000}"/>
    <cellStyle name="Normal 78 2 2 3 2 3 3" xfId="11495" xr:uid="{00000000-0005-0000-0000-0000E4A40000}"/>
    <cellStyle name="Normal 78 2 2 3 2 3 3 2" xfId="41820" xr:uid="{00000000-0005-0000-0000-0000E5A40000}"/>
    <cellStyle name="Normal 78 2 2 3 2 3 3 3" xfId="26596" xr:uid="{00000000-0005-0000-0000-0000E6A40000}"/>
    <cellStyle name="Normal 78 2 2 3 2 3 4" xfId="36807" xr:uid="{00000000-0005-0000-0000-0000E7A40000}"/>
    <cellStyle name="Normal 78 2 2 3 2 3 5" xfId="21583" xr:uid="{00000000-0005-0000-0000-0000E8A40000}"/>
    <cellStyle name="Normal 78 2 2 3 2 4" xfId="13173" xr:uid="{00000000-0005-0000-0000-0000E9A40000}"/>
    <cellStyle name="Normal 78 2 2 3 2 4 2" xfId="43495" xr:uid="{00000000-0005-0000-0000-0000EAA40000}"/>
    <cellStyle name="Normal 78 2 2 3 2 4 3" xfId="28271" xr:uid="{00000000-0005-0000-0000-0000EBA40000}"/>
    <cellStyle name="Normal 78 2 2 3 2 5" xfId="8152" xr:uid="{00000000-0005-0000-0000-0000ECA40000}"/>
    <cellStyle name="Normal 78 2 2 3 2 5 2" xfId="38478" xr:uid="{00000000-0005-0000-0000-0000EDA40000}"/>
    <cellStyle name="Normal 78 2 2 3 2 5 3" xfId="23254" xr:uid="{00000000-0005-0000-0000-0000EEA40000}"/>
    <cellStyle name="Normal 78 2 2 3 2 6" xfId="33466" xr:uid="{00000000-0005-0000-0000-0000EFA40000}"/>
    <cellStyle name="Normal 78 2 2 3 2 7" xfId="18241" xr:uid="{00000000-0005-0000-0000-0000F0A40000}"/>
    <cellStyle name="Normal 78 2 2 3 3" xfId="3934" xr:uid="{00000000-0005-0000-0000-0000F1A40000}"/>
    <cellStyle name="Normal 78 2 2 3 3 2" xfId="14008" xr:uid="{00000000-0005-0000-0000-0000F2A40000}"/>
    <cellStyle name="Normal 78 2 2 3 3 2 2" xfId="44330" xr:uid="{00000000-0005-0000-0000-0000F3A40000}"/>
    <cellStyle name="Normal 78 2 2 3 3 2 3" xfId="29106" xr:uid="{00000000-0005-0000-0000-0000F4A40000}"/>
    <cellStyle name="Normal 78 2 2 3 3 3" xfId="8988" xr:uid="{00000000-0005-0000-0000-0000F5A40000}"/>
    <cellStyle name="Normal 78 2 2 3 3 3 2" xfId="39313" xr:uid="{00000000-0005-0000-0000-0000F6A40000}"/>
    <cellStyle name="Normal 78 2 2 3 3 3 3" xfId="24089" xr:uid="{00000000-0005-0000-0000-0000F7A40000}"/>
    <cellStyle name="Normal 78 2 2 3 3 4" xfId="34300" xr:uid="{00000000-0005-0000-0000-0000F8A40000}"/>
    <cellStyle name="Normal 78 2 2 3 3 5" xfId="19076" xr:uid="{00000000-0005-0000-0000-0000F9A40000}"/>
    <cellStyle name="Normal 78 2 2 3 4" xfId="5627" xr:uid="{00000000-0005-0000-0000-0000FAA40000}"/>
    <cellStyle name="Normal 78 2 2 3 4 2" xfId="15679" xr:uid="{00000000-0005-0000-0000-0000FBA40000}"/>
    <cellStyle name="Normal 78 2 2 3 4 2 2" xfId="46001" xr:uid="{00000000-0005-0000-0000-0000FCA40000}"/>
    <cellStyle name="Normal 78 2 2 3 4 2 3" xfId="30777" xr:uid="{00000000-0005-0000-0000-0000FDA40000}"/>
    <cellStyle name="Normal 78 2 2 3 4 3" xfId="10659" xr:uid="{00000000-0005-0000-0000-0000FEA40000}"/>
    <cellStyle name="Normal 78 2 2 3 4 3 2" xfId="40984" xr:uid="{00000000-0005-0000-0000-0000FFA40000}"/>
    <cellStyle name="Normal 78 2 2 3 4 3 3" xfId="25760" xr:uid="{00000000-0005-0000-0000-000000A50000}"/>
    <cellStyle name="Normal 78 2 2 3 4 4" xfId="35971" xr:uid="{00000000-0005-0000-0000-000001A50000}"/>
    <cellStyle name="Normal 78 2 2 3 4 5" xfId="20747" xr:uid="{00000000-0005-0000-0000-000002A50000}"/>
    <cellStyle name="Normal 78 2 2 3 5" xfId="12337" xr:uid="{00000000-0005-0000-0000-000003A50000}"/>
    <cellStyle name="Normal 78 2 2 3 5 2" xfId="42659" xr:uid="{00000000-0005-0000-0000-000004A50000}"/>
    <cellStyle name="Normal 78 2 2 3 5 3" xfId="27435" xr:uid="{00000000-0005-0000-0000-000005A50000}"/>
    <cellStyle name="Normal 78 2 2 3 6" xfId="7316" xr:uid="{00000000-0005-0000-0000-000006A50000}"/>
    <cellStyle name="Normal 78 2 2 3 6 2" xfId="37642" xr:uid="{00000000-0005-0000-0000-000007A50000}"/>
    <cellStyle name="Normal 78 2 2 3 6 3" xfId="22418" xr:uid="{00000000-0005-0000-0000-000008A50000}"/>
    <cellStyle name="Normal 78 2 2 3 7" xfId="32630" xr:uid="{00000000-0005-0000-0000-000009A50000}"/>
    <cellStyle name="Normal 78 2 2 3 8" xfId="17405" xr:uid="{00000000-0005-0000-0000-00000AA50000}"/>
    <cellStyle name="Normal 78 2 2 4" xfId="2663" xr:uid="{00000000-0005-0000-0000-00000BA50000}"/>
    <cellStyle name="Normal 78 2 2 4 2" xfId="4353" xr:uid="{00000000-0005-0000-0000-00000CA50000}"/>
    <cellStyle name="Normal 78 2 2 4 2 2" xfId="14426" xr:uid="{00000000-0005-0000-0000-00000DA50000}"/>
    <cellStyle name="Normal 78 2 2 4 2 2 2" xfId="44748" xr:uid="{00000000-0005-0000-0000-00000EA50000}"/>
    <cellStyle name="Normal 78 2 2 4 2 2 3" xfId="29524" xr:uid="{00000000-0005-0000-0000-00000FA50000}"/>
    <cellStyle name="Normal 78 2 2 4 2 3" xfId="9406" xr:uid="{00000000-0005-0000-0000-000010A50000}"/>
    <cellStyle name="Normal 78 2 2 4 2 3 2" xfId="39731" xr:uid="{00000000-0005-0000-0000-000011A50000}"/>
    <cellStyle name="Normal 78 2 2 4 2 3 3" xfId="24507" xr:uid="{00000000-0005-0000-0000-000012A50000}"/>
    <cellStyle name="Normal 78 2 2 4 2 4" xfId="34718" xr:uid="{00000000-0005-0000-0000-000013A50000}"/>
    <cellStyle name="Normal 78 2 2 4 2 5" xfId="19494" xr:uid="{00000000-0005-0000-0000-000014A50000}"/>
    <cellStyle name="Normal 78 2 2 4 3" xfId="6045" xr:uid="{00000000-0005-0000-0000-000015A50000}"/>
    <cellStyle name="Normal 78 2 2 4 3 2" xfId="16097" xr:uid="{00000000-0005-0000-0000-000016A50000}"/>
    <cellStyle name="Normal 78 2 2 4 3 2 2" xfId="46419" xr:uid="{00000000-0005-0000-0000-000017A50000}"/>
    <cellStyle name="Normal 78 2 2 4 3 2 3" xfId="31195" xr:uid="{00000000-0005-0000-0000-000018A50000}"/>
    <cellStyle name="Normal 78 2 2 4 3 3" xfId="11077" xr:uid="{00000000-0005-0000-0000-000019A50000}"/>
    <cellStyle name="Normal 78 2 2 4 3 3 2" xfId="41402" xr:uid="{00000000-0005-0000-0000-00001AA50000}"/>
    <cellStyle name="Normal 78 2 2 4 3 3 3" xfId="26178" xr:uid="{00000000-0005-0000-0000-00001BA50000}"/>
    <cellStyle name="Normal 78 2 2 4 3 4" xfId="36389" xr:uid="{00000000-0005-0000-0000-00001CA50000}"/>
    <cellStyle name="Normal 78 2 2 4 3 5" xfId="21165" xr:uid="{00000000-0005-0000-0000-00001DA50000}"/>
    <cellStyle name="Normal 78 2 2 4 4" xfId="12755" xr:uid="{00000000-0005-0000-0000-00001EA50000}"/>
    <cellStyle name="Normal 78 2 2 4 4 2" xfId="43077" xr:uid="{00000000-0005-0000-0000-00001FA50000}"/>
    <cellStyle name="Normal 78 2 2 4 4 3" xfId="27853" xr:uid="{00000000-0005-0000-0000-000020A50000}"/>
    <cellStyle name="Normal 78 2 2 4 5" xfId="7734" xr:uid="{00000000-0005-0000-0000-000021A50000}"/>
    <cellStyle name="Normal 78 2 2 4 5 2" xfId="38060" xr:uid="{00000000-0005-0000-0000-000022A50000}"/>
    <cellStyle name="Normal 78 2 2 4 5 3" xfId="22836" xr:uid="{00000000-0005-0000-0000-000023A50000}"/>
    <cellStyle name="Normal 78 2 2 4 6" xfId="33048" xr:uid="{00000000-0005-0000-0000-000024A50000}"/>
    <cellStyle name="Normal 78 2 2 4 7" xfId="17823" xr:uid="{00000000-0005-0000-0000-000025A50000}"/>
    <cellStyle name="Normal 78 2 2 5" xfId="3516" xr:uid="{00000000-0005-0000-0000-000026A50000}"/>
    <cellStyle name="Normal 78 2 2 5 2" xfId="13590" xr:uid="{00000000-0005-0000-0000-000027A50000}"/>
    <cellStyle name="Normal 78 2 2 5 2 2" xfId="43912" xr:uid="{00000000-0005-0000-0000-000028A50000}"/>
    <cellStyle name="Normal 78 2 2 5 2 3" xfId="28688" xr:uid="{00000000-0005-0000-0000-000029A50000}"/>
    <cellStyle name="Normal 78 2 2 5 3" xfId="8570" xr:uid="{00000000-0005-0000-0000-00002AA50000}"/>
    <cellStyle name="Normal 78 2 2 5 3 2" xfId="38895" xr:uid="{00000000-0005-0000-0000-00002BA50000}"/>
    <cellStyle name="Normal 78 2 2 5 3 3" xfId="23671" xr:uid="{00000000-0005-0000-0000-00002CA50000}"/>
    <cellStyle name="Normal 78 2 2 5 4" xfId="33882" xr:uid="{00000000-0005-0000-0000-00002DA50000}"/>
    <cellStyle name="Normal 78 2 2 5 5" xfId="18658" xr:uid="{00000000-0005-0000-0000-00002EA50000}"/>
    <cellStyle name="Normal 78 2 2 6" xfId="5209" xr:uid="{00000000-0005-0000-0000-00002FA50000}"/>
    <cellStyle name="Normal 78 2 2 6 2" xfId="15261" xr:uid="{00000000-0005-0000-0000-000030A50000}"/>
    <cellStyle name="Normal 78 2 2 6 2 2" xfId="45583" xr:uid="{00000000-0005-0000-0000-000031A50000}"/>
    <cellStyle name="Normal 78 2 2 6 2 3" xfId="30359" xr:uid="{00000000-0005-0000-0000-000032A50000}"/>
    <cellStyle name="Normal 78 2 2 6 3" xfId="10241" xr:uid="{00000000-0005-0000-0000-000033A50000}"/>
    <cellStyle name="Normal 78 2 2 6 3 2" xfId="40566" xr:uid="{00000000-0005-0000-0000-000034A50000}"/>
    <cellStyle name="Normal 78 2 2 6 3 3" xfId="25342" xr:uid="{00000000-0005-0000-0000-000035A50000}"/>
    <cellStyle name="Normal 78 2 2 6 4" xfId="35553" xr:uid="{00000000-0005-0000-0000-000036A50000}"/>
    <cellStyle name="Normal 78 2 2 6 5" xfId="20329" xr:uid="{00000000-0005-0000-0000-000037A50000}"/>
    <cellStyle name="Normal 78 2 2 7" xfId="11919" xr:uid="{00000000-0005-0000-0000-000038A50000}"/>
    <cellStyle name="Normal 78 2 2 7 2" xfId="42241" xr:uid="{00000000-0005-0000-0000-000039A50000}"/>
    <cellStyle name="Normal 78 2 2 7 3" xfId="27017" xr:uid="{00000000-0005-0000-0000-00003AA50000}"/>
    <cellStyle name="Normal 78 2 2 8" xfId="6898" xr:uid="{00000000-0005-0000-0000-00003BA50000}"/>
    <cellStyle name="Normal 78 2 2 8 2" xfId="37224" xr:uid="{00000000-0005-0000-0000-00003CA50000}"/>
    <cellStyle name="Normal 78 2 2 8 3" xfId="22000" xr:uid="{00000000-0005-0000-0000-00003DA50000}"/>
    <cellStyle name="Normal 78 2 2 9" xfId="32213" xr:uid="{00000000-0005-0000-0000-00003EA50000}"/>
    <cellStyle name="Normal 78 2 3" xfId="1925" xr:uid="{00000000-0005-0000-0000-00003FA50000}"/>
    <cellStyle name="Normal 78 2 3 2" xfId="2346" xr:uid="{00000000-0005-0000-0000-000040A50000}"/>
    <cellStyle name="Normal 78 2 3 2 2" xfId="3185" xr:uid="{00000000-0005-0000-0000-000041A50000}"/>
    <cellStyle name="Normal 78 2 3 2 2 2" xfId="4875" xr:uid="{00000000-0005-0000-0000-000042A50000}"/>
    <cellStyle name="Normal 78 2 3 2 2 2 2" xfId="14948" xr:uid="{00000000-0005-0000-0000-000043A50000}"/>
    <cellStyle name="Normal 78 2 3 2 2 2 2 2" xfId="45270" xr:uid="{00000000-0005-0000-0000-000044A50000}"/>
    <cellStyle name="Normal 78 2 3 2 2 2 2 3" xfId="30046" xr:uid="{00000000-0005-0000-0000-000045A50000}"/>
    <cellStyle name="Normal 78 2 3 2 2 2 3" xfId="9928" xr:uid="{00000000-0005-0000-0000-000046A50000}"/>
    <cellStyle name="Normal 78 2 3 2 2 2 3 2" xfId="40253" xr:uid="{00000000-0005-0000-0000-000047A50000}"/>
    <cellStyle name="Normal 78 2 3 2 2 2 3 3" xfId="25029" xr:uid="{00000000-0005-0000-0000-000048A50000}"/>
    <cellStyle name="Normal 78 2 3 2 2 2 4" xfId="35240" xr:uid="{00000000-0005-0000-0000-000049A50000}"/>
    <cellStyle name="Normal 78 2 3 2 2 2 5" xfId="20016" xr:uid="{00000000-0005-0000-0000-00004AA50000}"/>
    <cellStyle name="Normal 78 2 3 2 2 3" xfId="6567" xr:uid="{00000000-0005-0000-0000-00004BA50000}"/>
    <cellStyle name="Normal 78 2 3 2 2 3 2" xfId="16619" xr:uid="{00000000-0005-0000-0000-00004CA50000}"/>
    <cellStyle name="Normal 78 2 3 2 2 3 2 2" xfId="46941" xr:uid="{00000000-0005-0000-0000-00004DA50000}"/>
    <cellStyle name="Normal 78 2 3 2 2 3 2 3" xfId="31717" xr:uid="{00000000-0005-0000-0000-00004EA50000}"/>
    <cellStyle name="Normal 78 2 3 2 2 3 3" xfId="11599" xr:uid="{00000000-0005-0000-0000-00004FA50000}"/>
    <cellStyle name="Normal 78 2 3 2 2 3 3 2" xfId="41924" xr:uid="{00000000-0005-0000-0000-000050A50000}"/>
    <cellStyle name="Normal 78 2 3 2 2 3 3 3" xfId="26700" xr:uid="{00000000-0005-0000-0000-000051A50000}"/>
    <cellStyle name="Normal 78 2 3 2 2 3 4" xfId="36911" xr:uid="{00000000-0005-0000-0000-000052A50000}"/>
    <cellStyle name="Normal 78 2 3 2 2 3 5" xfId="21687" xr:uid="{00000000-0005-0000-0000-000053A50000}"/>
    <cellStyle name="Normal 78 2 3 2 2 4" xfId="13277" xr:uid="{00000000-0005-0000-0000-000054A50000}"/>
    <cellStyle name="Normal 78 2 3 2 2 4 2" xfId="43599" xr:uid="{00000000-0005-0000-0000-000055A50000}"/>
    <cellStyle name="Normal 78 2 3 2 2 4 3" xfId="28375" xr:uid="{00000000-0005-0000-0000-000056A50000}"/>
    <cellStyle name="Normal 78 2 3 2 2 5" xfId="8256" xr:uid="{00000000-0005-0000-0000-000057A50000}"/>
    <cellStyle name="Normal 78 2 3 2 2 5 2" xfId="38582" xr:uid="{00000000-0005-0000-0000-000058A50000}"/>
    <cellStyle name="Normal 78 2 3 2 2 5 3" xfId="23358" xr:uid="{00000000-0005-0000-0000-000059A50000}"/>
    <cellStyle name="Normal 78 2 3 2 2 6" xfId="33570" xr:uid="{00000000-0005-0000-0000-00005AA50000}"/>
    <cellStyle name="Normal 78 2 3 2 2 7" xfId="18345" xr:uid="{00000000-0005-0000-0000-00005BA50000}"/>
    <cellStyle name="Normal 78 2 3 2 3" xfId="4038" xr:uid="{00000000-0005-0000-0000-00005CA50000}"/>
    <cellStyle name="Normal 78 2 3 2 3 2" xfId="14112" xr:uid="{00000000-0005-0000-0000-00005DA50000}"/>
    <cellStyle name="Normal 78 2 3 2 3 2 2" xfId="44434" xr:uid="{00000000-0005-0000-0000-00005EA50000}"/>
    <cellStyle name="Normal 78 2 3 2 3 2 3" xfId="29210" xr:uid="{00000000-0005-0000-0000-00005FA50000}"/>
    <cellStyle name="Normal 78 2 3 2 3 3" xfId="9092" xr:uid="{00000000-0005-0000-0000-000060A50000}"/>
    <cellStyle name="Normal 78 2 3 2 3 3 2" xfId="39417" xr:uid="{00000000-0005-0000-0000-000061A50000}"/>
    <cellStyle name="Normal 78 2 3 2 3 3 3" xfId="24193" xr:uid="{00000000-0005-0000-0000-000062A50000}"/>
    <cellStyle name="Normal 78 2 3 2 3 4" xfId="34404" xr:uid="{00000000-0005-0000-0000-000063A50000}"/>
    <cellStyle name="Normal 78 2 3 2 3 5" xfId="19180" xr:uid="{00000000-0005-0000-0000-000064A50000}"/>
    <cellStyle name="Normal 78 2 3 2 4" xfId="5731" xr:uid="{00000000-0005-0000-0000-000065A50000}"/>
    <cellStyle name="Normal 78 2 3 2 4 2" xfId="15783" xr:uid="{00000000-0005-0000-0000-000066A50000}"/>
    <cellStyle name="Normal 78 2 3 2 4 2 2" xfId="46105" xr:uid="{00000000-0005-0000-0000-000067A50000}"/>
    <cellStyle name="Normal 78 2 3 2 4 2 3" xfId="30881" xr:uid="{00000000-0005-0000-0000-000068A50000}"/>
    <cellStyle name="Normal 78 2 3 2 4 3" xfId="10763" xr:uid="{00000000-0005-0000-0000-000069A50000}"/>
    <cellStyle name="Normal 78 2 3 2 4 3 2" xfId="41088" xr:uid="{00000000-0005-0000-0000-00006AA50000}"/>
    <cellStyle name="Normal 78 2 3 2 4 3 3" xfId="25864" xr:uid="{00000000-0005-0000-0000-00006BA50000}"/>
    <cellStyle name="Normal 78 2 3 2 4 4" xfId="36075" xr:uid="{00000000-0005-0000-0000-00006CA50000}"/>
    <cellStyle name="Normal 78 2 3 2 4 5" xfId="20851" xr:uid="{00000000-0005-0000-0000-00006DA50000}"/>
    <cellStyle name="Normal 78 2 3 2 5" xfId="12441" xr:uid="{00000000-0005-0000-0000-00006EA50000}"/>
    <cellStyle name="Normal 78 2 3 2 5 2" xfId="42763" xr:uid="{00000000-0005-0000-0000-00006FA50000}"/>
    <cellStyle name="Normal 78 2 3 2 5 3" xfId="27539" xr:uid="{00000000-0005-0000-0000-000070A50000}"/>
    <cellStyle name="Normal 78 2 3 2 6" xfId="7420" xr:uid="{00000000-0005-0000-0000-000071A50000}"/>
    <cellStyle name="Normal 78 2 3 2 6 2" xfId="37746" xr:uid="{00000000-0005-0000-0000-000072A50000}"/>
    <cellStyle name="Normal 78 2 3 2 6 3" xfId="22522" xr:uid="{00000000-0005-0000-0000-000073A50000}"/>
    <cellStyle name="Normal 78 2 3 2 7" xfId="32734" xr:uid="{00000000-0005-0000-0000-000074A50000}"/>
    <cellStyle name="Normal 78 2 3 2 8" xfId="17509" xr:uid="{00000000-0005-0000-0000-000075A50000}"/>
    <cellStyle name="Normal 78 2 3 3" xfId="2767" xr:uid="{00000000-0005-0000-0000-000076A50000}"/>
    <cellStyle name="Normal 78 2 3 3 2" xfId="4457" xr:uid="{00000000-0005-0000-0000-000077A50000}"/>
    <cellStyle name="Normal 78 2 3 3 2 2" xfId="14530" xr:uid="{00000000-0005-0000-0000-000078A50000}"/>
    <cellStyle name="Normal 78 2 3 3 2 2 2" xfId="44852" xr:uid="{00000000-0005-0000-0000-000079A50000}"/>
    <cellStyle name="Normal 78 2 3 3 2 2 3" xfId="29628" xr:uid="{00000000-0005-0000-0000-00007AA50000}"/>
    <cellStyle name="Normal 78 2 3 3 2 3" xfId="9510" xr:uid="{00000000-0005-0000-0000-00007BA50000}"/>
    <cellStyle name="Normal 78 2 3 3 2 3 2" xfId="39835" xr:uid="{00000000-0005-0000-0000-00007CA50000}"/>
    <cellStyle name="Normal 78 2 3 3 2 3 3" xfId="24611" xr:uid="{00000000-0005-0000-0000-00007DA50000}"/>
    <cellStyle name="Normal 78 2 3 3 2 4" xfId="34822" xr:uid="{00000000-0005-0000-0000-00007EA50000}"/>
    <cellStyle name="Normal 78 2 3 3 2 5" xfId="19598" xr:uid="{00000000-0005-0000-0000-00007FA50000}"/>
    <cellStyle name="Normal 78 2 3 3 3" xfId="6149" xr:uid="{00000000-0005-0000-0000-000080A50000}"/>
    <cellStyle name="Normal 78 2 3 3 3 2" xfId="16201" xr:uid="{00000000-0005-0000-0000-000081A50000}"/>
    <cellStyle name="Normal 78 2 3 3 3 2 2" xfId="46523" xr:uid="{00000000-0005-0000-0000-000082A50000}"/>
    <cellStyle name="Normal 78 2 3 3 3 2 3" xfId="31299" xr:uid="{00000000-0005-0000-0000-000083A50000}"/>
    <cellStyle name="Normal 78 2 3 3 3 3" xfId="11181" xr:uid="{00000000-0005-0000-0000-000084A50000}"/>
    <cellStyle name="Normal 78 2 3 3 3 3 2" xfId="41506" xr:uid="{00000000-0005-0000-0000-000085A50000}"/>
    <cellStyle name="Normal 78 2 3 3 3 3 3" xfId="26282" xr:uid="{00000000-0005-0000-0000-000086A50000}"/>
    <cellStyle name="Normal 78 2 3 3 3 4" xfId="36493" xr:uid="{00000000-0005-0000-0000-000087A50000}"/>
    <cellStyle name="Normal 78 2 3 3 3 5" xfId="21269" xr:uid="{00000000-0005-0000-0000-000088A50000}"/>
    <cellStyle name="Normal 78 2 3 3 4" xfId="12859" xr:uid="{00000000-0005-0000-0000-000089A50000}"/>
    <cellStyle name="Normal 78 2 3 3 4 2" xfId="43181" xr:uid="{00000000-0005-0000-0000-00008AA50000}"/>
    <cellStyle name="Normal 78 2 3 3 4 3" xfId="27957" xr:uid="{00000000-0005-0000-0000-00008BA50000}"/>
    <cellStyle name="Normal 78 2 3 3 5" xfId="7838" xr:uid="{00000000-0005-0000-0000-00008CA50000}"/>
    <cellStyle name="Normal 78 2 3 3 5 2" xfId="38164" xr:uid="{00000000-0005-0000-0000-00008DA50000}"/>
    <cellStyle name="Normal 78 2 3 3 5 3" xfId="22940" xr:uid="{00000000-0005-0000-0000-00008EA50000}"/>
    <cellStyle name="Normal 78 2 3 3 6" xfId="33152" xr:uid="{00000000-0005-0000-0000-00008FA50000}"/>
    <cellStyle name="Normal 78 2 3 3 7" xfId="17927" xr:uid="{00000000-0005-0000-0000-000090A50000}"/>
    <cellStyle name="Normal 78 2 3 4" xfId="3620" xr:uid="{00000000-0005-0000-0000-000091A50000}"/>
    <cellStyle name="Normal 78 2 3 4 2" xfId="13694" xr:uid="{00000000-0005-0000-0000-000092A50000}"/>
    <cellStyle name="Normal 78 2 3 4 2 2" xfId="44016" xr:uid="{00000000-0005-0000-0000-000093A50000}"/>
    <cellStyle name="Normal 78 2 3 4 2 3" xfId="28792" xr:uid="{00000000-0005-0000-0000-000094A50000}"/>
    <cellStyle name="Normal 78 2 3 4 3" xfId="8674" xr:uid="{00000000-0005-0000-0000-000095A50000}"/>
    <cellStyle name="Normal 78 2 3 4 3 2" xfId="38999" xr:uid="{00000000-0005-0000-0000-000096A50000}"/>
    <cellStyle name="Normal 78 2 3 4 3 3" xfId="23775" xr:uid="{00000000-0005-0000-0000-000097A50000}"/>
    <cellStyle name="Normal 78 2 3 4 4" xfId="33986" xr:uid="{00000000-0005-0000-0000-000098A50000}"/>
    <cellStyle name="Normal 78 2 3 4 5" xfId="18762" xr:uid="{00000000-0005-0000-0000-000099A50000}"/>
    <cellStyle name="Normal 78 2 3 5" xfId="5313" xr:uid="{00000000-0005-0000-0000-00009AA50000}"/>
    <cellStyle name="Normal 78 2 3 5 2" xfId="15365" xr:uid="{00000000-0005-0000-0000-00009BA50000}"/>
    <cellStyle name="Normal 78 2 3 5 2 2" xfId="45687" xr:uid="{00000000-0005-0000-0000-00009CA50000}"/>
    <cellStyle name="Normal 78 2 3 5 2 3" xfId="30463" xr:uid="{00000000-0005-0000-0000-00009DA50000}"/>
    <cellStyle name="Normal 78 2 3 5 3" xfId="10345" xr:uid="{00000000-0005-0000-0000-00009EA50000}"/>
    <cellStyle name="Normal 78 2 3 5 3 2" xfId="40670" xr:uid="{00000000-0005-0000-0000-00009FA50000}"/>
    <cellStyle name="Normal 78 2 3 5 3 3" xfId="25446" xr:uid="{00000000-0005-0000-0000-0000A0A50000}"/>
    <cellStyle name="Normal 78 2 3 5 4" xfId="35657" xr:uid="{00000000-0005-0000-0000-0000A1A50000}"/>
    <cellStyle name="Normal 78 2 3 5 5" xfId="20433" xr:uid="{00000000-0005-0000-0000-0000A2A50000}"/>
    <cellStyle name="Normal 78 2 3 6" xfId="12023" xr:uid="{00000000-0005-0000-0000-0000A3A50000}"/>
    <cellStyle name="Normal 78 2 3 6 2" xfId="42345" xr:uid="{00000000-0005-0000-0000-0000A4A50000}"/>
    <cellStyle name="Normal 78 2 3 6 3" xfId="27121" xr:uid="{00000000-0005-0000-0000-0000A5A50000}"/>
    <cellStyle name="Normal 78 2 3 7" xfId="7002" xr:uid="{00000000-0005-0000-0000-0000A6A50000}"/>
    <cellStyle name="Normal 78 2 3 7 2" xfId="37328" xr:uid="{00000000-0005-0000-0000-0000A7A50000}"/>
    <cellStyle name="Normal 78 2 3 7 3" xfId="22104" xr:uid="{00000000-0005-0000-0000-0000A8A50000}"/>
    <cellStyle name="Normal 78 2 3 8" xfId="32316" xr:uid="{00000000-0005-0000-0000-0000A9A50000}"/>
    <cellStyle name="Normal 78 2 3 9" xfId="17091" xr:uid="{00000000-0005-0000-0000-0000AAA50000}"/>
    <cellStyle name="Normal 78 2 4" xfId="2138" xr:uid="{00000000-0005-0000-0000-0000ABA50000}"/>
    <cellStyle name="Normal 78 2 4 2" xfId="2977" xr:uid="{00000000-0005-0000-0000-0000ACA50000}"/>
    <cellStyle name="Normal 78 2 4 2 2" xfId="4667" xr:uid="{00000000-0005-0000-0000-0000ADA50000}"/>
    <cellStyle name="Normal 78 2 4 2 2 2" xfId="14740" xr:uid="{00000000-0005-0000-0000-0000AEA50000}"/>
    <cellStyle name="Normal 78 2 4 2 2 2 2" xfId="45062" xr:uid="{00000000-0005-0000-0000-0000AFA50000}"/>
    <cellStyle name="Normal 78 2 4 2 2 2 3" xfId="29838" xr:uid="{00000000-0005-0000-0000-0000B0A50000}"/>
    <cellStyle name="Normal 78 2 4 2 2 3" xfId="9720" xr:uid="{00000000-0005-0000-0000-0000B1A50000}"/>
    <cellStyle name="Normal 78 2 4 2 2 3 2" xfId="40045" xr:uid="{00000000-0005-0000-0000-0000B2A50000}"/>
    <cellStyle name="Normal 78 2 4 2 2 3 3" xfId="24821" xr:uid="{00000000-0005-0000-0000-0000B3A50000}"/>
    <cellStyle name="Normal 78 2 4 2 2 4" xfId="35032" xr:uid="{00000000-0005-0000-0000-0000B4A50000}"/>
    <cellStyle name="Normal 78 2 4 2 2 5" xfId="19808" xr:uid="{00000000-0005-0000-0000-0000B5A50000}"/>
    <cellStyle name="Normal 78 2 4 2 3" xfId="6359" xr:uid="{00000000-0005-0000-0000-0000B6A50000}"/>
    <cellStyle name="Normal 78 2 4 2 3 2" xfId="16411" xr:uid="{00000000-0005-0000-0000-0000B7A50000}"/>
    <cellStyle name="Normal 78 2 4 2 3 2 2" xfId="46733" xr:uid="{00000000-0005-0000-0000-0000B8A50000}"/>
    <cellStyle name="Normal 78 2 4 2 3 2 3" xfId="31509" xr:uid="{00000000-0005-0000-0000-0000B9A50000}"/>
    <cellStyle name="Normal 78 2 4 2 3 3" xfId="11391" xr:uid="{00000000-0005-0000-0000-0000BAA50000}"/>
    <cellStyle name="Normal 78 2 4 2 3 3 2" xfId="41716" xr:uid="{00000000-0005-0000-0000-0000BBA50000}"/>
    <cellStyle name="Normal 78 2 4 2 3 3 3" xfId="26492" xr:uid="{00000000-0005-0000-0000-0000BCA50000}"/>
    <cellStyle name="Normal 78 2 4 2 3 4" xfId="36703" xr:uid="{00000000-0005-0000-0000-0000BDA50000}"/>
    <cellStyle name="Normal 78 2 4 2 3 5" xfId="21479" xr:uid="{00000000-0005-0000-0000-0000BEA50000}"/>
    <cellStyle name="Normal 78 2 4 2 4" xfId="13069" xr:uid="{00000000-0005-0000-0000-0000BFA50000}"/>
    <cellStyle name="Normal 78 2 4 2 4 2" xfId="43391" xr:uid="{00000000-0005-0000-0000-0000C0A50000}"/>
    <cellStyle name="Normal 78 2 4 2 4 3" xfId="28167" xr:uid="{00000000-0005-0000-0000-0000C1A50000}"/>
    <cellStyle name="Normal 78 2 4 2 5" xfId="8048" xr:uid="{00000000-0005-0000-0000-0000C2A50000}"/>
    <cellStyle name="Normal 78 2 4 2 5 2" xfId="38374" xr:uid="{00000000-0005-0000-0000-0000C3A50000}"/>
    <cellStyle name="Normal 78 2 4 2 5 3" xfId="23150" xr:uid="{00000000-0005-0000-0000-0000C4A50000}"/>
    <cellStyle name="Normal 78 2 4 2 6" xfId="33362" xr:uid="{00000000-0005-0000-0000-0000C5A50000}"/>
    <cellStyle name="Normal 78 2 4 2 7" xfId="18137" xr:uid="{00000000-0005-0000-0000-0000C6A50000}"/>
    <cellStyle name="Normal 78 2 4 3" xfId="3830" xr:uid="{00000000-0005-0000-0000-0000C7A50000}"/>
    <cellStyle name="Normal 78 2 4 3 2" xfId="13904" xr:uid="{00000000-0005-0000-0000-0000C8A50000}"/>
    <cellStyle name="Normal 78 2 4 3 2 2" xfId="44226" xr:uid="{00000000-0005-0000-0000-0000C9A50000}"/>
    <cellStyle name="Normal 78 2 4 3 2 3" xfId="29002" xr:uid="{00000000-0005-0000-0000-0000CAA50000}"/>
    <cellStyle name="Normal 78 2 4 3 3" xfId="8884" xr:uid="{00000000-0005-0000-0000-0000CBA50000}"/>
    <cellStyle name="Normal 78 2 4 3 3 2" xfId="39209" xr:uid="{00000000-0005-0000-0000-0000CCA50000}"/>
    <cellStyle name="Normal 78 2 4 3 3 3" xfId="23985" xr:uid="{00000000-0005-0000-0000-0000CDA50000}"/>
    <cellStyle name="Normal 78 2 4 3 4" xfId="34196" xr:uid="{00000000-0005-0000-0000-0000CEA50000}"/>
    <cellStyle name="Normal 78 2 4 3 5" xfId="18972" xr:uid="{00000000-0005-0000-0000-0000CFA50000}"/>
    <cellStyle name="Normal 78 2 4 4" xfId="5523" xr:uid="{00000000-0005-0000-0000-0000D0A50000}"/>
    <cellStyle name="Normal 78 2 4 4 2" xfId="15575" xr:uid="{00000000-0005-0000-0000-0000D1A50000}"/>
    <cellStyle name="Normal 78 2 4 4 2 2" xfId="45897" xr:uid="{00000000-0005-0000-0000-0000D2A50000}"/>
    <cellStyle name="Normal 78 2 4 4 2 3" xfId="30673" xr:uid="{00000000-0005-0000-0000-0000D3A50000}"/>
    <cellStyle name="Normal 78 2 4 4 3" xfId="10555" xr:uid="{00000000-0005-0000-0000-0000D4A50000}"/>
    <cellStyle name="Normal 78 2 4 4 3 2" xfId="40880" xr:uid="{00000000-0005-0000-0000-0000D5A50000}"/>
    <cellStyle name="Normal 78 2 4 4 3 3" xfId="25656" xr:uid="{00000000-0005-0000-0000-0000D6A50000}"/>
    <cellStyle name="Normal 78 2 4 4 4" xfId="35867" xr:uid="{00000000-0005-0000-0000-0000D7A50000}"/>
    <cellStyle name="Normal 78 2 4 4 5" xfId="20643" xr:uid="{00000000-0005-0000-0000-0000D8A50000}"/>
    <cellStyle name="Normal 78 2 4 5" xfId="12233" xr:uid="{00000000-0005-0000-0000-0000D9A50000}"/>
    <cellStyle name="Normal 78 2 4 5 2" xfId="42555" xr:uid="{00000000-0005-0000-0000-0000DAA50000}"/>
    <cellStyle name="Normal 78 2 4 5 3" xfId="27331" xr:uid="{00000000-0005-0000-0000-0000DBA50000}"/>
    <cellStyle name="Normal 78 2 4 6" xfId="7212" xr:uid="{00000000-0005-0000-0000-0000DCA50000}"/>
    <cellStyle name="Normal 78 2 4 6 2" xfId="37538" xr:uid="{00000000-0005-0000-0000-0000DDA50000}"/>
    <cellStyle name="Normal 78 2 4 6 3" xfId="22314" xr:uid="{00000000-0005-0000-0000-0000DEA50000}"/>
    <cellStyle name="Normal 78 2 4 7" xfId="32526" xr:uid="{00000000-0005-0000-0000-0000DFA50000}"/>
    <cellStyle name="Normal 78 2 4 8" xfId="17301" xr:uid="{00000000-0005-0000-0000-0000E0A50000}"/>
    <cellStyle name="Normal 78 2 5" xfId="2559" xr:uid="{00000000-0005-0000-0000-0000E1A50000}"/>
    <cellStyle name="Normal 78 2 5 2" xfId="4249" xr:uid="{00000000-0005-0000-0000-0000E2A50000}"/>
    <cellStyle name="Normal 78 2 5 2 2" xfId="14322" xr:uid="{00000000-0005-0000-0000-0000E3A50000}"/>
    <cellStyle name="Normal 78 2 5 2 2 2" xfId="44644" xr:uid="{00000000-0005-0000-0000-0000E4A50000}"/>
    <cellStyle name="Normal 78 2 5 2 2 3" xfId="29420" xr:uid="{00000000-0005-0000-0000-0000E5A50000}"/>
    <cellStyle name="Normal 78 2 5 2 3" xfId="9302" xr:uid="{00000000-0005-0000-0000-0000E6A50000}"/>
    <cellStyle name="Normal 78 2 5 2 3 2" xfId="39627" xr:uid="{00000000-0005-0000-0000-0000E7A50000}"/>
    <cellStyle name="Normal 78 2 5 2 3 3" xfId="24403" xr:uid="{00000000-0005-0000-0000-0000E8A50000}"/>
    <cellStyle name="Normal 78 2 5 2 4" xfId="34614" xr:uid="{00000000-0005-0000-0000-0000E9A50000}"/>
    <cellStyle name="Normal 78 2 5 2 5" xfId="19390" xr:uid="{00000000-0005-0000-0000-0000EAA50000}"/>
    <cellStyle name="Normal 78 2 5 3" xfId="5941" xr:uid="{00000000-0005-0000-0000-0000EBA50000}"/>
    <cellStyle name="Normal 78 2 5 3 2" xfId="15993" xr:uid="{00000000-0005-0000-0000-0000ECA50000}"/>
    <cellStyle name="Normal 78 2 5 3 2 2" xfId="46315" xr:uid="{00000000-0005-0000-0000-0000EDA50000}"/>
    <cellStyle name="Normal 78 2 5 3 2 3" xfId="31091" xr:uid="{00000000-0005-0000-0000-0000EEA50000}"/>
    <cellStyle name="Normal 78 2 5 3 3" xfId="10973" xr:uid="{00000000-0005-0000-0000-0000EFA50000}"/>
    <cellStyle name="Normal 78 2 5 3 3 2" xfId="41298" xr:uid="{00000000-0005-0000-0000-0000F0A50000}"/>
    <cellStyle name="Normal 78 2 5 3 3 3" xfId="26074" xr:uid="{00000000-0005-0000-0000-0000F1A50000}"/>
    <cellStyle name="Normal 78 2 5 3 4" xfId="36285" xr:uid="{00000000-0005-0000-0000-0000F2A50000}"/>
    <cellStyle name="Normal 78 2 5 3 5" xfId="21061" xr:uid="{00000000-0005-0000-0000-0000F3A50000}"/>
    <cellStyle name="Normal 78 2 5 4" xfId="12651" xr:uid="{00000000-0005-0000-0000-0000F4A50000}"/>
    <cellStyle name="Normal 78 2 5 4 2" xfId="42973" xr:uid="{00000000-0005-0000-0000-0000F5A50000}"/>
    <cellStyle name="Normal 78 2 5 4 3" xfId="27749" xr:uid="{00000000-0005-0000-0000-0000F6A50000}"/>
    <cellStyle name="Normal 78 2 5 5" xfId="7630" xr:uid="{00000000-0005-0000-0000-0000F7A50000}"/>
    <cellStyle name="Normal 78 2 5 5 2" xfId="37956" xr:uid="{00000000-0005-0000-0000-0000F8A50000}"/>
    <cellStyle name="Normal 78 2 5 5 3" xfId="22732" xr:uid="{00000000-0005-0000-0000-0000F9A50000}"/>
    <cellStyle name="Normal 78 2 5 6" xfId="32944" xr:uid="{00000000-0005-0000-0000-0000FAA50000}"/>
    <cellStyle name="Normal 78 2 5 7" xfId="17719" xr:uid="{00000000-0005-0000-0000-0000FBA50000}"/>
    <cellStyle name="Normal 78 2 6" xfId="3412" xr:uid="{00000000-0005-0000-0000-0000FCA50000}"/>
    <cellStyle name="Normal 78 2 6 2" xfId="13486" xr:uid="{00000000-0005-0000-0000-0000FDA50000}"/>
    <cellStyle name="Normal 78 2 6 2 2" xfId="43808" xr:uid="{00000000-0005-0000-0000-0000FEA50000}"/>
    <cellStyle name="Normal 78 2 6 2 3" xfId="28584" xr:uid="{00000000-0005-0000-0000-0000FFA50000}"/>
    <cellStyle name="Normal 78 2 6 3" xfId="8466" xr:uid="{00000000-0005-0000-0000-000000A60000}"/>
    <cellStyle name="Normal 78 2 6 3 2" xfId="38791" xr:uid="{00000000-0005-0000-0000-000001A60000}"/>
    <cellStyle name="Normal 78 2 6 3 3" xfId="23567" xr:uid="{00000000-0005-0000-0000-000002A60000}"/>
    <cellStyle name="Normal 78 2 6 4" xfId="33778" xr:uid="{00000000-0005-0000-0000-000003A60000}"/>
    <cellStyle name="Normal 78 2 6 5" xfId="18554" xr:uid="{00000000-0005-0000-0000-000004A60000}"/>
    <cellStyle name="Normal 78 2 7" xfId="5105" xr:uid="{00000000-0005-0000-0000-000005A60000}"/>
    <cellStyle name="Normal 78 2 7 2" xfId="15157" xr:uid="{00000000-0005-0000-0000-000006A60000}"/>
    <cellStyle name="Normal 78 2 7 2 2" xfId="45479" xr:uid="{00000000-0005-0000-0000-000007A60000}"/>
    <cellStyle name="Normal 78 2 7 2 3" xfId="30255" xr:uid="{00000000-0005-0000-0000-000008A60000}"/>
    <cellStyle name="Normal 78 2 7 3" xfId="10137" xr:uid="{00000000-0005-0000-0000-000009A60000}"/>
    <cellStyle name="Normal 78 2 7 3 2" xfId="40462" xr:uid="{00000000-0005-0000-0000-00000AA60000}"/>
    <cellStyle name="Normal 78 2 7 3 3" xfId="25238" xr:uid="{00000000-0005-0000-0000-00000BA60000}"/>
    <cellStyle name="Normal 78 2 7 4" xfId="35449" xr:uid="{00000000-0005-0000-0000-00000CA60000}"/>
    <cellStyle name="Normal 78 2 7 5" xfId="20225" xr:uid="{00000000-0005-0000-0000-00000DA60000}"/>
    <cellStyle name="Normal 78 2 8" xfId="11815" xr:uid="{00000000-0005-0000-0000-00000EA60000}"/>
    <cellStyle name="Normal 78 2 8 2" xfId="42137" xr:uid="{00000000-0005-0000-0000-00000FA60000}"/>
    <cellStyle name="Normal 78 2 8 3" xfId="26913" xr:uid="{00000000-0005-0000-0000-000010A60000}"/>
    <cellStyle name="Normal 78 2 9" xfId="6794" xr:uid="{00000000-0005-0000-0000-000011A60000}"/>
    <cellStyle name="Normal 78 2 9 2" xfId="37120" xr:uid="{00000000-0005-0000-0000-000012A60000}"/>
    <cellStyle name="Normal 78 2 9 3" xfId="21896" xr:uid="{00000000-0005-0000-0000-000013A60000}"/>
    <cellStyle name="Normal 78 3" xfId="1758" xr:uid="{00000000-0005-0000-0000-000014A60000}"/>
    <cellStyle name="Normal 78 3 10" xfId="16935" xr:uid="{00000000-0005-0000-0000-000015A60000}"/>
    <cellStyle name="Normal 78 3 2" xfId="1977" xr:uid="{00000000-0005-0000-0000-000016A60000}"/>
    <cellStyle name="Normal 78 3 2 2" xfId="2398" xr:uid="{00000000-0005-0000-0000-000017A60000}"/>
    <cellStyle name="Normal 78 3 2 2 2" xfId="3237" xr:uid="{00000000-0005-0000-0000-000018A60000}"/>
    <cellStyle name="Normal 78 3 2 2 2 2" xfId="4927" xr:uid="{00000000-0005-0000-0000-000019A60000}"/>
    <cellStyle name="Normal 78 3 2 2 2 2 2" xfId="15000" xr:uid="{00000000-0005-0000-0000-00001AA60000}"/>
    <cellStyle name="Normal 78 3 2 2 2 2 2 2" xfId="45322" xr:uid="{00000000-0005-0000-0000-00001BA60000}"/>
    <cellStyle name="Normal 78 3 2 2 2 2 2 3" xfId="30098" xr:uid="{00000000-0005-0000-0000-00001CA60000}"/>
    <cellStyle name="Normal 78 3 2 2 2 2 3" xfId="9980" xr:uid="{00000000-0005-0000-0000-00001DA60000}"/>
    <cellStyle name="Normal 78 3 2 2 2 2 3 2" xfId="40305" xr:uid="{00000000-0005-0000-0000-00001EA60000}"/>
    <cellStyle name="Normal 78 3 2 2 2 2 3 3" xfId="25081" xr:uid="{00000000-0005-0000-0000-00001FA60000}"/>
    <cellStyle name="Normal 78 3 2 2 2 2 4" xfId="35292" xr:uid="{00000000-0005-0000-0000-000020A60000}"/>
    <cellStyle name="Normal 78 3 2 2 2 2 5" xfId="20068" xr:uid="{00000000-0005-0000-0000-000021A60000}"/>
    <cellStyle name="Normal 78 3 2 2 2 3" xfId="6619" xr:uid="{00000000-0005-0000-0000-000022A60000}"/>
    <cellStyle name="Normal 78 3 2 2 2 3 2" xfId="16671" xr:uid="{00000000-0005-0000-0000-000023A60000}"/>
    <cellStyle name="Normal 78 3 2 2 2 3 2 2" xfId="46993" xr:uid="{00000000-0005-0000-0000-000024A60000}"/>
    <cellStyle name="Normal 78 3 2 2 2 3 2 3" xfId="31769" xr:uid="{00000000-0005-0000-0000-000025A60000}"/>
    <cellStyle name="Normal 78 3 2 2 2 3 3" xfId="11651" xr:uid="{00000000-0005-0000-0000-000026A60000}"/>
    <cellStyle name="Normal 78 3 2 2 2 3 3 2" xfId="41976" xr:uid="{00000000-0005-0000-0000-000027A60000}"/>
    <cellStyle name="Normal 78 3 2 2 2 3 3 3" xfId="26752" xr:uid="{00000000-0005-0000-0000-000028A60000}"/>
    <cellStyle name="Normal 78 3 2 2 2 3 4" xfId="36963" xr:uid="{00000000-0005-0000-0000-000029A60000}"/>
    <cellStyle name="Normal 78 3 2 2 2 3 5" xfId="21739" xr:uid="{00000000-0005-0000-0000-00002AA60000}"/>
    <cellStyle name="Normal 78 3 2 2 2 4" xfId="13329" xr:uid="{00000000-0005-0000-0000-00002BA60000}"/>
    <cellStyle name="Normal 78 3 2 2 2 4 2" xfId="43651" xr:uid="{00000000-0005-0000-0000-00002CA60000}"/>
    <cellStyle name="Normal 78 3 2 2 2 4 3" xfId="28427" xr:uid="{00000000-0005-0000-0000-00002DA60000}"/>
    <cellStyle name="Normal 78 3 2 2 2 5" xfId="8308" xr:uid="{00000000-0005-0000-0000-00002EA60000}"/>
    <cellStyle name="Normal 78 3 2 2 2 5 2" xfId="38634" xr:uid="{00000000-0005-0000-0000-00002FA60000}"/>
    <cellStyle name="Normal 78 3 2 2 2 5 3" xfId="23410" xr:uid="{00000000-0005-0000-0000-000030A60000}"/>
    <cellStyle name="Normal 78 3 2 2 2 6" xfId="33622" xr:uid="{00000000-0005-0000-0000-000031A60000}"/>
    <cellStyle name="Normal 78 3 2 2 2 7" xfId="18397" xr:uid="{00000000-0005-0000-0000-000032A60000}"/>
    <cellStyle name="Normal 78 3 2 2 3" xfId="4090" xr:uid="{00000000-0005-0000-0000-000033A60000}"/>
    <cellStyle name="Normal 78 3 2 2 3 2" xfId="14164" xr:uid="{00000000-0005-0000-0000-000034A60000}"/>
    <cellStyle name="Normal 78 3 2 2 3 2 2" xfId="44486" xr:uid="{00000000-0005-0000-0000-000035A60000}"/>
    <cellStyle name="Normal 78 3 2 2 3 2 3" xfId="29262" xr:uid="{00000000-0005-0000-0000-000036A60000}"/>
    <cellStyle name="Normal 78 3 2 2 3 3" xfId="9144" xr:uid="{00000000-0005-0000-0000-000037A60000}"/>
    <cellStyle name="Normal 78 3 2 2 3 3 2" xfId="39469" xr:uid="{00000000-0005-0000-0000-000038A60000}"/>
    <cellStyle name="Normal 78 3 2 2 3 3 3" xfId="24245" xr:uid="{00000000-0005-0000-0000-000039A60000}"/>
    <cellStyle name="Normal 78 3 2 2 3 4" xfId="34456" xr:uid="{00000000-0005-0000-0000-00003AA60000}"/>
    <cellStyle name="Normal 78 3 2 2 3 5" xfId="19232" xr:uid="{00000000-0005-0000-0000-00003BA60000}"/>
    <cellStyle name="Normal 78 3 2 2 4" xfId="5783" xr:uid="{00000000-0005-0000-0000-00003CA60000}"/>
    <cellStyle name="Normal 78 3 2 2 4 2" xfId="15835" xr:uid="{00000000-0005-0000-0000-00003DA60000}"/>
    <cellStyle name="Normal 78 3 2 2 4 2 2" xfId="46157" xr:uid="{00000000-0005-0000-0000-00003EA60000}"/>
    <cellStyle name="Normal 78 3 2 2 4 2 3" xfId="30933" xr:uid="{00000000-0005-0000-0000-00003FA60000}"/>
    <cellStyle name="Normal 78 3 2 2 4 3" xfId="10815" xr:uid="{00000000-0005-0000-0000-000040A60000}"/>
    <cellStyle name="Normal 78 3 2 2 4 3 2" xfId="41140" xr:uid="{00000000-0005-0000-0000-000041A60000}"/>
    <cellStyle name="Normal 78 3 2 2 4 3 3" xfId="25916" xr:uid="{00000000-0005-0000-0000-000042A60000}"/>
    <cellStyle name="Normal 78 3 2 2 4 4" xfId="36127" xr:uid="{00000000-0005-0000-0000-000043A60000}"/>
    <cellStyle name="Normal 78 3 2 2 4 5" xfId="20903" xr:uid="{00000000-0005-0000-0000-000044A60000}"/>
    <cellStyle name="Normal 78 3 2 2 5" xfId="12493" xr:uid="{00000000-0005-0000-0000-000045A60000}"/>
    <cellStyle name="Normal 78 3 2 2 5 2" xfId="42815" xr:uid="{00000000-0005-0000-0000-000046A60000}"/>
    <cellStyle name="Normal 78 3 2 2 5 3" xfId="27591" xr:uid="{00000000-0005-0000-0000-000047A60000}"/>
    <cellStyle name="Normal 78 3 2 2 6" xfId="7472" xr:uid="{00000000-0005-0000-0000-000048A60000}"/>
    <cellStyle name="Normal 78 3 2 2 6 2" xfId="37798" xr:uid="{00000000-0005-0000-0000-000049A60000}"/>
    <cellStyle name="Normal 78 3 2 2 6 3" xfId="22574" xr:uid="{00000000-0005-0000-0000-00004AA60000}"/>
    <cellStyle name="Normal 78 3 2 2 7" xfId="32786" xr:uid="{00000000-0005-0000-0000-00004BA60000}"/>
    <cellStyle name="Normal 78 3 2 2 8" xfId="17561" xr:uid="{00000000-0005-0000-0000-00004CA60000}"/>
    <cellStyle name="Normal 78 3 2 3" xfId="2819" xr:uid="{00000000-0005-0000-0000-00004DA60000}"/>
    <cellStyle name="Normal 78 3 2 3 2" xfId="4509" xr:uid="{00000000-0005-0000-0000-00004EA60000}"/>
    <cellStyle name="Normal 78 3 2 3 2 2" xfId="14582" xr:uid="{00000000-0005-0000-0000-00004FA60000}"/>
    <cellStyle name="Normal 78 3 2 3 2 2 2" xfId="44904" xr:uid="{00000000-0005-0000-0000-000050A60000}"/>
    <cellStyle name="Normal 78 3 2 3 2 2 3" xfId="29680" xr:uid="{00000000-0005-0000-0000-000051A60000}"/>
    <cellStyle name="Normal 78 3 2 3 2 3" xfId="9562" xr:uid="{00000000-0005-0000-0000-000052A60000}"/>
    <cellStyle name="Normal 78 3 2 3 2 3 2" xfId="39887" xr:uid="{00000000-0005-0000-0000-000053A60000}"/>
    <cellStyle name="Normal 78 3 2 3 2 3 3" xfId="24663" xr:uid="{00000000-0005-0000-0000-000054A60000}"/>
    <cellStyle name="Normal 78 3 2 3 2 4" xfId="34874" xr:uid="{00000000-0005-0000-0000-000055A60000}"/>
    <cellStyle name="Normal 78 3 2 3 2 5" xfId="19650" xr:uid="{00000000-0005-0000-0000-000056A60000}"/>
    <cellStyle name="Normal 78 3 2 3 3" xfId="6201" xr:uid="{00000000-0005-0000-0000-000057A60000}"/>
    <cellStyle name="Normal 78 3 2 3 3 2" xfId="16253" xr:uid="{00000000-0005-0000-0000-000058A60000}"/>
    <cellStyle name="Normal 78 3 2 3 3 2 2" xfId="46575" xr:uid="{00000000-0005-0000-0000-000059A60000}"/>
    <cellStyle name="Normal 78 3 2 3 3 2 3" xfId="31351" xr:uid="{00000000-0005-0000-0000-00005AA60000}"/>
    <cellStyle name="Normal 78 3 2 3 3 3" xfId="11233" xr:uid="{00000000-0005-0000-0000-00005BA60000}"/>
    <cellStyle name="Normal 78 3 2 3 3 3 2" xfId="41558" xr:uid="{00000000-0005-0000-0000-00005CA60000}"/>
    <cellStyle name="Normal 78 3 2 3 3 3 3" xfId="26334" xr:uid="{00000000-0005-0000-0000-00005DA60000}"/>
    <cellStyle name="Normal 78 3 2 3 3 4" xfId="36545" xr:uid="{00000000-0005-0000-0000-00005EA60000}"/>
    <cellStyle name="Normal 78 3 2 3 3 5" xfId="21321" xr:uid="{00000000-0005-0000-0000-00005FA60000}"/>
    <cellStyle name="Normal 78 3 2 3 4" xfId="12911" xr:uid="{00000000-0005-0000-0000-000060A60000}"/>
    <cellStyle name="Normal 78 3 2 3 4 2" xfId="43233" xr:uid="{00000000-0005-0000-0000-000061A60000}"/>
    <cellStyle name="Normal 78 3 2 3 4 3" xfId="28009" xr:uid="{00000000-0005-0000-0000-000062A60000}"/>
    <cellStyle name="Normal 78 3 2 3 5" xfId="7890" xr:uid="{00000000-0005-0000-0000-000063A60000}"/>
    <cellStyle name="Normal 78 3 2 3 5 2" xfId="38216" xr:uid="{00000000-0005-0000-0000-000064A60000}"/>
    <cellStyle name="Normal 78 3 2 3 5 3" xfId="22992" xr:uid="{00000000-0005-0000-0000-000065A60000}"/>
    <cellStyle name="Normal 78 3 2 3 6" xfId="33204" xr:uid="{00000000-0005-0000-0000-000066A60000}"/>
    <cellStyle name="Normal 78 3 2 3 7" xfId="17979" xr:uid="{00000000-0005-0000-0000-000067A60000}"/>
    <cellStyle name="Normal 78 3 2 4" xfId="3672" xr:uid="{00000000-0005-0000-0000-000068A60000}"/>
    <cellStyle name="Normal 78 3 2 4 2" xfId="13746" xr:uid="{00000000-0005-0000-0000-000069A60000}"/>
    <cellStyle name="Normal 78 3 2 4 2 2" xfId="44068" xr:uid="{00000000-0005-0000-0000-00006AA60000}"/>
    <cellStyle name="Normal 78 3 2 4 2 3" xfId="28844" xr:uid="{00000000-0005-0000-0000-00006BA60000}"/>
    <cellStyle name="Normal 78 3 2 4 3" xfId="8726" xr:uid="{00000000-0005-0000-0000-00006CA60000}"/>
    <cellStyle name="Normal 78 3 2 4 3 2" xfId="39051" xr:uid="{00000000-0005-0000-0000-00006DA60000}"/>
    <cellStyle name="Normal 78 3 2 4 3 3" xfId="23827" xr:uid="{00000000-0005-0000-0000-00006EA60000}"/>
    <cellStyle name="Normal 78 3 2 4 4" xfId="34038" xr:uid="{00000000-0005-0000-0000-00006FA60000}"/>
    <cellStyle name="Normal 78 3 2 4 5" xfId="18814" xr:uid="{00000000-0005-0000-0000-000070A60000}"/>
    <cellStyle name="Normal 78 3 2 5" xfId="5365" xr:uid="{00000000-0005-0000-0000-000071A60000}"/>
    <cellStyle name="Normal 78 3 2 5 2" xfId="15417" xr:uid="{00000000-0005-0000-0000-000072A60000}"/>
    <cellStyle name="Normal 78 3 2 5 2 2" xfId="45739" xr:uid="{00000000-0005-0000-0000-000073A60000}"/>
    <cellStyle name="Normal 78 3 2 5 2 3" xfId="30515" xr:uid="{00000000-0005-0000-0000-000074A60000}"/>
    <cellStyle name="Normal 78 3 2 5 3" xfId="10397" xr:uid="{00000000-0005-0000-0000-000075A60000}"/>
    <cellStyle name="Normal 78 3 2 5 3 2" xfId="40722" xr:uid="{00000000-0005-0000-0000-000076A60000}"/>
    <cellStyle name="Normal 78 3 2 5 3 3" xfId="25498" xr:uid="{00000000-0005-0000-0000-000077A60000}"/>
    <cellStyle name="Normal 78 3 2 5 4" xfId="35709" xr:uid="{00000000-0005-0000-0000-000078A60000}"/>
    <cellStyle name="Normal 78 3 2 5 5" xfId="20485" xr:uid="{00000000-0005-0000-0000-000079A60000}"/>
    <cellStyle name="Normal 78 3 2 6" xfId="12075" xr:uid="{00000000-0005-0000-0000-00007AA60000}"/>
    <cellStyle name="Normal 78 3 2 6 2" xfId="42397" xr:uid="{00000000-0005-0000-0000-00007BA60000}"/>
    <cellStyle name="Normal 78 3 2 6 3" xfId="27173" xr:uid="{00000000-0005-0000-0000-00007CA60000}"/>
    <cellStyle name="Normal 78 3 2 7" xfId="7054" xr:uid="{00000000-0005-0000-0000-00007DA60000}"/>
    <cellStyle name="Normal 78 3 2 7 2" xfId="37380" xr:uid="{00000000-0005-0000-0000-00007EA60000}"/>
    <cellStyle name="Normal 78 3 2 7 3" xfId="22156" xr:uid="{00000000-0005-0000-0000-00007FA60000}"/>
    <cellStyle name="Normal 78 3 2 8" xfId="32368" xr:uid="{00000000-0005-0000-0000-000080A60000}"/>
    <cellStyle name="Normal 78 3 2 9" xfId="17143" xr:uid="{00000000-0005-0000-0000-000081A60000}"/>
    <cellStyle name="Normal 78 3 3" xfId="2190" xr:uid="{00000000-0005-0000-0000-000082A60000}"/>
    <cellStyle name="Normal 78 3 3 2" xfId="3029" xr:uid="{00000000-0005-0000-0000-000083A60000}"/>
    <cellStyle name="Normal 78 3 3 2 2" xfId="4719" xr:uid="{00000000-0005-0000-0000-000084A60000}"/>
    <cellStyle name="Normal 78 3 3 2 2 2" xfId="14792" xr:uid="{00000000-0005-0000-0000-000085A60000}"/>
    <cellStyle name="Normal 78 3 3 2 2 2 2" xfId="45114" xr:uid="{00000000-0005-0000-0000-000086A60000}"/>
    <cellStyle name="Normal 78 3 3 2 2 2 3" xfId="29890" xr:uid="{00000000-0005-0000-0000-000087A60000}"/>
    <cellStyle name="Normal 78 3 3 2 2 3" xfId="9772" xr:uid="{00000000-0005-0000-0000-000088A60000}"/>
    <cellStyle name="Normal 78 3 3 2 2 3 2" xfId="40097" xr:uid="{00000000-0005-0000-0000-000089A60000}"/>
    <cellStyle name="Normal 78 3 3 2 2 3 3" xfId="24873" xr:uid="{00000000-0005-0000-0000-00008AA60000}"/>
    <cellStyle name="Normal 78 3 3 2 2 4" xfId="35084" xr:uid="{00000000-0005-0000-0000-00008BA60000}"/>
    <cellStyle name="Normal 78 3 3 2 2 5" xfId="19860" xr:uid="{00000000-0005-0000-0000-00008CA60000}"/>
    <cellStyle name="Normal 78 3 3 2 3" xfId="6411" xr:uid="{00000000-0005-0000-0000-00008DA60000}"/>
    <cellStyle name="Normal 78 3 3 2 3 2" xfId="16463" xr:uid="{00000000-0005-0000-0000-00008EA60000}"/>
    <cellStyle name="Normal 78 3 3 2 3 2 2" xfId="46785" xr:uid="{00000000-0005-0000-0000-00008FA60000}"/>
    <cellStyle name="Normal 78 3 3 2 3 2 3" xfId="31561" xr:uid="{00000000-0005-0000-0000-000090A60000}"/>
    <cellStyle name="Normal 78 3 3 2 3 3" xfId="11443" xr:uid="{00000000-0005-0000-0000-000091A60000}"/>
    <cellStyle name="Normal 78 3 3 2 3 3 2" xfId="41768" xr:uid="{00000000-0005-0000-0000-000092A60000}"/>
    <cellStyle name="Normal 78 3 3 2 3 3 3" xfId="26544" xr:uid="{00000000-0005-0000-0000-000093A60000}"/>
    <cellStyle name="Normal 78 3 3 2 3 4" xfId="36755" xr:uid="{00000000-0005-0000-0000-000094A60000}"/>
    <cellStyle name="Normal 78 3 3 2 3 5" xfId="21531" xr:uid="{00000000-0005-0000-0000-000095A60000}"/>
    <cellStyle name="Normal 78 3 3 2 4" xfId="13121" xr:uid="{00000000-0005-0000-0000-000096A60000}"/>
    <cellStyle name="Normal 78 3 3 2 4 2" xfId="43443" xr:uid="{00000000-0005-0000-0000-000097A60000}"/>
    <cellStyle name="Normal 78 3 3 2 4 3" xfId="28219" xr:uid="{00000000-0005-0000-0000-000098A60000}"/>
    <cellStyle name="Normal 78 3 3 2 5" xfId="8100" xr:uid="{00000000-0005-0000-0000-000099A60000}"/>
    <cellStyle name="Normal 78 3 3 2 5 2" xfId="38426" xr:uid="{00000000-0005-0000-0000-00009AA60000}"/>
    <cellStyle name="Normal 78 3 3 2 5 3" xfId="23202" xr:uid="{00000000-0005-0000-0000-00009BA60000}"/>
    <cellStyle name="Normal 78 3 3 2 6" xfId="33414" xr:uid="{00000000-0005-0000-0000-00009CA60000}"/>
    <cellStyle name="Normal 78 3 3 2 7" xfId="18189" xr:uid="{00000000-0005-0000-0000-00009DA60000}"/>
    <cellStyle name="Normal 78 3 3 3" xfId="3882" xr:uid="{00000000-0005-0000-0000-00009EA60000}"/>
    <cellStyle name="Normal 78 3 3 3 2" xfId="13956" xr:uid="{00000000-0005-0000-0000-00009FA60000}"/>
    <cellStyle name="Normal 78 3 3 3 2 2" xfId="44278" xr:uid="{00000000-0005-0000-0000-0000A0A60000}"/>
    <cellStyle name="Normal 78 3 3 3 2 3" xfId="29054" xr:uid="{00000000-0005-0000-0000-0000A1A60000}"/>
    <cellStyle name="Normal 78 3 3 3 3" xfId="8936" xr:uid="{00000000-0005-0000-0000-0000A2A60000}"/>
    <cellStyle name="Normal 78 3 3 3 3 2" xfId="39261" xr:uid="{00000000-0005-0000-0000-0000A3A60000}"/>
    <cellStyle name="Normal 78 3 3 3 3 3" xfId="24037" xr:uid="{00000000-0005-0000-0000-0000A4A60000}"/>
    <cellStyle name="Normal 78 3 3 3 4" xfId="34248" xr:uid="{00000000-0005-0000-0000-0000A5A60000}"/>
    <cellStyle name="Normal 78 3 3 3 5" xfId="19024" xr:uid="{00000000-0005-0000-0000-0000A6A60000}"/>
    <cellStyle name="Normal 78 3 3 4" xfId="5575" xr:uid="{00000000-0005-0000-0000-0000A7A60000}"/>
    <cellStyle name="Normal 78 3 3 4 2" xfId="15627" xr:uid="{00000000-0005-0000-0000-0000A8A60000}"/>
    <cellStyle name="Normal 78 3 3 4 2 2" xfId="45949" xr:uid="{00000000-0005-0000-0000-0000A9A60000}"/>
    <cellStyle name="Normal 78 3 3 4 2 3" xfId="30725" xr:uid="{00000000-0005-0000-0000-0000AAA60000}"/>
    <cellStyle name="Normal 78 3 3 4 3" xfId="10607" xr:uid="{00000000-0005-0000-0000-0000ABA60000}"/>
    <cellStyle name="Normal 78 3 3 4 3 2" xfId="40932" xr:uid="{00000000-0005-0000-0000-0000ACA60000}"/>
    <cellStyle name="Normal 78 3 3 4 3 3" xfId="25708" xr:uid="{00000000-0005-0000-0000-0000ADA60000}"/>
    <cellStyle name="Normal 78 3 3 4 4" xfId="35919" xr:uid="{00000000-0005-0000-0000-0000AEA60000}"/>
    <cellStyle name="Normal 78 3 3 4 5" xfId="20695" xr:uid="{00000000-0005-0000-0000-0000AFA60000}"/>
    <cellStyle name="Normal 78 3 3 5" xfId="12285" xr:uid="{00000000-0005-0000-0000-0000B0A60000}"/>
    <cellStyle name="Normal 78 3 3 5 2" xfId="42607" xr:uid="{00000000-0005-0000-0000-0000B1A60000}"/>
    <cellStyle name="Normal 78 3 3 5 3" xfId="27383" xr:uid="{00000000-0005-0000-0000-0000B2A60000}"/>
    <cellStyle name="Normal 78 3 3 6" xfId="7264" xr:uid="{00000000-0005-0000-0000-0000B3A60000}"/>
    <cellStyle name="Normal 78 3 3 6 2" xfId="37590" xr:uid="{00000000-0005-0000-0000-0000B4A60000}"/>
    <cellStyle name="Normal 78 3 3 6 3" xfId="22366" xr:uid="{00000000-0005-0000-0000-0000B5A60000}"/>
    <cellStyle name="Normal 78 3 3 7" xfId="32578" xr:uid="{00000000-0005-0000-0000-0000B6A60000}"/>
    <cellStyle name="Normal 78 3 3 8" xfId="17353" xr:uid="{00000000-0005-0000-0000-0000B7A60000}"/>
    <cellStyle name="Normal 78 3 4" xfId="2611" xr:uid="{00000000-0005-0000-0000-0000B8A60000}"/>
    <cellStyle name="Normal 78 3 4 2" xfId="4301" xr:uid="{00000000-0005-0000-0000-0000B9A60000}"/>
    <cellStyle name="Normal 78 3 4 2 2" xfId="14374" xr:uid="{00000000-0005-0000-0000-0000BAA60000}"/>
    <cellStyle name="Normal 78 3 4 2 2 2" xfId="44696" xr:uid="{00000000-0005-0000-0000-0000BBA60000}"/>
    <cellStyle name="Normal 78 3 4 2 2 3" xfId="29472" xr:uid="{00000000-0005-0000-0000-0000BCA60000}"/>
    <cellStyle name="Normal 78 3 4 2 3" xfId="9354" xr:uid="{00000000-0005-0000-0000-0000BDA60000}"/>
    <cellStyle name="Normal 78 3 4 2 3 2" xfId="39679" xr:uid="{00000000-0005-0000-0000-0000BEA60000}"/>
    <cellStyle name="Normal 78 3 4 2 3 3" xfId="24455" xr:uid="{00000000-0005-0000-0000-0000BFA60000}"/>
    <cellStyle name="Normal 78 3 4 2 4" xfId="34666" xr:uid="{00000000-0005-0000-0000-0000C0A60000}"/>
    <cellStyle name="Normal 78 3 4 2 5" xfId="19442" xr:uid="{00000000-0005-0000-0000-0000C1A60000}"/>
    <cellStyle name="Normal 78 3 4 3" xfId="5993" xr:uid="{00000000-0005-0000-0000-0000C2A60000}"/>
    <cellStyle name="Normal 78 3 4 3 2" xfId="16045" xr:uid="{00000000-0005-0000-0000-0000C3A60000}"/>
    <cellStyle name="Normal 78 3 4 3 2 2" xfId="46367" xr:uid="{00000000-0005-0000-0000-0000C4A60000}"/>
    <cellStyle name="Normal 78 3 4 3 2 3" xfId="31143" xr:uid="{00000000-0005-0000-0000-0000C5A60000}"/>
    <cellStyle name="Normal 78 3 4 3 3" xfId="11025" xr:uid="{00000000-0005-0000-0000-0000C6A60000}"/>
    <cellStyle name="Normal 78 3 4 3 3 2" xfId="41350" xr:uid="{00000000-0005-0000-0000-0000C7A60000}"/>
    <cellStyle name="Normal 78 3 4 3 3 3" xfId="26126" xr:uid="{00000000-0005-0000-0000-0000C8A60000}"/>
    <cellStyle name="Normal 78 3 4 3 4" xfId="36337" xr:uid="{00000000-0005-0000-0000-0000C9A60000}"/>
    <cellStyle name="Normal 78 3 4 3 5" xfId="21113" xr:uid="{00000000-0005-0000-0000-0000CAA60000}"/>
    <cellStyle name="Normal 78 3 4 4" xfId="12703" xr:uid="{00000000-0005-0000-0000-0000CBA60000}"/>
    <cellStyle name="Normal 78 3 4 4 2" xfId="43025" xr:uid="{00000000-0005-0000-0000-0000CCA60000}"/>
    <cellStyle name="Normal 78 3 4 4 3" xfId="27801" xr:uid="{00000000-0005-0000-0000-0000CDA60000}"/>
    <cellStyle name="Normal 78 3 4 5" xfId="7682" xr:uid="{00000000-0005-0000-0000-0000CEA60000}"/>
    <cellStyle name="Normal 78 3 4 5 2" xfId="38008" xr:uid="{00000000-0005-0000-0000-0000CFA60000}"/>
    <cellStyle name="Normal 78 3 4 5 3" xfId="22784" xr:uid="{00000000-0005-0000-0000-0000D0A60000}"/>
    <cellStyle name="Normal 78 3 4 6" xfId="32996" xr:uid="{00000000-0005-0000-0000-0000D1A60000}"/>
    <cellStyle name="Normal 78 3 4 7" xfId="17771" xr:uid="{00000000-0005-0000-0000-0000D2A60000}"/>
    <cellStyle name="Normal 78 3 5" xfId="3464" xr:uid="{00000000-0005-0000-0000-0000D3A60000}"/>
    <cellStyle name="Normal 78 3 5 2" xfId="13538" xr:uid="{00000000-0005-0000-0000-0000D4A60000}"/>
    <cellStyle name="Normal 78 3 5 2 2" xfId="43860" xr:uid="{00000000-0005-0000-0000-0000D5A60000}"/>
    <cellStyle name="Normal 78 3 5 2 3" xfId="28636" xr:uid="{00000000-0005-0000-0000-0000D6A60000}"/>
    <cellStyle name="Normal 78 3 5 3" xfId="8518" xr:uid="{00000000-0005-0000-0000-0000D7A60000}"/>
    <cellStyle name="Normal 78 3 5 3 2" xfId="38843" xr:uid="{00000000-0005-0000-0000-0000D8A60000}"/>
    <cellStyle name="Normal 78 3 5 3 3" xfId="23619" xr:uid="{00000000-0005-0000-0000-0000D9A60000}"/>
    <cellStyle name="Normal 78 3 5 4" xfId="33830" xr:uid="{00000000-0005-0000-0000-0000DAA60000}"/>
    <cellStyle name="Normal 78 3 5 5" xfId="18606" xr:uid="{00000000-0005-0000-0000-0000DBA60000}"/>
    <cellStyle name="Normal 78 3 6" xfId="5157" xr:uid="{00000000-0005-0000-0000-0000DCA60000}"/>
    <cellStyle name="Normal 78 3 6 2" xfId="15209" xr:uid="{00000000-0005-0000-0000-0000DDA60000}"/>
    <cellStyle name="Normal 78 3 6 2 2" xfId="45531" xr:uid="{00000000-0005-0000-0000-0000DEA60000}"/>
    <cellStyle name="Normal 78 3 6 2 3" xfId="30307" xr:uid="{00000000-0005-0000-0000-0000DFA60000}"/>
    <cellStyle name="Normal 78 3 6 3" xfId="10189" xr:uid="{00000000-0005-0000-0000-0000E0A60000}"/>
    <cellStyle name="Normal 78 3 6 3 2" xfId="40514" xr:uid="{00000000-0005-0000-0000-0000E1A60000}"/>
    <cellStyle name="Normal 78 3 6 3 3" xfId="25290" xr:uid="{00000000-0005-0000-0000-0000E2A60000}"/>
    <cellStyle name="Normal 78 3 6 4" xfId="35501" xr:uid="{00000000-0005-0000-0000-0000E3A60000}"/>
    <cellStyle name="Normal 78 3 6 5" xfId="20277" xr:uid="{00000000-0005-0000-0000-0000E4A60000}"/>
    <cellStyle name="Normal 78 3 7" xfId="11867" xr:uid="{00000000-0005-0000-0000-0000E5A60000}"/>
    <cellStyle name="Normal 78 3 7 2" xfId="42189" xr:uid="{00000000-0005-0000-0000-0000E6A60000}"/>
    <cellStyle name="Normal 78 3 7 3" xfId="26965" xr:uid="{00000000-0005-0000-0000-0000E7A60000}"/>
    <cellStyle name="Normal 78 3 8" xfId="6846" xr:uid="{00000000-0005-0000-0000-0000E8A60000}"/>
    <cellStyle name="Normal 78 3 8 2" xfId="37172" xr:uid="{00000000-0005-0000-0000-0000E9A60000}"/>
    <cellStyle name="Normal 78 3 8 3" xfId="21948" xr:uid="{00000000-0005-0000-0000-0000EAA60000}"/>
    <cellStyle name="Normal 78 3 9" xfId="32162" xr:uid="{00000000-0005-0000-0000-0000EBA60000}"/>
    <cellStyle name="Normal 78 4" xfId="1871" xr:uid="{00000000-0005-0000-0000-0000ECA60000}"/>
    <cellStyle name="Normal 78 4 2" xfId="2294" xr:uid="{00000000-0005-0000-0000-0000EDA60000}"/>
    <cellStyle name="Normal 78 4 2 2" xfId="3133" xr:uid="{00000000-0005-0000-0000-0000EEA60000}"/>
    <cellStyle name="Normal 78 4 2 2 2" xfId="4823" xr:uid="{00000000-0005-0000-0000-0000EFA60000}"/>
    <cellStyle name="Normal 78 4 2 2 2 2" xfId="14896" xr:uid="{00000000-0005-0000-0000-0000F0A60000}"/>
    <cellStyle name="Normal 78 4 2 2 2 2 2" xfId="45218" xr:uid="{00000000-0005-0000-0000-0000F1A60000}"/>
    <cellStyle name="Normal 78 4 2 2 2 2 3" xfId="29994" xr:uid="{00000000-0005-0000-0000-0000F2A60000}"/>
    <cellStyle name="Normal 78 4 2 2 2 3" xfId="9876" xr:uid="{00000000-0005-0000-0000-0000F3A60000}"/>
    <cellStyle name="Normal 78 4 2 2 2 3 2" xfId="40201" xr:uid="{00000000-0005-0000-0000-0000F4A60000}"/>
    <cellStyle name="Normal 78 4 2 2 2 3 3" xfId="24977" xr:uid="{00000000-0005-0000-0000-0000F5A60000}"/>
    <cellStyle name="Normal 78 4 2 2 2 4" xfId="35188" xr:uid="{00000000-0005-0000-0000-0000F6A60000}"/>
    <cellStyle name="Normal 78 4 2 2 2 5" xfId="19964" xr:uid="{00000000-0005-0000-0000-0000F7A60000}"/>
    <cellStyle name="Normal 78 4 2 2 3" xfId="6515" xr:uid="{00000000-0005-0000-0000-0000F8A60000}"/>
    <cellStyle name="Normal 78 4 2 2 3 2" xfId="16567" xr:uid="{00000000-0005-0000-0000-0000F9A60000}"/>
    <cellStyle name="Normal 78 4 2 2 3 2 2" xfId="46889" xr:uid="{00000000-0005-0000-0000-0000FAA60000}"/>
    <cellStyle name="Normal 78 4 2 2 3 2 3" xfId="31665" xr:uid="{00000000-0005-0000-0000-0000FBA60000}"/>
    <cellStyle name="Normal 78 4 2 2 3 3" xfId="11547" xr:uid="{00000000-0005-0000-0000-0000FCA60000}"/>
    <cellStyle name="Normal 78 4 2 2 3 3 2" xfId="41872" xr:uid="{00000000-0005-0000-0000-0000FDA60000}"/>
    <cellStyle name="Normal 78 4 2 2 3 3 3" xfId="26648" xr:uid="{00000000-0005-0000-0000-0000FEA60000}"/>
    <cellStyle name="Normal 78 4 2 2 3 4" xfId="36859" xr:uid="{00000000-0005-0000-0000-0000FFA60000}"/>
    <cellStyle name="Normal 78 4 2 2 3 5" xfId="21635" xr:uid="{00000000-0005-0000-0000-000000A70000}"/>
    <cellStyle name="Normal 78 4 2 2 4" xfId="13225" xr:uid="{00000000-0005-0000-0000-000001A70000}"/>
    <cellStyle name="Normal 78 4 2 2 4 2" xfId="43547" xr:uid="{00000000-0005-0000-0000-000002A70000}"/>
    <cellStyle name="Normal 78 4 2 2 4 3" xfId="28323" xr:uid="{00000000-0005-0000-0000-000003A70000}"/>
    <cellStyle name="Normal 78 4 2 2 5" xfId="8204" xr:uid="{00000000-0005-0000-0000-000004A70000}"/>
    <cellStyle name="Normal 78 4 2 2 5 2" xfId="38530" xr:uid="{00000000-0005-0000-0000-000005A70000}"/>
    <cellStyle name="Normal 78 4 2 2 5 3" xfId="23306" xr:uid="{00000000-0005-0000-0000-000006A70000}"/>
    <cellStyle name="Normal 78 4 2 2 6" xfId="33518" xr:uid="{00000000-0005-0000-0000-000007A70000}"/>
    <cellStyle name="Normal 78 4 2 2 7" xfId="18293" xr:uid="{00000000-0005-0000-0000-000008A70000}"/>
    <cellStyle name="Normal 78 4 2 3" xfId="3986" xr:uid="{00000000-0005-0000-0000-000009A70000}"/>
    <cellStyle name="Normal 78 4 2 3 2" xfId="14060" xr:uid="{00000000-0005-0000-0000-00000AA70000}"/>
    <cellStyle name="Normal 78 4 2 3 2 2" xfId="44382" xr:uid="{00000000-0005-0000-0000-00000BA70000}"/>
    <cellStyle name="Normal 78 4 2 3 2 3" xfId="29158" xr:uid="{00000000-0005-0000-0000-00000CA70000}"/>
    <cellStyle name="Normal 78 4 2 3 3" xfId="9040" xr:uid="{00000000-0005-0000-0000-00000DA70000}"/>
    <cellStyle name="Normal 78 4 2 3 3 2" xfId="39365" xr:uid="{00000000-0005-0000-0000-00000EA70000}"/>
    <cellStyle name="Normal 78 4 2 3 3 3" xfId="24141" xr:uid="{00000000-0005-0000-0000-00000FA70000}"/>
    <cellStyle name="Normal 78 4 2 3 4" xfId="34352" xr:uid="{00000000-0005-0000-0000-000010A70000}"/>
    <cellStyle name="Normal 78 4 2 3 5" xfId="19128" xr:uid="{00000000-0005-0000-0000-000011A70000}"/>
    <cellStyle name="Normal 78 4 2 4" xfId="5679" xr:uid="{00000000-0005-0000-0000-000012A70000}"/>
    <cellStyle name="Normal 78 4 2 4 2" xfId="15731" xr:uid="{00000000-0005-0000-0000-000013A70000}"/>
    <cellStyle name="Normal 78 4 2 4 2 2" xfId="46053" xr:uid="{00000000-0005-0000-0000-000014A70000}"/>
    <cellStyle name="Normal 78 4 2 4 2 3" xfId="30829" xr:uid="{00000000-0005-0000-0000-000015A70000}"/>
    <cellStyle name="Normal 78 4 2 4 3" xfId="10711" xr:uid="{00000000-0005-0000-0000-000016A70000}"/>
    <cellStyle name="Normal 78 4 2 4 3 2" xfId="41036" xr:uid="{00000000-0005-0000-0000-000017A70000}"/>
    <cellStyle name="Normal 78 4 2 4 3 3" xfId="25812" xr:uid="{00000000-0005-0000-0000-000018A70000}"/>
    <cellStyle name="Normal 78 4 2 4 4" xfId="36023" xr:uid="{00000000-0005-0000-0000-000019A70000}"/>
    <cellStyle name="Normal 78 4 2 4 5" xfId="20799" xr:uid="{00000000-0005-0000-0000-00001AA70000}"/>
    <cellStyle name="Normal 78 4 2 5" xfId="12389" xr:uid="{00000000-0005-0000-0000-00001BA70000}"/>
    <cellStyle name="Normal 78 4 2 5 2" xfId="42711" xr:uid="{00000000-0005-0000-0000-00001CA70000}"/>
    <cellStyle name="Normal 78 4 2 5 3" xfId="27487" xr:uid="{00000000-0005-0000-0000-00001DA70000}"/>
    <cellStyle name="Normal 78 4 2 6" xfId="7368" xr:uid="{00000000-0005-0000-0000-00001EA70000}"/>
    <cellStyle name="Normal 78 4 2 6 2" xfId="37694" xr:uid="{00000000-0005-0000-0000-00001FA70000}"/>
    <cellStyle name="Normal 78 4 2 6 3" xfId="22470" xr:uid="{00000000-0005-0000-0000-000020A70000}"/>
    <cellStyle name="Normal 78 4 2 7" xfId="32682" xr:uid="{00000000-0005-0000-0000-000021A70000}"/>
    <cellStyle name="Normal 78 4 2 8" xfId="17457" xr:uid="{00000000-0005-0000-0000-000022A70000}"/>
    <cellStyle name="Normal 78 4 3" xfId="2715" xr:uid="{00000000-0005-0000-0000-000023A70000}"/>
    <cellStyle name="Normal 78 4 3 2" xfId="4405" xr:uid="{00000000-0005-0000-0000-000024A70000}"/>
    <cellStyle name="Normal 78 4 3 2 2" xfId="14478" xr:uid="{00000000-0005-0000-0000-000025A70000}"/>
    <cellStyle name="Normal 78 4 3 2 2 2" xfId="44800" xr:uid="{00000000-0005-0000-0000-000026A70000}"/>
    <cellStyle name="Normal 78 4 3 2 2 3" xfId="29576" xr:uid="{00000000-0005-0000-0000-000027A70000}"/>
    <cellStyle name="Normal 78 4 3 2 3" xfId="9458" xr:uid="{00000000-0005-0000-0000-000028A70000}"/>
    <cellStyle name="Normal 78 4 3 2 3 2" xfId="39783" xr:uid="{00000000-0005-0000-0000-000029A70000}"/>
    <cellStyle name="Normal 78 4 3 2 3 3" xfId="24559" xr:uid="{00000000-0005-0000-0000-00002AA70000}"/>
    <cellStyle name="Normal 78 4 3 2 4" xfId="34770" xr:uid="{00000000-0005-0000-0000-00002BA70000}"/>
    <cellStyle name="Normal 78 4 3 2 5" xfId="19546" xr:uid="{00000000-0005-0000-0000-00002CA70000}"/>
    <cellStyle name="Normal 78 4 3 3" xfId="6097" xr:uid="{00000000-0005-0000-0000-00002DA70000}"/>
    <cellStyle name="Normal 78 4 3 3 2" xfId="16149" xr:uid="{00000000-0005-0000-0000-00002EA70000}"/>
    <cellStyle name="Normal 78 4 3 3 2 2" xfId="46471" xr:uid="{00000000-0005-0000-0000-00002FA70000}"/>
    <cellStyle name="Normal 78 4 3 3 2 3" xfId="31247" xr:uid="{00000000-0005-0000-0000-000030A70000}"/>
    <cellStyle name="Normal 78 4 3 3 3" xfId="11129" xr:uid="{00000000-0005-0000-0000-000031A70000}"/>
    <cellStyle name="Normal 78 4 3 3 3 2" xfId="41454" xr:uid="{00000000-0005-0000-0000-000032A70000}"/>
    <cellStyle name="Normal 78 4 3 3 3 3" xfId="26230" xr:uid="{00000000-0005-0000-0000-000033A70000}"/>
    <cellStyle name="Normal 78 4 3 3 4" xfId="36441" xr:uid="{00000000-0005-0000-0000-000034A70000}"/>
    <cellStyle name="Normal 78 4 3 3 5" xfId="21217" xr:uid="{00000000-0005-0000-0000-000035A70000}"/>
    <cellStyle name="Normal 78 4 3 4" xfId="12807" xr:uid="{00000000-0005-0000-0000-000036A70000}"/>
    <cellStyle name="Normal 78 4 3 4 2" xfId="43129" xr:uid="{00000000-0005-0000-0000-000037A70000}"/>
    <cellStyle name="Normal 78 4 3 4 3" xfId="27905" xr:uid="{00000000-0005-0000-0000-000038A70000}"/>
    <cellStyle name="Normal 78 4 3 5" xfId="7786" xr:uid="{00000000-0005-0000-0000-000039A70000}"/>
    <cellStyle name="Normal 78 4 3 5 2" xfId="38112" xr:uid="{00000000-0005-0000-0000-00003AA70000}"/>
    <cellStyle name="Normal 78 4 3 5 3" xfId="22888" xr:uid="{00000000-0005-0000-0000-00003BA70000}"/>
    <cellStyle name="Normal 78 4 3 6" xfId="33100" xr:uid="{00000000-0005-0000-0000-00003CA70000}"/>
    <cellStyle name="Normal 78 4 3 7" xfId="17875" xr:uid="{00000000-0005-0000-0000-00003DA70000}"/>
    <cellStyle name="Normal 78 4 4" xfId="3568" xr:uid="{00000000-0005-0000-0000-00003EA70000}"/>
    <cellStyle name="Normal 78 4 4 2" xfId="13642" xr:uid="{00000000-0005-0000-0000-00003FA70000}"/>
    <cellStyle name="Normal 78 4 4 2 2" xfId="43964" xr:uid="{00000000-0005-0000-0000-000040A70000}"/>
    <cellStyle name="Normal 78 4 4 2 3" xfId="28740" xr:uid="{00000000-0005-0000-0000-000041A70000}"/>
    <cellStyle name="Normal 78 4 4 3" xfId="8622" xr:uid="{00000000-0005-0000-0000-000042A70000}"/>
    <cellStyle name="Normal 78 4 4 3 2" xfId="38947" xr:uid="{00000000-0005-0000-0000-000043A70000}"/>
    <cellStyle name="Normal 78 4 4 3 3" xfId="23723" xr:uid="{00000000-0005-0000-0000-000044A70000}"/>
    <cellStyle name="Normal 78 4 4 4" xfId="33934" xr:uid="{00000000-0005-0000-0000-000045A70000}"/>
    <cellStyle name="Normal 78 4 4 5" xfId="18710" xr:uid="{00000000-0005-0000-0000-000046A70000}"/>
    <cellStyle name="Normal 78 4 5" xfId="5261" xr:uid="{00000000-0005-0000-0000-000047A70000}"/>
    <cellStyle name="Normal 78 4 5 2" xfId="15313" xr:uid="{00000000-0005-0000-0000-000048A70000}"/>
    <cellStyle name="Normal 78 4 5 2 2" xfId="45635" xr:uid="{00000000-0005-0000-0000-000049A70000}"/>
    <cellStyle name="Normal 78 4 5 2 3" xfId="30411" xr:uid="{00000000-0005-0000-0000-00004AA70000}"/>
    <cellStyle name="Normal 78 4 5 3" xfId="10293" xr:uid="{00000000-0005-0000-0000-00004BA70000}"/>
    <cellStyle name="Normal 78 4 5 3 2" xfId="40618" xr:uid="{00000000-0005-0000-0000-00004CA70000}"/>
    <cellStyle name="Normal 78 4 5 3 3" xfId="25394" xr:uid="{00000000-0005-0000-0000-00004DA70000}"/>
    <cellStyle name="Normal 78 4 5 4" xfId="35605" xr:uid="{00000000-0005-0000-0000-00004EA70000}"/>
    <cellStyle name="Normal 78 4 5 5" xfId="20381" xr:uid="{00000000-0005-0000-0000-00004FA70000}"/>
    <cellStyle name="Normal 78 4 6" xfId="11971" xr:uid="{00000000-0005-0000-0000-000050A70000}"/>
    <cellStyle name="Normal 78 4 6 2" xfId="42293" xr:uid="{00000000-0005-0000-0000-000051A70000}"/>
    <cellStyle name="Normal 78 4 6 3" xfId="27069" xr:uid="{00000000-0005-0000-0000-000052A70000}"/>
    <cellStyle name="Normal 78 4 7" xfId="6950" xr:uid="{00000000-0005-0000-0000-000053A70000}"/>
    <cellStyle name="Normal 78 4 7 2" xfId="37276" xr:uid="{00000000-0005-0000-0000-000054A70000}"/>
    <cellStyle name="Normal 78 4 7 3" xfId="22052" xr:uid="{00000000-0005-0000-0000-000055A70000}"/>
    <cellStyle name="Normal 78 4 8" xfId="32264" xr:uid="{00000000-0005-0000-0000-000056A70000}"/>
    <cellStyle name="Normal 78 4 9" xfId="17039" xr:uid="{00000000-0005-0000-0000-000057A70000}"/>
    <cellStyle name="Normal 78 5" xfId="2083" xr:uid="{00000000-0005-0000-0000-000058A70000}"/>
    <cellStyle name="Normal 78 5 2" xfId="2924" xr:uid="{00000000-0005-0000-0000-000059A70000}"/>
    <cellStyle name="Normal 78 5 2 2" xfId="4614" xr:uid="{00000000-0005-0000-0000-00005AA70000}"/>
    <cellStyle name="Normal 78 5 2 2 2" xfId="14687" xr:uid="{00000000-0005-0000-0000-00005BA70000}"/>
    <cellStyle name="Normal 78 5 2 2 2 2" xfId="45009" xr:uid="{00000000-0005-0000-0000-00005CA70000}"/>
    <cellStyle name="Normal 78 5 2 2 2 3" xfId="29785" xr:uid="{00000000-0005-0000-0000-00005DA70000}"/>
    <cellStyle name="Normal 78 5 2 2 3" xfId="9667" xr:uid="{00000000-0005-0000-0000-00005EA70000}"/>
    <cellStyle name="Normal 78 5 2 2 3 2" xfId="39992" xr:uid="{00000000-0005-0000-0000-00005FA70000}"/>
    <cellStyle name="Normal 78 5 2 2 3 3" xfId="24768" xr:uid="{00000000-0005-0000-0000-000060A70000}"/>
    <cellStyle name="Normal 78 5 2 2 4" xfId="34979" xr:uid="{00000000-0005-0000-0000-000061A70000}"/>
    <cellStyle name="Normal 78 5 2 2 5" xfId="19755" xr:uid="{00000000-0005-0000-0000-000062A70000}"/>
    <cellStyle name="Normal 78 5 2 3" xfId="6306" xr:uid="{00000000-0005-0000-0000-000063A70000}"/>
    <cellStyle name="Normal 78 5 2 3 2" xfId="16358" xr:uid="{00000000-0005-0000-0000-000064A70000}"/>
    <cellStyle name="Normal 78 5 2 3 2 2" xfId="46680" xr:uid="{00000000-0005-0000-0000-000065A70000}"/>
    <cellStyle name="Normal 78 5 2 3 2 3" xfId="31456" xr:uid="{00000000-0005-0000-0000-000066A70000}"/>
    <cellStyle name="Normal 78 5 2 3 3" xfId="11338" xr:uid="{00000000-0005-0000-0000-000067A70000}"/>
    <cellStyle name="Normal 78 5 2 3 3 2" xfId="41663" xr:uid="{00000000-0005-0000-0000-000068A70000}"/>
    <cellStyle name="Normal 78 5 2 3 3 3" xfId="26439" xr:uid="{00000000-0005-0000-0000-000069A70000}"/>
    <cellStyle name="Normal 78 5 2 3 4" xfId="36650" xr:uid="{00000000-0005-0000-0000-00006AA70000}"/>
    <cellStyle name="Normal 78 5 2 3 5" xfId="21426" xr:uid="{00000000-0005-0000-0000-00006BA70000}"/>
    <cellStyle name="Normal 78 5 2 4" xfId="13016" xr:uid="{00000000-0005-0000-0000-00006CA70000}"/>
    <cellStyle name="Normal 78 5 2 4 2" xfId="43338" xr:uid="{00000000-0005-0000-0000-00006DA70000}"/>
    <cellStyle name="Normal 78 5 2 4 3" xfId="28114" xr:uid="{00000000-0005-0000-0000-00006EA70000}"/>
    <cellStyle name="Normal 78 5 2 5" xfId="7995" xr:uid="{00000000-0005-0000-0000-00006FA70000}"/>
    <cellStyle name="Normal 78 5 2 5 2" xfId="38321" xr:uid="{00000000-0005-0000-0000-000070A70000}"/>
    <cellStyle name="Normal 78 5 2 5 3" xfId="23097" xr:uid="{00000000-0005-0000-0000-000071A70000}"/>
    <cellStyle name="Normal 78 5 2 6" xfId="33309" xr:uid="{00000000-0005-0000-0000-000072A70000}"/>
    <cellStyle name="Normal 78 5 2 7" xfId="18084" xr:uid="{00000000-0005-0000-0000-000073A70000}"/>
    <cellStyle name="Normal 78 5 3" xfId="3777" xr:uid="{00000000-0005-0000-0000-000074A70000}"/>
    <cellStyle name="Normal 78 5 3 2" xfId="13851" xr:uid="{00000000-0005-0000-0000-000075A70000}"/>
    <cellStyle name="Normal 78 5 3 2 2" xfId="44173" xr:uid="{00000000-0005-0000-0000-000076A70000}"/>
    <cellStyle name="Normal 78 5 3 2 3" xfId="28949" xr:uid="{00000000-0005-0000-0000-000077A70000}"/>
    <cellStyle name="Normal 78 5 3 3" xfId="8831" xr:uid="{00000000-0005-0000-0000-000078A70000}"/>
    <cellStyle name="Normal 78 5 3 3 2" xfId="39156" xr:uid="{00000000-0005-0000-0000-000079A70000}"/>
    <cellStyle name="Normal 78 5 3 3 3" xfId="23932" xr:uid="{00000000-0005-0000-0000-00007AA70000}"/>
    <cellStyle name="Normal 78 5 3 4" xfId="34143" xr:uid="{00000000-0005-0000-0000-00007BA70000}"/>
    <cellStyle name="Normal 78 5 3 5" xfId="18919" xr:uid="{00000000-0005-0000-0000-00007CA70000}"/>
    <cellStyle name="Normal 78 5 4" xfId="5470" xr:uid="{00000000-0005-0000-0000-00007DA70000}"/>
    <cellStyle name="Normal 78 5 4 2" xfId="15522" xr:uid="{00000000-0005-0000-0000-00007EA70000}"/>
    <cellStyle name="Normal 78 5 4 2 2" xfId="45844" xr:uid="{00000000-0005-0000-0000-00007FA70000}"/>
    <cellStyle name="Normal 78 5 4 2 3" xfId="30620" xr:uid="{00000000-0005-0000-0000-000080A70000}"/>
    <cellStyle name="Normal 78 5 4 3" xfId="10502" xr:uid="{00000000-0005-0000-0000-000081A70000}"/>
    <cellStyle name="Normal 78 5 4 3 2" xfId="40827" xr:uid="{00000000-0005-0000-0000-000082A70000}"/>
    <cellStyle name="Normal 78 5 4 3 3" xfId="25603" xr:uid="{00000000-0005-0000-0000-000083A70000}"/>
    <cellStyle name="Normal 78 5 4 4" xfId="35814" xr:uid="{00000000-0005-0000-0000-000084A70000}"/>
    <cellStyle name="Normal 78 5 4 5" xfId="20590" xr:uid="{00000000-0005-0000-0000-000085A70000}"/>
    <cellStyle name="Normal 78 5 5" xfId="12180" xr:uid="{00000000-0005-0000-0000-000086A70000}"/>
    <cellStyle name="Normal 78 5 5 2" xfId="42502" xr:uid="{00000000-0005-0000-0000-000087A70000}"/>
    <cellStyle name="Normal 78 5 5 3" xfId="27278" xr:uid="{00000000-0005-0000-0000-000088A70000}"/>
    <cellStyle name="Normal 78 5 6" xfId="7159" xr:uid="{00000000-0005-0000-0000-000089A70000}"/>
    <cellStyle name="Normal 78 5 6 2" xfId="37485" xr:uid="{00000000-0005-0000-0000-00008AA70000}"/>
    <cellStyle name="Normal 78 5 6 3" xfId="22261" xr:uid="{00000000-0005-0000-0000-00008BA70000}"/>
    <cellStyle name="Normal 78 5 7" xfId="32473" xr:uid="{00000000-0005-0000-0000-00008CA70000}"/>
    <cellStyle name="Normal 78 5 8" xfId="17248" xr:uid="{00000000-0005-0000-0000-00008DA70000}"/>
    <cellStyle name="Normal 78 6" xfId="2504" xr:uid="{00000000-0005-0000-0000-00008EA70000}"/>
    <cellStyle name="Normal 78 6 2" xfId="4196" xr:uid="{00000000-0005-0000-0000-00008FA70000}"/>
    <cellStyle name="Normal 78 6 2 2" xfId="14269" xr:uid="{00000000-0005-0000-0000-000090A70000}"/>
    <cellStyle name="Normal 78 6 2 2 2" xfId="44591" xr:uid="{00000000-0005-0000-0000-000091A70000}"/>
    <cellStyle name="Normal 78 6 2 2 3" xfId="29367" xr:uid="{00000000-0005-0000-0000-000092A70000}"/>
    <cellStyle name="Normal 78 6 2 3" xfId="9249" xr:uid="{00000000-0005-0000-0000-000093A70000}"/>
    <cellStyle name="Normal 78 6 2 3 2" xfId="39574" xr:uid="{00000000-0005-0000-0000-000094A70000}"/>
    <cellStyle name="Normal 78 6 2 3 3" xfId="24350" xr:uid="{00000000-0005-0000-0000-000095A70000}"/>
    <cellStyle name="Normal 78 6 2 4" xfId="34561" xr:uid="{00000000-0005-0000-0000-000096A70000}"/>
    <cellStyle name="Normal 78 6 2 5" xfId="19337" xr:uid="{00000000-0005-0000-0000-000097A70000}"/>
    <cellStyle name="Normal 78 6 3" xfId="5888" xr:uid="{00000000-0005-0000-0000-000098A70000}"/>
    <cellStyle name="Normal 78 6 3 2" xfId="15940" xr:uid="{00000000-0005-0000-0000-000099A70000}"/>
    <cellStyle name="Normal 78 6 3 2 2" xfId="46262" xr:uid="{00000000-0005-0000-0000-00009AA70000}"/>
    <cellStyle name="Normal 78 6 3 2 3" xfId="31038" xr:uid="{00000000-0005-0000-0000-00009BA70000}"/>
    <cellStyle name="Normal 78 6 3 3" xfId="10920" xr:uid="{00000000-0005-0000-0000-00009CA70000}"/>
    <cellStyle name="Normal 78 6 3 3 2" xfId="41245" xr:uid="{00000000-0005-0000-0000-00009DA70000}"/>
    <cellStyle name="Normal 78 6 3 3 3" xfId="26021" xr:uid="{00000000-0005-0000-0000-00009EA70000}"/>
    <cellStyle name="Normal 78 6 3 4" xfId="36232" xr:uid="{00000000-0005-0000-0000-00009FA70000}"/>
    <cellStyle name="Normal 78 6 3 5" xfId="21008" xr:uid="{00000000-0005-0000-0000-0000A0A70000}"/>
    <cellStyle name="Normal 78 6 4" xfId="12598" xr:uid="{00000000-0005-0000-0000-0000A1A70000}"/>
    <cellStyle name="Normal 78 6 4 2" xfId="42920" xr:uid="{00000000-0005-0000-0000-0000A2A70000}"/>
    <cellStyle name="Normal 78 6 4 3" xfId="27696" xr:uid="{00000000-0005-0000-0000-0000A3A70000}"/>
    <cellStyle name="Normal 78 6 5" xfId="7577" xr:uid="{00000000-0005-0000-0000-0000A4A70000}"/>
    <cellStyle name="Normal 78 6 5 2" xfId="37903" xr:uid="{00000000-0005-0000-0000-0000A5A70000}"/>
    <cellStyle name="Normal 78 6 5 3" xfId="22679" xr:uid="{00000000-0005-0000-0000-0000A6A70000}"/>
    <cellStyle name="Normal 78 6 6" xfId="32891" xr:uid="{00000000-0005-0000-0000-0000A7A70000}"/>
    <cellStyle name="Normal 78 6 7" xfId="17666" xr:uid="{00000000-0005-0000-0000-0000A8A70000}"/>
    <cellStyle name="Normal 78 7" xfId="3351" xr:uid="{00000000-0005-0000-0000-0000A9A70000}"/>
    <cellStyle name="Normal 78 7 2" xfId="13434" xr:uid="{00000000-0005-0000-0000-0000AAA70000}"/>
    <cellStyle name="Normal 78 7 2 2" xfId="43756" xr:uid="{00000000-0005-0000-0000-0000ABA70000}"/>
    <cellStyle name="Normal 78 7 2 3" xfId="28532" xr:uid="{00000000-0005-0000-0000-0000ACA70000}"/>
    <cellStyle name="Normal 78 7 3" xfId="8413" xr:uid="{00000000-0005-0000-0000-0000ADA70000}"/>
    <cellStyle name="Normal 78 7 3 2" xfId="38739" xr:uid="{00000000-0005-0000-0000-0000AEA70000}"/>
    <cellStyle name="Normal 78 7 3 3" xfId="23515" xr:uid="{00000000-0005-0000-0000-0000AFA70000}"/>
    <cellStyle name="Normal 78 7 4" xfId="33726" xr:uid="{00000000-0005-0000-0000-0000B0A70000}"/>
    <cellStyle name="Normal 78 7 5" xfId="18502" xr:uid="{00000000-0005-0000-0000-0000B1A70000}"/>
    <cellStyle name="Normal 78 8" xfId="5049" xr:uid="{00000000-0005-0000-0000-0000B2A70000}"/>
    <cellStyle name="Normal 78 8 2" xfId="15105" xr:uid="{00000000-0005-0000-0000-0000B3A70000}"/>
    <cellStyle name="Normal 78 8 2 2" xfId="45427" xr:uid="{00000000-0005-0000-0000-0000B4A70000}"/>
    <cellStyle name="Normal 78 8 2 3" xfId="30203" xr:uid="{00000000-0005-0000-0000-0000B5A70000}"/>
    <cellStyle name="Normal 78 8 3" xfId="10085" xr:uid="{00000000-0005-0000-0000-0000B6A70000}"/>
    <cellStyle name="Normal 78 8 3 2" xfId="40410" xr:uid="{00000000-0005-0000-0000-0000B7A70000}"/>
    <cellStyle name="Normal 78 8 3 3" xfId="25186" xr:uid="{00000000-0005-0000-0000-0000B8A70000}"/>
    <cellStyle name="Normal 78 8 4" xfId="35397" xr:uid="{00000000-0005-0000-0000-0000B9A70000}"/>
    <cellStyle name="Normal 78 8 5" xfId="20173" xr:uid="{00000000-0005-0000-0000-0000BAA70000}"/>
    <cellStyle name="Normal 78 9" xfId="11760" xr:uid="{00000000-0005-0000-0000-0000BBA70000}"/>
    <cellStyle name="Normal 78 9 2" xfId="42084" xr:uid="{00000000-0005-0000-0000-0000BCA70000}"/>
    <cellStyle name="Normal 78 9 3" xfId="26860" xr:uid="{00000000-0005-0000-0000-0000BDA70000}"/>
    <cellStyle name="Normal 79" xfId="1109" xr:uid="{00000000-0005-0000-0000-0000BEA70000}"/>
    <cellStyle name="Normal 79 10" xfId="6742" xr:uid="{00000000-0005-0000-0000-0000BFA70000}"/>
    <cellStyle name="Normal 79 10 2" xfId="37071" xr:uid="{00000000-0005-0000-0000-0000C0A70000}"/>
    <cellStyle name="Normal 79 10 3" xfId="21847" xr:uid="{00000000-0005-0000-0000-0000C1A70000}"/>
    <cellStyle name="Normal 79 11" xfId="32062" xr:uid="{00000000-0005-0000-0000-0000C2A70000}"/>
    <cellStyle name="Normal 79 12" xfId="16832" xr:uid="{00000000-0005-0000-0000-0000C3A70000}"/>
    <cellStyle name="Normal 79 13" xfId="47322" xr:uid="{00000000-0005-0000-0000-0000C4A70000}"/>
    <cellStyle name="Normal 79 14" xfId="47498" xr:uid="{00000000-0005-0000-0000-0000C5A70000}"/>
    <cellStyle name="Normal 79 2" xfId="1706" xr:uid="{00000000-0005-0000-0000-0000C6A70000}"/>
    <cellStyle name="Normal 79 2 10" xfId="32115" xr:uid="{00000000-0005-0000-0000-0000C7A70000}"/>
    <cellStyle name="Normal 79 2 11" xfId="16886" xr:uid="{00000000-0005-0000-0000-0000C8A70000}"/>
    <cellStyle name="Normal 79 2 12" xfId="47590" xr:uid="{00000000-0005-0000-0000-0000C9A70000}"/>
    <cellStyle name="Normal 79 2 2" xfId="1815" xr:uid="{00000000-0005-0000-0000-0000CAA70000}"/>
    <cellStyle name="Normal 79 2 2 10" xfId="16990" xr:uid="{00000000-0005-0000-0000-0000CBA70000}"/>
    <cellStyle name="Normal 79 2 2 2" xfId="2032" xr:uid="{00000000-0005-0000-0000-0000CCA70000}"/>
    <cellStyle name="Normal 79 2 2 2 2" xfId="2453" xr:uid="{00000000-0005-0000-0000-0000CDA70000}"/>
    <cellStyle name="Normal 79 2 2 2 2 2" xfId="3292" xr:uid="{00000000-0005-0000-0000-0000CEA70000}"/>
    <cellStyle name="Normal 79 2 2 2 2 2 2" xfId="4982" xr:uid="{00000000-0005-0000-0000-0000CFA70000}"/>
    <cellStyle name="Normal 79 2 2 2 2 2 2 2" xfId="15055" xr:uid="{00000000-0005-0000-0000-0000D0A70000}"/>
    <cellStyle name="Normal 79 2 2 2 2 2 2 2 2" xfId="45377" xr:uid="{00000000-0005-0000-0000-0000D1A70000}"/>
    <cellStyle name="Normal 79 2 2 2 2 2 2 2 3" xfId="30153" xr:uid="{00000000-0005-0000-0000-0000D2A70000}"/>
    <cellStyle name="Normal 79 2 2 2 2 2 2 3" xfId="10035" xr:uid="{00000000-0005-0000-0000-0000D3A70000}"/>
    <cellStyle name="Normal 79 2 2 2 2 2 2 3 2" xfId="40360" xr:uid="{00000000-0005-0000-0000-0000D4A70000}"/>
    <cellStyle name="Normal 79 2 2 2 2 2 2 3 3" xfId="25136" xr:uid="{00000000-0005-0000-0000-0000D5A70000}"/>
    <cellStyle name="Normal 79 2 2 2 2 2 2 4" xfId="35347" xr:uid="{00000000-0005-0000-0000-0000D6A70000}"/>
    <cellStyle name="Normal 79 2 2 2 2 2 2 5" xfId="20123" xr:uid="{00000000-0005-0000-0000-0000D7A70000}"/>
    <cellStyle name="Normal 79 2 2 2 2 2 3" xfId="6674" xr:uid="{00000000-0005-0000-0000-0000D8A70000}"/>
    <cellStyle name="Normal 79 2 2 2 2 2 3 2" xfId="16726" xr:uid="{00000000-0005-0000-0000-0000D9A70000}"/>
    <cellStyle name="Normal 79 2 2 2 2 2 3 2 2" xfId="47048" xr:uid="{00000000-0005-0000-0000-0000DAA70000}"/>
    <cellStyle name="Normal 79 2 2 2 2 2 3 2 3" xfId="31824" xr:uid="{00000000-0005-0000-0000-0000DBA70000}"/>
    <cellStyle name="Normal 79 2 2 2 2 2 3 3" xfId="11706" xr:uid="{00000000-0005-0000-0000-0000DCA70000}"/>
    <cellStyle name="Normal 79 2 2 2 2 2 3 3 2" xfId="42031" xr:uid="{00000000-0005-0000-0000-0000DDA70000}"/>
    <cellStyle name="Normal 79 2 2 2 2 2 3 3 3" xfId="26807" xr:uid="{00000000-0005-0000-0000-0000DEA70000}"/>
    <cellStyle name="Normal 79 2 2 2 2 2 3 4" xfId="37018" xr:uid="{00000000-0005-0000-0000-0000DFA70000}"/>
    <cellStyle name="Normal 79 2 2 2 2 2 3 5" xfId="21794" xr:uid="{00000000-0005-0000-0000-0000E0A70000}"/>
    <cellStyle name="Normal 79 2 2 2 2 2 4" xfId="13384" xr:uid="{00000000-0005-0000-0000-0000E1A70000}"/>
    <cellStyle name="Normal 79 2 2 2 2 2 4 2" xfId="43706" xr:uid="{00000000-0005-0000-0000-0000E2A70000}"/>
    <cellStyle name="Normal 79 2 2 2 2 2 4 3" xfId="28482" xr:uid="{00000000-0005-0000-0000-0000E3A70000}"/>
    <cellStyle name="Normal 79 2 2 2 2 2 5" xfId="8363" xr:uid="{00000000-0005-0000-0000-0000E4A70000}"/>
    <cellStyle name="Normal 79 2 2 2 2 2 5 2" xfId="38689" xr:uid="{00000000-0005-0000-0000-0000E5A70000}"/>
    <cellStyle name="Normal 79 2 2 2 2 2 5 3" xfId="23465" xr:uid="{00000000-0005-0000-0000-0000E6A70000}"/>
    <cellStyle name="Normal 79 2 2 2 2 2 6" xfId="33677" xr:uid="{00000000-0005-0000-0000-0000E7A70000}"/>
    <cellStyle name="Normal 79 2 2 2 2 2 7" xfId="18452" xr:uid="{00000000-0005-0000-0000-0000E8A70000}"/>
    <cellStyle name="Normal 79 2 2 2 2 3" xfId="4145" xr:uid="{00000000-0005-0000-0000-0000E9A70000}"/>
    <cellStyle name="Normal 79 2 2 2 2 3 2" xfId="14219" xr:uid="{00000000-0005-0000-0000-0000EAA70000}"/>
    <cellStyle name="Normal 79 2 2 2 2 3 2 2" xfId="44541" xr:uid="{00000000-0005-0000-0000-0000EBA70000}"/>
    <cellStyle name="Normal 79 2 2 2 2 3 2 3" xfId="29317" xr:uid="{00000000-0005-0000-0000-0000ECA70000}"/>
    <cellStyle name="Normal 79 2 2 2 2 3 3" xfId="9199" xr:uid="{00000000-0005-0000-0000-0000EDA70000}"/>
    <cellStyle name="Normal 79 2 2 2 2 3 3 2" xfId="39524" xr:uid="{00000000-0005-0000-0000-0000EEA70000}"/>
    <cellStyle name="Normal 79 2 2 2 2 3 3 3" xfId="24300" xr:uid="{00000000-0005-0000-0000-0000EFA70000}"/>
    <cellStyle name="Normal 79 2 2 2 2 3 4" xfId="34511" xr:uid="{00000000-0005-0000-0000-0000F0A70000}"/>
    <cellStyle name="Normal 79 2 2 2 2 3 5" xfId="19287" xr:uid="{00000000-0005-0000-0000-0000F1A70000}"/>
    <cellStyle name="Normal 79 2 2 2 2 4" xfId="5838" xr:uid="{00000000-0005-0000-0000-0000F2A70000}"/>
    <cellStyle name="Normal 79 2 2 2 2 4 2" xfId="15890" xr:uid="{00000000-0005-0000-0000-0000F3A70000}"/>
    <cellStyle name="Normal 79 2 2 2 2 4 2 2" xfId="46212" xr:uid="{00000000-0005-0000-0000-0000F4A70000}"/>
    <cellStyle name="Normal 79 2 2 2 2 4 2 3" xfId="30988" xr:uid="{00000000-0005-0000-0000-0000F5A70000}"/>
    <cellStyle name="Normal 79 2 2 2 2 4 3" xfId="10870" xr:uid="{00000000-0005-0000-0000-0000F6A70000}"/>
    <cellStyle name="Normal 79 2 2 2 2 4 3 2" xfId="41195" xr:uid="{00000000-0005-0000-0000-0000F7A70000}"/>
    <cellStyle name="Normal 79 2 2 2 2 4 3 3" xfId="25971" xr:uid="{00000000-0005-0000-0000-0000F8A70000}"/>
    <cellStyle name="Normal 79 2 2 2 2 4 4" xfId="36182" xr:uid="{00000000-0005-0000-0000-0000F9A70000}"/>
    <cellStyle name="Normal 79 2 2 2 2 4 5" xfId="20958" xr:uid="{00000000-0005-0000-0000-0000FAA70000}"/>
    <cellStyle name="Normal 79 2 2 2 2 5" xfId="12548" xr:uid="{00000000-0005-0000-0000-0000FBA70000}"/>
    <cellStyle name="Normal 79 2 2 2 2 5 2" xfId="42870" xr:uid="{00000000-0005-0000-0000-0000FCA70000}"/>
    <cellStyle name="Normal 79 2 2 2 2 5 3" xfId="27646" xr:uid="{00000000-0005-0000-0000-0000FDA70000}"/>
    <cellStyle name="Normal 79 2 2 2 2 6" xfId="7527" xr:uid="{00000000-0005-0000-0000-0000FEA70000}"/>
    <cellStyle name="Normal 79 2 2 2 2 6 2" xfId="37853" xr:uid="{00000000-0005-0000-0000-0000FFA70000}"/>
    <cellStyle name="Normal 79 2 2 2 2 6 3" xfId="22629" xr:uid="{00000000-0005-0000-0000-000000A80000}"/>
    <cellStyle name="Normal 79 2 2 2 2 7" xfId="32841" xr:uid="{00000000-0005-0000-0000-000001A80000}"/>
    <cellStyle name="Normal 79 2 2 2 2 8" xfId="17616" xr:uid="{00000000-0005-0000-0000-000002A80000}"/>
    <cellStyle name="Normal 79 2 2 2 3" xfId="2874" xr:uid="{00000000-0005-0000-0000-000003A80000}"/>
    <cellStyle name="Normal 79 2 2 2 3 2" xfId="4564" xr:uid="{00000000-0005-0000-0000-000004A80000}"/>
    <cellStyle name="Normal 79 2 2 2 3 2 2" xfId="14637" xr:uid="{00000000-0005-0000-0000-000005A80000}"/>
    <cellStyle name="Normal 79 2 2 2 3 2 2 2" xfId="44959" xr:uid="{00000000-0005-0000-0000-000006A80000}"/>
    <cellStyle name="Normal 79 2 2 2 3 2 2 3" xfId="29735" xr:uid="{00000000-0005-0000-0000-000007A80000}"/>
    <cellStyle name="Normal 79 2 2 2 3 2 3" xfId="9617" xr:uid="{00000000-0005-0000-0000-000008A80000}"/>
    <cellStyle name="Normal 79 2 2 2 3 2 3 2" xfId="39942" xr:uid="{00000000-0005-0000-0000-000009A80000}"/>
    <cellStyle name="Normal 79 2 2 2 3 2 3 3" xfId="24718" xr:uid="{00000000-0005-0000-0000-00000AA80000}"/>
    <cellStyle name="Normal 79 2 2 2 3 2 4" xfId="34929" xr:uid="{00000000-0005-0000-0000-00000BA80000}"/>
    <cellStyle name="Normal 79 2 2 2 3 2 5" xfId="19705" xr:uid="{00000000-0005-0000-0000-00000CA80000}"/>
    <cellStyle name="Normal 79 2 2 2 3 3" xfId="6256" xr:uid="{00000000-0005-0000-0000-00000DA80000}"/>
    <cellStyle name="Normal 79 2 2 2 3 3 2" xfId="16308" xr:uid="{00000000-0005-0000-0000-00000EA80000}"/>
    <cellStyle name="Normal 79 2 2 2 3 3 2 2" xfId="46630" xr:uid="{00000000-0005-0000-0000-00000FA80000}"/>
    <cellStyle name="Normal 79 2 2 2 3 3 2 3" xfId="31406" xr:uid="{00000000-0005-0000-0000-000010A80000}"/>
    <cellStyle name="Normal 79 2 2 2 3 3 3" xfId="11288" xr:uid="{00000000-0005-0000-0000-000011A80000}"/>
    <cellStyle name="Normal 79 2 2 2 3 3 3 2" xfId="41613" xr:uid="{00000000-0005-0000-0000-000012A80000}"/>
    <cellStyle name="Normal 79 2 2 2 3 3 3 3" xfId="26389" xr:uid="{00000000-0005-0000-0000-000013A80000}"/>
    <cellStyle name="Normal 79 2 2 2 3 3 4" xfId="36600" xr:uid="{00000000-0005-0000-0000-000014A80000}"/>
    <cellStyle name="Normal 79 2 2 2 3 3 5" xfId="21376" xr:uid="{00000000-0005-0000-0000-000015A80000}"/>
    <cellStyle name="Normal 79 2 2 2 3 4" xfId="12966" xr:uid="{00000000-0005-0000-0000-000016A80000}"/>
    <cellStyle name="Normal 79 2 2 2 3 4 2" xfId="43288" xr:uid="{00000000-0005-0000-0000-000017A80000}"/>
    <cellStyle name="Normal 79 2 2 2 3 4 3" xfId="28064" xr:uid="{00000000-0005-0000-0000-000018A80000}"/>
    <cellStyle name="Normal 79 2 2 2 3 5" xfId="7945" xr:uid="{00000000-0005-0000-0000-000019A80000}"/>
    <cellStyle name="Normal 79 2 2 2 3 5 2" xfId="38271" xr:uid="{00000000-0005-0000-0000-00001AA80000}"/>
    <cellStyle name="Normal 79 2 2 2 3 5 3" xfId="23047" xr:uid="{00000000-0005-0000-0000-00001BA80000}"/>
    <cellStyle name="Normal 79 2 2 2 3 6" xfId="33259" xr:uid="{00000000-0005-0000-0000-00001CA80000}"/>
    <cellStyle name="Normal 79 2 2 2 3 7" xfId="18034" xr:uid="{00000000-0005-0000-0000-00001DA80000}"/>
    <cellStyle name="Normal 79 2 2 2 4" xfId="3727" xr:uid="{00000000-0005-0000-0000-00001EA80000}"/>
    <cellStyle name="Normal 79 2 2 2 4 2" xfId="13801" xr:uid="{00000000-0005-0000-0000-00001FA80000}"/>
    <cellStyle name="Normal 79 2 2 2 4 2 2" xfId="44123" xr:uid="{00000000-0005-0000-0000-000020A80000}"/>
    <cellStyle name="Normal 79 2 2 2 4 2 3" xfId="28899" xr:uid="{00000000-0005-0000-0000-000021A80000}"/>
    <cellStyle name="Normal 79 2 2 2 4 3" xfId="8781" xr:uid="{00000000-0005-0000-0000-000022A80000}"/>
    <cellStyle name="Normal 79 2 2 2 4 3 2" xfId="39106" xr:uid="{00000000-0005-0000-0000-000023A80000}"/>
    <cellStyle name="Normal 79 2 2 2 4 3 3" xfId="23882" xr:uid="{00000000-0005-0000-0000-000024A80000}"/>
    <cellStyle name="Normal 79 2 2 2 4 4" xfId="34093" xr:uid="{00000000-0005-0000-0000-000025A80000}"/>
    <cellStyle name="Normal 79 2 2 2 4 5" xfId="18869" xr:uid="{00000000-0005-0000-0000-000026A80000}"/>
    <cellStyle name="Normal 79 2 2 2 5" xfId="5420" xr:uid="{00000000-0005-0000-0000-000027A80000}"/>
    <cellStyle name="Normal 79 2 2 2 5 2" xfId="15472" xr:uid="{00000000-0005-0000-0000-000028A80000}"/>
    <cellStyle name="Normal 79 2 2 2 5 2 2" xfId="45794" xr:uid="{00000000-0005-0000-0000-000029A80000}"/>
    <cellStyle name="Normal 79 2 2 2 5 2 3" xfId="30570" xr:uid="{00000000-0005-0000-0000-00002AA80000}"/>
    <cellStyle name="Normal 79 2 2 2 5 3" xfId="10452" xr:uid="{00000000-0005-0000-0000-00002BA80000}"/>
    <cellStyle name="Normal 79 2 2 2 5 3 2" xfId="40777" xr:uid="{00000000-0005-0000-0000-00002CA80000}"/>
    <cellStyle name="Normal 79 2 2 2 5 3 3" xfId="25553" xr:uid="{00000000-0005-0000-0000-00002DA80000}"/>
    <cellStyle name="Normal 79 2 2 2 5 4" xfId="35764" xr:uid="{00000000-0005-0000-0000-00002EA80000}"/>
    <cellStyle name="Normal 79 2 2 2 5 5" xfId="20540" xr:uid="{00000000-0005-0000-0000-00002FA80000}"/>
    <cellStyle name="Normal 79 2 2 2 6" xfId="12130" xr:uid="{00000000-0005-0000-0000-000030A80000}"/>
    <cellStyle name="Normal 79 2 2 2 6 2" xfId="42452" xr:uid="{00000000-0005-0000-0000-000031A80000}"/>
    <cellStyle name="Normal 79 2 2 2 6 3" xfId="27228" xr:uid="{00000000-0005-0000-0000-000032A80000}"/>
    <cellStyle name="Normal 79 2 2 2 7" xfId="7109" xr:uid="{00000000-0005-0000-0000-000033A80000}"/>
    <cellStyle name="Normal 79 2 2 2 7 2" xfId="37435" xr:uid="{00000000-0005-0000-0000-000034A80000}"/>
    <cellStyle name="Normal 79 2 2 2 7 3" xfId="22211" xr:uid="{00000000-0005-0000-0000-000035A80000}"/>
    <cellStyle name="Normal 79 2 2 2 8" xfId="32423" xr:uid="{00000000-0005-0000-0000-000036A80000}"/>
    <cellStyle name="Normal 79 2 2 2 9" xfId="17198" xr:uid="{00000000-0005-0000-0000-000037A80000}"/>
    <cellStyle name="Normal 79 2 2 3" xfId="2245" xr:uid="{00000000-0005-0000-0000-000038A80000}"/>
    <cellStyle name="Normal 79 2 2 3 2" xfId="3084" xr:uid="{00000000-0005-0000-0000-000039A80000}"/>
    <cellStyle name="Normal 79 2 2 3 2 2" xfId="4774" xr:uid="{00000000-0005-0000-0000-00003AA80000}"/>
    <cellStyle name="Normal 79 2 2 3 2 2 2" xfId="14847" xr:uid="{00000000-0005-0000-0000-00003BA80000}"/>
    <cellStyle name="Normal 79 2 2 3 2 2 2 2" xfId="45169" xr:uid="{00000000-0005-0000-0000-00003CA80000}"/>
    <cellStyle name="Normal 79 2 2 3 2 2 2 3" xfId="29945" xr:uid="{00000000-0005-0000-0000-00003DA80000}"/>
    <cellStyle name="Normal 79 2 2 3 2 2 3" xfId="9827" xr:uid="{00000000-0005-0000-0000-00003EA80000}"/>
    <cellStyle name="Normal 79 2 2 3 2 2 3 2" xfId="40152" xr:uid="{00000000-0005-0000-0000-00003FA80000}"/>
    <cellStyle name="Normal 79 2 2 3 2 2 3 3" xfId="24928" xr:uid="{00000000-0005-0000-0000-000040A80000}"/>
    <cellStyle name="Normal 79 2 2 3 2 2 4" xfId="35139" xr:uid="{00000000-0005-0000-0000-000041A80000}"/>
    <cellStyle name="Normal 79 2 2 3 2 2 5" xfId="19915" xr:uid="{00000000-0005-0000-0000-000042A80000}"/>
    <cellStyle name="Normal 79 2 2 3 2 3" xfId="6466" xr:uid="{00000000-0005-0000-0000-000043A80000}"/>
    <cellStyle name="Normal 79 2 2 3 2 3 2" xfId="16518" xr:uid="{00000000-0005-0000-0000-000044A80000}"/>
    <cellStyle name="Normal 79 2 2 3 2 3 2 2" xfId="46840" xr:uid="{00000000-0005-0000-0000-000045A80000}"/>
    <cellStyle name="Normal 79 2 2 3 2 3 2 3" xfId="31616" xr:uid="{00000000-0005-0000-0000-000046A80000}"/>
    <cellStyle name="Normal 79 2 2 3 2 3 3" xfId="11498" xr:uid="{00000000-0005-0000-0000-000047A80000}"/>
    <cellStyle name="Normal 79 2 2 3 2 3 3 2" xfId="41823" xr:uid="{00000000-0005-0000-0000-000048A80000}"/>
    <cellStyle name="Normal 79 2 2 3 2 3 3 3" xfId="26599" xr:uid="{00000000-0005-0000-0000-000049A80000}"/>
    <cellStyle name="Normal 79 2 2 3 2 3 4" xfId="36810" xr:uid="{00000000-0005-0000-0000-00004AA80000}"/>
    <cellStyle name="Normal 79 2 2 3 2 3 5" xfId="21586" xr:uid="{00000000-0005-0000-0000-00004BA80000}"/>
    <cellStyle name="Normal 79 2 2 3 2 4" xfId="13176" xr:uid="{00000000-0005-0000-0000-00004CA80000}"/>
    <cellStyle name="Normal 79 2 2 3 2 4 2" xfId="43498" xr:uid="{00000000-0005-0000-0000-00004DA80000}"/>
    <cellStyle name="Normal 79 2 2 3 2 4 3" xfId="28274" xr:uid="{00000000-0005-0000-0000-00004EA80000}"/>
    <cellStyle name="Normal 79 2 2 3 2 5" xfId="8155" xr:uid="{00000000-0005-0000-0000-00004FA80000}"/>
    <cellStyle name="Normal 79 2 2 3 2 5 2" xfId="38481" xr:uid="{00000000-0005-0000-0000-000050A80000}"/>
    <cellStyle name="Normal 79 2 2 3 2 5 3" xfId="23257" xr:uid="{00000000-0005-0000-0000-000051A80000}"/>
    <cellStyle name="Normal 79 2 2 3 2 6" xfId="33469" xr:uid="{00000000-0005-0000-0000-000052A80000}"/>
    <cellStyle name="Normal 79 2 2 3 2 7" xfId="18244" xr:uid="{00000000-0005-0000-0000-000053A80000}"/>
    <cellStyle name="Normal 79 2 2 3 3" xfId="3937" xr:uid="{00000000-0005-0000-0000-000054A80000}"/>
    <cellStyle name="Normal 79 2 2 3 3 2" xfId="14011" xr:uid="{00000000-0005-0000-0000-000055A80000}"/>
    <cellStyle name="Normal 79 2 2 3 3 2 2" xfId="44333" xr:uid="{00000000-0005-0000-0000-000056A80000}"/>
    <cellStyle name="Normal 79 2 2 3 3 2 3" xfId="29109" xr:uid="{00000000-0005-0000-0000-000057A80000}"/>
    <cellStyle name="Normal 79 2 2 3 3 3" xfId="8991" xr:uid="{00000000-0005-0000-0000-000058A80000}"/>
    <cellStyle name="Normal 79 2 2 3 3 3 2" xfId="39316" xr:uid="{00000000-0005-0000-0000-000059A80000}"/>
    <cellStyle name="Normal 79 2 2 3 3 3 3" xfId="24092" xr:uid="{00000000-0005-0000-0000-00005AA80000}"/>
    <cellStyle name="Normal 79 2 2 3 3 4" xfId="34303" xr:uid="{00000000-0005-0000-0000-00005BA80000}"/>
    <cellStyle name="Normal 79 2 2 3 3 5" xfId="19079" xr:uid="{00000000-0005-0000-0000-00005CA80000}"/>
    <cellStyle name="Normal 79 2 2 3 4" xfId="5630" xr:uid="{00000000-0005-0000-0000-00005DA80000}"/>
    <cellStyle name="Normal 79 2 2 3 4 2" xfId="15682" xr:uid="{00000000-0005-0000-0000-00005EA80000}"/>
    <cellStyle name="Normal 79 2 2 3 4 2 2" xfId="46004" xr:uid="{00000000-0005-0000-0000-00005FA80000}"/>
    <cellStyle name="Normal 79 2 2 3 4 2 3" xfId="30780" xr:uid="{00000000-0005-0000-0000-000060A80000}"/>
    <cellStyle name="Normal 79 2 2 3 4 3" xfId="10662" xr:uid="{00000000-0005-0000-0000-000061A80000}"/>
    <cellStyle name="Normal 79 2 2 3 4 3 2" xfId="40987" xr:uid="{00000000-0005-0000-0000-000062A80000}"/>
    <cellStyle name="Normal 79 2 2 3 4 3 3" xfId="25763" xr:uid="{00000000-0005-0000-0000-000063A80000}"/>
    <cellStyle name="Normal 79 2 2 3 4 4" xfId="35974" xr:uid="{00000000-0005-0000-0000-000064A80000}"/>
    <cellStyle name="Normal 79 2 2 3 4 5" xfId="20750" xr:uid="{00000000-0005-0000-0000-000065A80000}"/>
    <cellStyle name="Normal 79 2 2 3 5" xfId="12340" xr:uid="{00000000-0005-0000-0000-000066A80000}"/>
    <cellStyle name="Normal 79 2 2 3 5 2" xfId="42662" xr:uid="{00000000-0005-0000-0000-000067A80000}"/>
    <cellStyle name="Normal 79 2 2 3 5 3" xfId="27438" xr:uid="{00000000-0005-0000-0000-000068A80000}"/>
    <cellStyle name="Normal 79 2 2 3 6" xfId="7319" xr:uid="{00000000-0005-0000-0000-000069A80000}"/>
    <cellStyle name="Normal 79 2 2 3 6 2" xfId="37645" xr:uid="{00000000-0005-0000-0000-00006AA80000}"/>
    <cellStyle name="Normal 79 2 2 3 6 3" xfId="22421" xr:uid="{00000000-0005-0000-0000-00006BA80000}"/>
    <cellStyle name="Normal 79 2 2 3 7" xfId="32633" xr:uid="{00000000-0005-0000-0000-00006CA80000}"/>
    <cellStyle name="Normal 79 2 2 3 8" xfId="17408" xr:uid="{00000000-0005-0000-0000-00006DA80000}"/>
    <cellStyle name="Normal 79 2 2 4" xfId="2666" xr:uid="{00000000-0005-0000-0000-00006EA80000}"/>
    <cellStyle name="Normal 79 2 2 4 2" xfId="4356" xr:uid="{00000000-0005-0000-0000-00006FA80000}"/>
    <cellStyle name="Normal 79 2 2 4 2 2" xfId="14429" xr:uid="{00000000-0005-0000-0000-000070A80000}"/>
    <cellStyle name="Normal 79 2 2 4 2 2 2" xfId="44751" xr:uid="{00000000-0005-0000-0000-000071A80000}"/>
    <cellStyle name="Normal 79 2 2 4 2 2 3" xfId="29527" xr:uid="{00000000-0005-0000-0000-000072A80000}"/>
    <cellStyle name="Normal 79 2 2 4 2 3" xfId="9409" xr:uid="{00000000-0005-0000-0000-000073A80000}"/>
    <cellStyle name="Normal 79 2 2 4 2 3 2" xfId="39734" xr:uid="{00000000-0005-0000-0000-000074A80000}"/>
    <cellStyle name="Normal 79 2 2 4 2 3 3" xfId="24510" xr:uid="{00000000-0005-0000-0000-000075A80000}"/>
    <cellStyle name="Normal 79 2 2 4 2 4" xfId="34721" xr:uid="{00000000-0005-0000-0000-000076A80000}"/>
    <cellStyle name="Normal 79 2 2 4 2 5" xfId="19497" xr:uid="{00000000-0005-0000-0000-000077A80000}"/>
    <cellStyle name="Normal 79 2 2 4 3" xfId="6048" xr:uid="{00000000-0005-0000-0000-000078A80000}"/>
    <cellStyle name="Normal 79 2 2 4 3 2" xfId="16100" xr:uid="{00000000-0005-0000-0000-000079A80000}"/>
    <cellStyle name="Normal 79 2 2 4 3 2 2" xfId="46422" xr:uid="{00000000-0005-0000-0000-00007AA80000}"/>
    <cellStyle name="Normal 79 2 2 4 3 2 3" xfId="31198" xr:uid="{00000000-0005-0000-0000-00007BA80000}"/>
    <cellStyle name="Normal 79 2 2 4 3 3" xfId="11080" xr:uid="{00000000-0005-0000-0000-00007CA80000}"/>
    <cellStyle name="Normal 79 2 2 4 3 3 2" xfId="41405" xr:uid="{00000000-0005-0000-0000-00007DA80000}"/>
    <cellStyle name="Normal 79 2 2 4 3 3 3" xfId="26181" xr:uid="{00000000-0005-0000-0000-00007EA80000}"/>
    <cellStyle name="Normal 79 2 2 4 3 4" xfId="36392" xr:uid="{00000000-0005-0000-0000-00007FA80000}"/>
    <cellStyle name="Normal 79 2 2 4 3 5" xfId="21168" xr:uid="{00000000-0005-0000-0000-000080A80000}"/>
    <cellStyle name="Normal 79 2 2 4 4" xfId="12758" xr:uid="{00000000-0005-0000-0000-000081A80000}"/>
    <cellStyle name="Normal 79 2 2 4 4 2" xfId="43080" xr:uid="{00000000-0005-0000-0000-000082A80000}"/>
    <cellStyle name="Normal 79 2 2 4 4 3" xfId="27856" xr:uid="{00000000-0005-0000-0000-000083A80000}"/>
    <cellStyle name="Normal 79 2 2 4 5" xfId="7737" xr:uid="{00000000-0005-0000-0000-000084A80000}"/>
    <cellStyle name="Normal 79 2 2 4 5 2" xfId="38063" xr:uid="{00000000-0005-0000-0000-000085A80000}"/>
    <cellStyle name="Normal 79 2 2 4 5 3" xfId="22839" xr:uid="{00000000-0005-0000-0000-000086A80000}"/>
    <cellStyle name="Normal 79 2 2 4 6" xfId="33051" xr:uid="{00000000-0005-0000-0000-000087A80000}"/>
    <cellStyle name="Normal 79 2 2 4 7" xfId="17826" xr:uid="{00000000-0005-0000-0000-000088A80000}"/>
    <cellStyle name="Normal 79 2 2 5" xfId="3519" xr:uid="{00000000-0005-0000-0000-000089A80000}"/>
    <cellStyle name="Normal 79 2 2 5 2" xfId="13593" xr:uid="{00000000-0005-0000-0000-00008AA80000}"/>
    <cellStyle name="Normal 79 2 2 5 2 2" xfId="43915" xr:uid="{00000000-0005-0000-0000-00008BA80000}"/>
    <cellStyle name="Normal 79 2 2 5 2 3" xfId="28691" xr:uid="{00000000-0005-0000-0000-00008CA80000}"/>
    <cellStyle name="Normal 79 2 2 5 3" xfId="8573" xr:uid="{00000000-0005-0000-0000-00008DA80000}"/>
    <cellStyle name="Normal 79 2 2 5 3 2" xfId="38898" xr:uid="{00000000-0005-0000-0000-00008EA80000}"/>
    <cellStyle name="Normal 79 2 2 5 3 3" xfId="23674" xr:uid="{00000000-0005-0000-0000-00008FA80000}"/>
    <cellStyle name="Normal 79 2 2 5 4" xfId="33885" xr:uid="{00000000-0005-0000-0000-000090A80000}"/>
    <cellStyle name="Normal 79 2 2 5 5" xfId="18661" xr:uid="{00000000-0005-0000-0000-000091A80000}"/>
    <cellStyle name="Normal 79 2 2 6" xfId="5212" xr:uid="{00000000-0005-0000-0000-000092A80000}"/>
    <cellStyle name="Normal 79 2 2 6 2" xfId="15264" xr:uid="{00000000-0005-0000-0000-000093A80000}"/>
    <cellStyle name="Normal 79 2 2 6 2 2" xfId="45586" xr:uid="{00000000-0005-0000-0000-000094A80000}"/>
    <cellStyle name="Normal 79 2 2 6 2 3" xfId="30362" xr:uid="{00000000-0005-0000-0000-000095A80000}"/>
    <cellStyle name="Normal 79 2 2 6 3" xfId="10244" xr:uid="{00000000-0005-0000-0000-000096A80000}"/>
    <cellStyle name="Normal 79 2 2 6 3 2" xfId="40569" xr:uid="{00000000-0005-0000-0000-000097A80000}"/>
    <cellStyle name="Normal 79 2 2 6 3 3" xfId="25345" xr:uid="{00000000-0005-0000-0000-000098A80000}"/>
    <cellStyle name="Normal 79 2 2 6 4" xfId="35556" xr:uid="{00000000-0005-0000-0000-000099A80000}"/>
    <cellStyle name="Normal 79 2 2 6 5" xfId="20332" xr:uid="{00000000-0005-0000-0000-00009AA80000}"/>
    <cellStyle name="Normal 79 2 2 7" xfId="11922" xr:uid="{00000000-0005-0000-0000-00009BA80000}"/>
    <cellStyle name="Normal 79 2 2 7 2" xfId="42244" xr:uid="{00000000-0005-0000-0000-00009CA80000}"/>
    <cellStyle name="Normal 79 2 2 7 3" xfId="27020" xr:uid="{00000000-0005-0000-0000-00009DA80000}"/>
    <cellStyle name="Normal 79 2 2 8" xfId="6901" xr:uid="{00000000-0005-0000-0000-00009EA80000}"/>
    <cellStyle name="Normal 79 2 2 8 2" xfId="37227" xr:uid="{00000000-0005-0000-0000-00009FA80000}"/>
    <cellStyle name="Normal 79 2 2 8 3" xfId="22003" xr:uid="{00000000-0005-0000-0000-0000A0A80000}"/>
    <cellStyle name="Normal 79 2 2 9" xfId="32216" xr:uid="{00000000-0005-0000-0000-0000A1A80000}"/>
    <cellStyle name="Normal 79 2 3" xfId="1928" xr:uid="{00000000-0005-0000-0000-0000A2A80000}"/>
    <cellStyle name="Normal 79 2 3 2" xfId="2349" xr:uid="{00000000-0005-0000-0000-0000A3A80000}"/>
    <cellStyle name="Normal 79 2 3 2 2" xfId="3188" xr:uid="{00000000-0005-0000-0000-0000A4A80000}"/>
    <cellStyle name="Normal 79 2 3 2 2 2" xfId="4878" xr:uid="{00000000-0005-0000-0000-0000A5A80000}"/>
    <cellStyle name="Normal 79 2 3 2 2 2 2" xfId="14951" xr:uid="{00000000-0005-0000-0000-0000A6A80000}"/>
    <cellStyle name="Normal 79 2 3 2 2 2 2 2" xfId="45273" xr:uid="{00000000-0005-0000-0000-0000A7A80000}"/>
    <cellStyle name="Normal 79 2 3 2 2 2 2 3" xfId="30049" xr:uid="{00000000-0005-0000-0000-0000A8A80000}"/>
    <cellStyle name="Normal 79 2 3 2 2 2 3" xfId="9931" xr:uid="{00000000-0005-0000-0000-0000A9A80000}"/>
    <cellStyle name="Normal 79 2 3 2 2 2 3 2" xfId="40256" xr:uid="{00000000-0005-0000-0000-0000AAA80000}"/>
    <cellStyle name="Normal 79 2 3 2 2 2 3 3" xfId="25032" xr:uid="{00000000-0005-0000-0000-0000ABA80000}"/>
    <cellStyle name="Normal 79 2 3 2 2 2 4" xfId="35243" xr:uid="{00000000-0005-0000-0000-0000ACA80000}"/>
    <cellStyle name="Normal 79 2 3 2 2 2 5" xfId="20019" xr:uid="{00000000-0005-0000-0000-0000ADA80000}"/>
    <cellStyle name="Normal 79 2 3 2 2 3" xfId="6570" xr:uid="{00000000-0005-0000-0000-0000AEA80000}"/>
    <cellStyle name="Normal 79 2 3 2 2 3 2" xfId="16622" xr:uid="{00000000-0005-0000-0000-0000AFA80000}"/>
    <cellStyle name="Normal 79 2 3 2 2 3 2 2" xfId="46944" xr:uid="{00000000-0005-0000-0000-0000B0A80000}"/>
    <cellStyle name="Normal 79 2 3 2 2 3 2 3" xfId="31720" xr:uid="{00000000-0005-0000-0000-0000B1A80000}"/>
    <cellStyle name="Normal 79 2 3 2 2 3 3" xfId="11602" xr:uid="{00000000-0005-0000-0000-0000B2A80000}"/>
    <cellStyle name="Normal 79 2 3 2 2 3 3 2" xfId="41927" xr:uid="{00000000-0005-0000-0000-0000B3A80000}"/>
    <cellStyle name="Normal 79 2 3 2 2 3 3 3" xfId="26703" xr:uid="{00000000-0005-0000-0000-0000B4A80000}"/>
    <cellStyle name="Normal 79 2 3 2 2 3 4" xfId="36914" xr:uid="{00000000-0005-0000-0000-0000B5A80000}"/>
    <cellStyle name="Normal 79 2 3 2 2 3 5" xfId="21690" xr:uid="{00000000-0005-0000-0000-0000B6A80000}"/>
    <cellStyle name="Normal 79 2 3 2 2 4" xfId="13280" xr:uid="{00000000-0005-0000-0000-0000B7A80000}"/>
    <cellStyle name="Normal 79 2 3 2 2 4 2" xfId="43602" xr:uid="{00000000-0005-0000-0000-0000B8A80000}"/>
    <cellStyle name="Normal 79 2 3 2 2 4 3" xfId="28378" xr:uid="{00000000-0005-0000-0000-0000B9A80000}"/>
    <cellStyle name="Normal 79 2 3 2 2 5" xfId="8259" xr:uid="{00000000-0005-0000-0000-0000BAA80000}"/>
    <cellStyle name="Normal 79 2 3 2 2 5 2" xfId="38585" xr:uid="{00000000-0005-0000-0000-0000BBA80000}"/>
    <cellStyle name="Normal 79 2 3 2 2 5 3" xfId="23361" xr:uid="{00000000-0005-0000-0000-0000BCA80000}"/>
    <cellStyle name="Normal 79 2 3 2 2 6" xfId="33573" xr:uid="{00000000-0005-0000-0000-0000BDA80000}"/>
    <cellStyle name="Normal 79 2 3 2 2 7" xfId="18348" xr:uid="{00000000-0005-0000-0000-0000BEA80000}"/>
    <cellStyle name="Normal 79 2 3 2 3" xfId="4041" xr:uid="{00000000-0005-0000-0000-0000BFA80000}"/>
    <cellStyle name="Normal 79 2 3 2 3 2" xfId="14115" xr:uid="{00000000-0005-0000-0000-0000C0A80000}"/>
    <cellStyle name="Normal 79 2 3 2 3 2 2" xfId="44437" xr:uid="{00000000-0005-0000-0000-0000C1A80000}"/>
    <cellStyle name="Normal 79 2 3 2 3 2 3" xfId="29213" xr:uid="{00000000-0005-0000-0000-0000C2A80000}"/>
    <cellStyle name="Normal 79 2 3 2 3 3" xfId="9095" xr:uid="{00000000-0005-0000-0000-0000C3A80000}"/>
    <cellStyle name="Normal 79 2 3 2 3 3 2" xfId="39420" xr:uid="{00000000-0005-0000-0000-0000C4A80000}"/>
    <cellStyle name="Normal 79 2 3 2 3 3 3" xfId="24196" xr:uid="{00000000-0005-0000-0000-0000C5A80000}"/>
    <cellStyle name="Normal 79 2 3 2 3 4" xfId="34407" xr:uid="{00000000-0005-0000-0000-0000C6A80000}"/>
    <cellStyle name="Normal 79 2 3 2 3 5" xfId="19183" xr:uid="{00000000-0005-0000-0000-0000C7A80000}"/>
    <cellStyle name="Normal 79 2 3 2 4" xfId="5734" xr:uid="{00000000-0005-0000-0000-0000C8A80000}"/>
    <cellStyle name="Normal 79 2 3 2 4 2" xfId="15786" xr:uid="{00000000-0005-0000-0000-0000C9A80000}"/>
    <cellStyle name="Normal 79 2 3 2 4 2 2" xfId="46108" xr:uid="{00000000-0005-0000-0000-0000CAA80000}"/>
    <cellStyle name="Normal 79 2 3 2 4 2 3" xfId="30884" xr:uid="{00000000-0005-0000-0000-0000CBA80000}"/>
    <cellStyle name="Normal 79 2 3 2 4 3" xfId="10766" xr:uid="{00000000-0005-0000-0000-0000CCA80000}"/>
    <cellStyle name="Normal 79 2 3 2 4 3 2" xfId="41091" xr:uid="{00000000-0005-0000-0000-0000CDA80000}"/>
    <cellStyle name="Normal 79 2 3 2 4 3 3" xfId="25867" xr:uid="{00000000-0005-0000-0000-0000CEA80000}"/>
    <cellStyle name="Normal 79 2 3 2 4 4" xfId="36078" xr:uid="{00000000-0005-0000-0000-0000CFA80000}"/>
    <cellStyle name="Normal 79 2 3 2 4 5" xfId="20854" xr:uid="{00000000-0005-0000-0000-0000D0A80000}"/>
    <cellStyle name="Normal 79 2 3 2 5" xfId="12444" xr:uid="{00000000-0005-0000-0000-0000D1A80000}"/>
    <cellStyle name="Normal 79 2 3 2 5 2" xfId="42766" xr:uid="{00000000-0005-0000-0000-0000D2A80000}"/>
    <cellStyle name="Normal 79 2 3 2 5 3" xfId="27542" xr:uid="{00000000-0005-0000-0000-0000D3A80000}"/>
    <cellStyle name="Normal 79 2 3 2 6" xfId="7423" xr:uid="{00000000-0005-0000-0000-0000D4A80000}"/>
    <cellStyle name="Normal 79 2 3 2 6 2" xfId="37749" xr:uid="{00000000-0005-0000-0000-0000D5A80000}"/>
    <cellStyle name="Normal 79 2 3 2 6 3" xfId="22525" xr:uid="{00000000-0005-0000-0000-0000D6A80000}"/>
    <cellStyle name="Normal 79 2 3 2 7" xfId="32737" xr:uid="{00000000-0005-0000-0000-0000D7A80000}"/>
    <cellStyle name="Normal 79 2 3 2 8" xfId="17512" xr:uid="{00000000-0005-0000-0000-0000D8A80000}"/>
    <cellStyle name="Normal 79 2 3 3" xfId="2770" xr:uid="{00000000-0005-0000-0000-0000D9A80000}"/>
    <cellStyle name="Normal 79 2 3 3 2" xfId="4460" xr:uid="{00000000-0005-0000-0000-0000DAA80000}"/>
    <cellStyle name="Normal 79 2 3 3 2 2" xfId="14533" xr:uid="{00000000-0005-0000-0000-0000DBA80000}"/>
    <cellStyle name="Normal 79 2 3 3 2 2 2" xfId="44855" xr:uid="{00000000-0005-0000-0000-0000DCA80000}"/>
    <cellStyle name="Normal 79 2 3 3 2 2 3" xfId="29631" xr:uid="{00000000-0005-0000-0000-0000DDA80000}"/>
    <cellStyle name="Normal 79 2 3 3 2 3" xfId="9513" xr:uid="{00000000-0005-0000-0000-0000DEA80000}"/>
    <cellStyle name="Normal 79 2 3 3 2 3 2" xfId="39838" xr:uid="{00000000-0005-0000-0000-0000DFA80000}"/>
    <cellStyle name="Normal 79 2 3 3 2 3 3" xfId="24614" xr:uid="{00000000-0005-0000-0000-0000E0A80000}"/>
    <cellStyle name="Normal 79 2 3 3 2 4" xfId="34825" xr:uid="{00000000-0005-0000-0000-0000E1A80000}"/>
    <cellStyle name="Normal 79 2 3 3 2 5" xfId="19601" xr:uid="{00000000-0005-0000-0000-0000E2A80000}"/>
    <cellStyle name="Normal 79 2 3 3 3" xfId="6152" xr:uid="{00000000-0005-0000-0000-0000E3A80000}"/>
    <cellStyle name="Normal 79 2 3 3 3 2" xfId="16204" xr:uid="{00000000-0005-0000-0000-0000E4A80000}"/>
    <cellStyle name="Normal 79 2 3 3 3 2 2" xfId="46526" xr:uid="{00000000-0005-0000-0000-0000E5A80000}"/>
    <cellStyle name="Normal 79 2 3 3 3 2 3" xfId="31302" xr:uid="{00000000-0005-0000-0000-0000E6A80000}"/>
    <cellStyle name="Normal 79 2 3 3 3 3" xfId="11184" xr:uid="{00000000-0005-0000-0000-0000E7A80000}"/>
    <cellStyle name="Normal 79 2 3 3 3 3 2" xfId="41509" xr:uid="{00000000-0005-0000-0000-0000E8A80000}"/>
    <cellStyle name="Normal 79 2 3 3 3 3 3" xfId="26285" xr:uid="{00000000-0005-0000-0000-0000E9A80000}"/>
    <cellStyle name="Normal 79 2 3 3 3 4" xfId="36496" xr:uid="{00000000-0005-0000-0000-0000EAA80000}"/>
    <cellStyle name="Normal 79 2 3 3 3 5" xfId="21272" xr:uid="{00000000-0005-0000-0000-0000EBA80000}"/>
    <cellStyle name="Normal 79 2 3 3 4" xfId="12862" xr:uid="{00000000-0005-0000-0000-0000ECA80000}"/>
    <cellStyle name="Normal 79 2 3 3 4 2" xfId="43184" xr:uid="{00000000-0005-0000-0000-0000EDA80000}"/>
    <cellStyle name="Normal 79 2 3 3 4 3" xfId="27960" xr:uid="{00000000-0005-0000-0000-0000EEA80000}"/>
    <cellStyle name="Normal 79 2 3 3 5" xfId="7841" xr:uid="{00000000-0005-0000-0000-0000EFA80000}"/>
    <cellStyle name="Normal 79 2 3 3 5 2" xfId="38167" xr:uid="{00000000-0005-0000-0000-0000F0A80000}"/>
    <cellStyle name="Normal 79 2 3 3 5 3" xfId="22943" xr:uid="{00000000-0005-0000-0000-0000F1A80000}"/>
    <cellStyle name="Normal 79 2 3 3 6" xfId="33155" xr:uid="{00000000-0005-0000-0000-0000F2A80000}"/>
    <cellStyle name="Normal 79 2 3 3 7" xfId="17930" xr:uid="{00000000-0005-0000-0000-0000F3A80000}"/>
    <cellStyle name="Normal 79 2 3 4" xfId="3623" xr:uid="{00000000-0005-0000-0000-0000F4A80000}"/>
    <cellStyle name="Normal 79 2 3 4 2" xfId="13697" xr:uid="{00000000-0005-0000-0000-0000F5A80000}"/>
    <cellStyle name="Normal 79 2 3 4 2 2" xfId="44019" xr:uid="{00000000-0005-0000-0000-0000F6A80000}"/>
    <cellStyle name="Normal 79 2 3 4 2 3" xfId="28795" xr:uid="{00000000-0005-0000-0000-0000F7A80000}"/>
    <cellStyle name="Normal 79 2 3 4 3" xfId="8677" xr:uid="{00000000-0005-0000-0000-0000F8A80000}"/>
    <cellStyle name="Normal 79 2 3 4 3 2" xfId="39002" xr:uid="{00000000-0005-0000-0000-0000F9A80000}"/>
    <cellStyle name="Normal 79 2 3 4 3 3" xfId="23778" xr:uid="{00000000-0005-0000-0000-0000FAA80000}"/>
    <cellStyle name="Normal 79 2 3 4 4" xfId="33989" xr:uid="{00000000-0005-0000-0000-0000FBA80000}"/>
    <cellStyle name="Normal 79 2 3 4 5" xfId="18765" xr:uid="{00000000-0005-0000-0000-0000FCA80000}"/>
    <cellStyle name="Normal 79 2 3 5" xfId="5316" xr:uid="{00000000-0005-0000-0000-0000FDA80000}"/>
    <cellStyle name="Normal 79 2 3 5 2" xfId="15368" xr:uid="{00000000-0005-0000-0000-0000FEA80000}"/>
    <cellStyle name="Normal 79 2 3 5 2 2" xfId="45690" xr:uid="{00000000-0005-0000-0000-0000FFA80000}"/>
    <cellStyle name="Normal 79 2 3 5 2 3" xfId="30466" xr:uid="{00000000-0005-0000-0000-000000A90000}"/>
    <cellStyle name="Normal 79 2 3 5 3" xfId="10348" xr:uid="{00000000-0005-0000-0000-000001A90000}"/>
    <cellStyle name="Normal 79 2 3 5 3 2" xfId="40673" xr:uid="{00000000-0005-0000-0000-000002A90000}"/>
    <cellStyle name="Normal 79 2 3 5 3 3" xfId="25449" xr:uid="{00000000-0005-0000-0000-000003A90000}"/>
    <cellStyle name="Normal 79 2 3 5 4" xfId="35660" xr:uid="{00000000-0005-0000-0000-000004A90000}"/>
    <cellStyle name="Normal 79 2 3 5 5" xfId="20436" xr:uid="{00000000-0005-0000-0000-000005A90000}"/>
    <cellStyle name="Normal 79 2 3 6" xfId="12026" xr:uid="{00000000-0005-0000-0000-000006A90000}"/>
    <cellStyle name="Normal 79 2 3 6 2" xfId="42348" xr:uid="{00000000-0005-0000-0000-000007A90000}"/>
    <cellStyle name="Normal 79 2 3 6 3" xfId="27124" xr:uid="{00000000-0005-0000-0000-000008A90000}"/>
    <cellStyle name="Normal 79 2 3 7" xfId="7005" xr:uid="{00000000-0005-0000-0000-000009A90000}"/>
    <cellStyle name="Normal 79 2 3 7 2" xfId="37331" xr:uid="{00000000-0005-0000-0000-00000AA90000}"/>
    <cellStyle name="Normal 79 2 3 7 3" xfId="22107" xr:uid="{00000000-0005-0000-0000-00000BA90000}"/>
    <cellStyle name="Normal 79 2 3 8" xfId="32319" xr:uid="{00000000-0005-0000-0000-00000CA90000}"/>
    <cellStyle name="Normal 79 2 3 9" xfId="17094" xr:uid="{00000000-0005-0000-0000-00000DA90000}"/>
    <cellStyle name="Normal 79 2 4" xfId="2141" xr:uid="{00000000-0005-0000-0000-00000EA90000}"/>
    <cellStyle name="Normal 79 2 4 2" xfId="2980" xr:uid="{00000000-0005-0000-0000-00000FA90000}"/>
    <cellStyle name="Normal 79 2 4 2 2" xfId="4670" xr:uid="{00000000-0005-0000-0000-000010A90000}"/>
    <cellStyle name="Normal 79 2 4 2 2 2" xfId="14743" xr:uid="{00000000-0005-0000-0000-000011A90000}"/>
    <cellStyle name="Normal 79 2 4 2 2 2 2" xfId="45065" xr:uid="{00000000-0005-0000-0000-000012A90000}"/>
    <cellStyle name="Normal 79 2 4 2 2 2 3" xfId="29841" xr:uid="{00000000-0005-0000-0000-000013A90000}"/>
    <cellStyle name="Normal 79 2 4 2 2 3" xfId="9723" xr:uid="{00000000-0005-0000-0000-000014A90000}"/>
    <cellStyle name="Normal 79 2 4 2 2 3 2" xfId="40048" xr:uid="{00000000-0005-0000-0000-000015A90000}"/>
    <cellStyle name="Normal 79 2 4 2 2 3 3" xfId="24824" xr:uid="{00000000-0005-0000-0000-000016A90000}"/>
    <cellStyle name="Normal 79 2 4 2 2 4" xfId="35035" xr:uid="{00000000-0005-0000-0000-000017A90000}"/>
    <cellStyle name="Normal 79 2 4 2 2 5" xfId="19811" xr:uid="{00000000-0005-0000-0000-000018A90000}"/>
    <cellStyle name="Normal 79 2 4 2 3" xfId="6362" xr:uid="{00000000-0005-0000-0000-000019A90000}"/>
    <cellStyle name="Normal 79 2 4 2 3 2" xfId="16414" xr:uid="{00000000-0005-0000-0000-00001AA90000}"/>
    <cellStyle name="Normal 79 2 4 2 3 2 2" xfId="46736" xr:uid="{00000000-0005-0000-0000-00001BA90000}"/>
    <cellStyle name="Normal 79 2 4 2 3 2 3" xfId="31512" xr:uid="{00000000-0005-0000-0000-00001CA90000}"/>
    <cellStyle name="Normal 79 2 4 2 3 3" xfId="11394" xr:uid="{00000000-0005-0000-0000-00001DA90000}"/>
    <cellStyle name="Normal 79 2 4 2 3 3 2" xfId="41719" xr:uid="{00000000-0005-0000-0000-00001EA90000}"/>
    <cellStyle name="Normal 79 2 4 2 3 3 3" xfId="26495" xr:uid="{00000000-0005-0000-0000-00001FA90000}"/>
    <cellStyle name="Normal 79 2 4 2 3 4" xfId="36706" xr:uid="{00000000-0005-0000-0000-000020A90000}"/>
    <cellStyle name="Normal 79 2 4 2 3 5" xfId="21482" xr:uid="{00000000-0005-0000-0000-000021A90000}"/>
    <cellStyle name="Normal 79 2 4 2 4" xfId="13072" xr:uid="{00000000-0005-0000-0000-000022A90000}"/>
    <cellStyle name="Normal 79 2 4 2 4 2" xfId="43394" xr:uid="{00000000-0005-0000-0000-000023A90000}"/>
    <cellStyle name="Normal 79 2 4 2 4 3" xfId="28170" xr:uid="{00000000-0005-0000-0000-000024A90000}"/>
    <cellStyle name="Normal 79 2 4 2 5" xfId="8051" xr:uid="{00000000-0005-0000-0000-000025A90000}"/>
    <cellStyle name="Normal 79 2 4 2 5 2" xfId="38377" xr:uid="{00000000-0005-0000-0000-000026A90000}"/>
    <cellStyle name="Normal 79 2 4 2 5 3" xfId="23153" xr:uid="{00000000-0005-0000-0000-000027A90000}"/>
    <cellStyle name="Normal 79 2 4 2 6" xfId="33365" xr:uid="{00000000-0005-0000-0000-000028A90000}"/>
    <cellStyle name="Normal 79 2 4 2 7" xfId="18140" xr:uid="{00000000-0005-0000-0000-000029A90000}"/>
    <cellStyle name="Normal 79 2 4 3" xfId="3833" xr:uid="{00000000-0005-0000-0000-00002AA90000}"/>
    <cellStyle name="Normal 79 2 4 3 2" xfId="13907" xr:uid="{00000000-0005-0000-0000-00002BA90000}"/>
    <cellStyle name="Normal 79 2 4 3 2 2" xfId="44229" xr:uid="{00000000-0005-0000-0000-00002CA90000}"/>
    <cellStyle name="Normal 79 2 4 3 2 3" xfId="29005" xr:uid="{00000000-0005-0000-0000-00002DA90000}"/>
    <cellStyle name="Normal 79 2 4 3 3" xfId="8887" xr:uid="{00000000-0005-0000-0000-00002EA90000}"/>
    <cellStyle name="Normal 79 2 4 3 3 2" xfId="39212" xr:uid="{00000000-0005-0000-0000-00002FA90000}"/>
    <cellStyle name="Normal 79 2 4 3 3 3" xfId="23988" xr:uid="{00000000-0005-0000-0000-000030A90000}"/>
    <cellStyle name="Normal 79 2 4 3 4" xfId="34199" xr:uid="{00000000-0005-0000-0000-000031A90000}"/>
    <cellStyle name="Normal 79 2 4 3 5" xfId="18975" xr:uid="{00000000-0005-0000-0000-000032A90000}"/>
    <cellStyle name="Normal 79 2 4 4" xfId="5526" xr:uid="{00000000-0005-0000-0000-000033A90000}"/>
    <cellStyle name="Normal 79 2 4 4 2" xfId="15578" xr:uid="{00000000-0005-0000-0000-000034A90000}"/>
    <cellStyle name="Normal 79 2 4 4 2 2" xfId="45900" xr:uid="{00000000-0005-0000-0000-000035A90000}"/>
    <cellStyle name="Normal 79 2 4 4 2 3" xfId="30676" xr:uid="{00000000-0005-0000-0000-000036A90000}"/>
    <cellStyle name="Normal 79 2 4 4 3" xfId="10558" xr:uid="{00000000-0005-0000-0000-000037A90000}"/>
    <cellStyle name="Normal 79 2 4 4 3 2" xfId="40883" xr:uid="{00000000-0005-0000-0000-000038A90000}"/>
    <cellStyle name="Normal 79 2 4 4 3 3" xfId="25659" xr:uid="{00000000-0005-0000-0000-000039A90000}"/>
    <cellStyle name="Normal 79 2 4 4 4" xfId="35870" xr:uid="{00000000-0005-0000-0000-00003AA90000}"/>
    <cellStyle name="Normal 79 2 4 4 5" xfId="20646" xr:uid="{00000000-0005-0000-0000-00003BA90000}"/>
    <cellStyle name="Normal 79 2 4 5" xfId="12236" xr:uid="{00000000-0005-0000-0000-00003CA90000}"/>
    <cellStyle name="Normal 79 2 4 5 2" xfId="42558" xr:uid="{00000000-0005-0000-0000-00003DA90000}"/>
    <cellStyle name="Normal 79 2 4 5 3" xfId="27334" xr:uid="{00000000-0005-0000-0000-00003EA90000}"/>
    <cellStyle name="Normal 79 2 4 6" xfId="7215" xr:uid="{00000000-0005-0000-0000-00003FA90000}"/>
    <cellStyle name="Normal 79 2 4 6 2" xfId="37541" xr:uid="{00000000-0005-0000-0000-000040A90000}"/>
    <cellStyle name="Normal 79 2 4 6 3" xfId="22317" xr:uid="{00000000-0005-0000-0000-000041A90000}"/>
    <cellStyle name="Normal 79 2 4 7" xfId="32529" xr:uid="{00000000-0005-0000-0000-000042A90000}"/>
    <cellStyle name="Normal 79 2 4 8" xfId="17304" xr:uid="{00000000-0005-0000-0000-000043A90000}"/>
    <cellStyle name="Normal 79 2 5" xfId="2562" xr:uid="{00000000-0005-0000-0000-000044A90000}"/>
    <cellStyle name="Normal 79 2 5 2" xfId="4252" xr:uid="{00000000-0005-0000-0000-000045A90000}"/>
    <cellStyle name="Normal 79 2 5 2 2" xfId="14325" xr:uid="{00000000-0005-0000-0000-000046A90000}"/>
    <cellStyle name="Normal 79 2 5 2 2 2" xfId="44647" xr:uid="{00000000-0005-0000-0000-000047A90000}"/>
    <cellStyle name="Normal 79 2 5 2 2 3" xfId="29423" xr:uid="{00000000-0005-0000-0000-000048A90000}"/>
    <cellStyle name="Normal 79 2 5 2 3" xfId="9305" xr:uid="{00000000-0005-0000-0000-000049A90000}"/>
    <cellStyle name="Normal 79 2 5 2 3 2" xfId="39630" xr:uid="{00000000-0005-0000-0000-00004AA90000}"/>
    <cellStyle name="Normal 79 2 5 2 3 3" xfId="24406" xr:uid="{00000000-0005-0000-0000-00004BA90000}"/>
    <cellStyle name="Normal 79 2 5 2 4" xfId="34617" xr:uid="{00000000-0005-0000-0000-00004CA90000}"/>
    <cellStyle name="Normal 79 2 5 2 5" xfId="19393" xr:uid="{00000000-0005-0000-0000-00004DA90000}"/>
    <cellStyle name="Normal 79 2 5 3" xfId="5944" xr:uid="{00000000-0005-0000-0000-00004EA90000}"/>
    <cellStyle name="Normal 79 2 5 3 2" xfId="15996" xr:uid="{00000000-0005-0000-0000-00004FA90000}"/>
    <cellStyle name="Normal 79 2 5 3 2 2" xfId="46318" xr:uid="{00000000-0005-0000-0000-000050A90000}"/>
    <cellStyle name="Normal 79 2 5 3 2 3" xfId="31094" xr:uid="{00000000-0005-0000-0000-000051A90000}"/>
    <cellStyle name="Normal 79 2 5 3 3" xfId="10976" xr:uid="{00000000-0005-0000-0000-000052A90000}"/>
    <cellStyle name="Normal 79 2 5 3 3 2" xfId="41301" xr:uid="{00000000-0005-0000-0000-000053A90000}"/>
    <cellStyle name="Normal 79 2 5 3 3 3" xfId="26077" xr:uid="{00000000-0005-0000-0000-000054A90000}"/>
    <cellStyle name="Normal 79 2 5 3 4" xfId="36288" xr:uid="{00000000-0005-0000-0000-000055A90000}"/>
    <cellStyle name="Normal 79 2 5 3 5" xfId="21064" xr:uid="{00000000-0005-0000-0000-000056A90000}"/>
    <cellStyle name="Normal 79 2 5 4" xfId="12654" xr:uid="{00000000-0005-0000-0000-000057A90000}"/>
    <cellStyle name="Normal 79 2 5 4 2" xfId="42976" xr:uid="{00000000-0005-0000-0000-000058A90000}"/>
    <cellStyle name="Normal 79 2 5 4 3" xfId="27752" xr:uid="{00000000-0005-0000-0000-000059A90000}"/>
    <cellStyle name="Normal 79 2 5 5" xfId="7633" xr:uid="{00000000-0005-0000-0000-00005AA90000}"/>
    <cellStyle name="Normal 79 2 5 5 2" xfId="37959" xr:uid="{00000000-0005-0000-0000-00005BA90000}"/>
    <cellStyle name="Normal 79 2 5 5 3" xfId="22735" xr:uid="{00000000-0005-0000-0000-00005CA90000}"/>
    <cellStyle name="Normal 79 2 5 6" xfId="32947" xr:uid="{00000000-0005-0000-0000-00005DA90000}"/>
    <cellStyle name="Normal 79 2 5 7" xfId="17722" xr:uid="{00000000-0005-0000-0000-00005EA90000}"/>
    <cellStyle name="Normal 79 2 6" xfId="3415" xr:uid="{00000000-0005-0000-0000-00005FA90000}"/>
    <cellStyle name="Normal 79 2 6 2" xfId="13489" xr:uid="{00000000-0005-0000-0000-000060A90000}"/>
    <cellStyle name="Normal 79 2 6 2 2" xfId="43811" xr:uid="{00000000-0005-0000-0000-000061A90000}"/>
    <cellStyle name="Normal 79 2 6 2 3" xfId="28587" xr:uid="{00000000-0005-0000-0000-000062A90000}"/>
    <cellStyle name="Normal 79 2 6 3" xfId="8469" xr:uid="{00000000-0005-0000-0000-000063A90000}"/>
    <cellStyle name="Normal 79 2 6 3 2" xfId="38794" xr:uid="{00000000-0005-0000-0000-000064A90000}"/>
    <cellStyle name="Normal 79 2 6 3 3" xfId="23570" xr:uid="{00000000-0005-0000-0000-000065A90000}"/>
    <cellStyle name="Normal 79 2 6 4" xfId="33781" xr:uid="{00000000-0005-0000-0000-000066A90000}"/>
    <cellStyle name="Normal 79 2 6 5" xfId="18557" xr:uid="{00000000-0005-0000-0000-000067A90000}"/>
    <cellStyle name="Normal 79 2 7" xfId="5108" xr:uid="{00000000-0005-0000-0000-000068A90000}"/>
    <cellStyle name="Normal 79 2 7 2" xfId="15160" xr:uid="{00000000-0005-0000-0000-000069A90000}"/>
    <cellStyle name="Normal 79 2 7 2 2" xfId="45482" xr:uid="{00000000-0005-0000-0000-00006AA90000}"/>
    <cellStyle name="Normal 79 2 7 2 3" xfId="30258" xr:uid="{00000000-0005-0000-0000-00006BA90000}"/>
    <cellStyle name="Normal 79 2 7 3" xfId="10140" xr:uid="{00000000-0005-0000-0000-00006CA90000}"/>
    <cellStyle name="Normal 79 2 7 3 2" xfId="40465" xr:uid="{00000000-0005-0000-0000-00006DA90000}"/>
    <cellStyle name="Normal 79 2 7 3 3" xfId="25241" xr:uid="{00000000-0005-0000-0000-00006EA90000}"/>
    <cellStyle name="Normal 79 2 7 4" xfId="35452" xr:uid="{00000000-0005-0000-0000-00006FA90000}"/>
    <cellStyle name="Normal 79 2 7 5" xfId="20228" xr:uid="{00000000-0005-0000-0000-000070A90000}"/>
    <cellStyle name="Normal 79 2 8" xfId="11818" xr:uid="{00000000-0005-0000-0000-000071A90000}"/>
    <cellStyle name="Normal 79 2 8 2" xfId="42140" xr:uid="{00000000-0005-0000-0000-000072A90000}"/>
    <cellStyle name="Normal 79 2 8 3" xfId="26916" xr:uid="{00000000-0005-0000-0000-000073A90000}"/>
    <cellStyle name="Normal 79 2 9" xfId="6797" xr:uid="{00000000-0005-0000-0000-000074A90000}"/>
    <cellStyle name="Normal 79 2 9 2" xfId="37123" xr:uid="{00000000-0005-0000-0000-000075A90000}"/>
    <cellStyle name="Normal 79 2 9 3" xfId="21899" xr:uid="{00000000-0005-0000-0000-000076A90000}"/>
    <cellStyle name="Normal 79 3" xfId="1761" xr:uid="{00000000-0005-0000-0000-000077A90000}"/>
    <cellStyle name="Normal 79 3 10" xfId="16938" xr:uid="{00000000-0005-0000-0000-000078A90000}"/>
    <cellStyle name="Normal 79 3 2" xfId="1980" xr:uid="{00000000-0005-0000-0000-000079A90000}"/>
    <cellStyle name="Normal 79 3 2 2" xfId="2401" xr:uid="{00000000-0005-0000-0000-00007AA90000}"/>
    <cellStyle name="Normal 79 3 2 2 2" xfId="3240" xr:uid="{00000000-0005-0000-0000-00007BA90000}"/>
    <cellStyle name="Normal 79 3 2 2 2 2" xfId="4930" xr:uid="{00000000-0005-0000-0000-00007CA90000}"/>
    <cellStyle name="Normal 79 3 2 2 2 2 2" xfId="15003" xr:uid="{00000000-0005-0000-0000-00007DA90000}"/>
    <cellStyle name="Normal 79 3 2 2 2 2 2 2" xfId="45325" xr:uid="{00000000-0005-0000-0000-00007EA90000}"/>
    <cellStyle name="Normal 79 3 2 2 2 2 2 3" xfId="30101" xr:uid="{00000000-0005-0000-0000-00007FA90000}"/>
    <cellStyle name="Normal 79 3 2 2 2 2 3" xfId="9983" xr:uid="{00000000-0005-0000-0000-000080A90000}"/>
    <cellStyle name="Normal 79 3 2 2 2 2 3 2" xfId="40308" xr:uid="{00000000-0005-0000-0000-000081A90000}"/>
    <cellStyle name="Normal 79 3 2 2 2 2 3 3" xfId="25084" xr:uid="{00000000-0005-0000-0000-000082A90000}"/>
    <cellStyle name="Normal 79 3 2 2 2 2 4" xfId="35295" xr:uid="{00000000-0005-0000-0000-000083A90000}"/>
    <cellStyle name="Normal 79 3 2 2 2 2 5" xfId="20071" xr:uid="{00000000-0005-0000-0000-000084A90000}"/>
    <cellStyle name="Normal 79 3 2 2 2 3" xfId="6622" xr:uid="{00000000-0005-0000-0000-000085A90000}"/>
    <cellStyle name="Normal 79 3 2 2 2 3 2" xfId="16674" xr:uid="{00000000-0005-0000-0000-000086A90000}"/>
    <cellStyle name="Normal 79 3 2 2 2 3 2 2" xfId="46996" xr:uid="{00000000-0005-0000-0000-000087A90000}"/>
    <cellStyle name="Normal 79 3 2 2 2 3 2 3" xfId="31772" xr:uid="{00000000-0005-0000-0000-000088A90000}"/>
    <cellStyle name="Normal 79 3 2 2 2 3 3" xfId="11654" xr:uid="{00000000-0005-0000-0000-000089A90000}"/>
    <cellStyle name="Normal 79 3 2 2 2 3 3 2" xfId="41979" xr:uid="{00000000-0005-0000-0000-00008AA90000}"/>
    <cellStyle name="Normal 79 3 2 2 2 3 3 3" xfId="26755" xr:uid="{00000000-0005-0000-0000-00008BA90000}"/>
    <cellStyle name="Normal 79 3 2 2 2 3 4" xfId="36966" xr:uid="{00000000-0005-0000-0000-00008CA90000}"/>
    <cellStyle name="Normal 79 3 2 2 2 3 5" xfId="21742" xr:uid="{00000000-0005-0000-0000-00008DA90000}"/>
    <cellStyle name="Normal 79 3 2 2 2 4" xfId="13332" xr:uid="{00000000-0005-0000-0000-00008EA90000}"/>
    <cellStyle name="Normal 79 3 2 2 2 4 2" xfId="43654" xr:uid="{00000000-0005-0000-0000-00008FA90000}"/>
    <cellStyle name="Normal 79 3 2 2 2 4 3" xfId="28430" xr:uid="{00000000-0005-0000-0000-000090A90000}"/>
    <cellStyle name="Normal 79 3 2 2 2 5" xfId="8311" xr:uid="{00000000-0005-0000-0000-000091A90000}"/>
    <cellStyle name="Normal 79 3 2 2 2 5 2" xfId="38637" xr:uid="{00000000-0005-0000-0000-000092A90000}"/>
    <cellStyle name="Normal 79 3 2 2 2 5 3" xfId="23413" xr:uid="{00000000-0005-0000-0000-000093A90000}"/>
    <cellStyle name="Normal 79 3 2 2 2 6" xfId="33625" xr:uid="{00000000-0005-0000-0000-000094A90000}"/>
    <cellStyle name="Normal 79 3 2 2 2 7" xfId="18400" xr:uid="{00000000-0005-0000-0000-000095A90000}"/>
    <cellStyle name="Normal 79 3 2 2 3" xfId="4093" xr:uid="{00000000-0005-0000-0000-000096A90000}"/>
    <cellStyle name="Normal 79 3 2 2 3 2" xfId="14167" xr:uid="{00000000-0005-0000-0000-000097A90000}"/>
    <cellStyle name="Normal 79 3 2 2 3 2 2" xfId="44489" xr:uid="{00000000-0005-0000-0000-000098A90000}"/>
    <cellStyle name="Normal 79 3 2 2 3 2 3" xfId="29265" xr:uid="{00000000-0005-0000-0000-000099A90000}"/>
    <cellStyle name="Normal 79 3 2 2 3 3" xfId="9147" xr:uid="{00000000-0005-0000-0000-00009AA90000}"/>
    <cellStyle name="Normal 79 3 2 2 3 3 2" xfId="39472" xr:uid="{00000000-0005-0000-0000-00009BA90000}"/>
    <cellStyle name="Normal 79 3 2 2 3 3 3" xfId="24248" xr:uid="{00000000-0005-0000-0000-00009CA90000}"/>
    <cellStyle name="Normal 79 3 2 2 3 4" xfId="34459" xr:uid="{00000000-0005-0000-0000-00009DA90000}"/>
    <cellStyle name="Normal 79 3 2 2 3 5" xfId="19235" xr:uid="{00000000-0005-0000-0000-00009EA90000}"/>
    <cellStyle name="Normal 79 3 2 2 4" xfId="5786" xr:uid="{00000000-0005-0000-0000-00009FA90000}"/>
    <cellStyle name="Normal 79 3 2 2 4 2" xfId="15838" xr:uid="{00000000-0005-0000-0000-0000A0A90000}"/>
    <cellStyle name="Normal 79 3 2 2 4 2 2" xfId="46160" xr:uid="{00000000-0005-0000-0000-0000A1A90000}"/>
    <cellStyle name="Normal 79 3 2 2 4 2 3" xfId="30936" xr:uid="{00000000-0005-0000-0000-0000A2A90000}"/>
    <cellStyle name="Normal 79 3 2 2 4 3" xfId="10818" xr:uid="{00000000-0005-0000-0000-0000A3A90000}"/>
    <cellStyle name="Normal 79 3 2 2 4 3 2" xfId="41143" xr:uid="{00000000-0005-0000-0000-0000A4A90000}"/>
    <cellStyle name="Normal 79 3 2 2 4 3 3" xfId="25919" xr:uid="{00000000-0005-0000-0000-0000A5A90000}"/>
    <cellStyle name="Normal 79 3 2 2 4 4" xfId="36130" xr:uid="{00000000-0005-0000-0000-0000A6A90000}"/>
    <cellStyle name="Normal 79 3 2 2 4 5" xfId="20906" xr:uid="{00000000-0005-0000-0000-0000A7A90000}"/>
    <cellStyle name="Normal 79 3 2 2 5" xfId="12496" xr:uid="{00000000-0005-0000-0000-0000A8A90000}"/>
    <cellStyle name="Normal 79 3 2 2 5 2" xfId="42818" xr:uid="{00000000-0005-0000-0000-0000A9A90000}"/>
    <cellStyle name="Normal 79 3 2 2 5 3" xfId="27594" xr:uid="{00000000-0005-0000-0000-0000AAA90000}"/>
    <cellStyle name="Normal 79 3 2 2 6" xfId="7475" xr:uid="{00000000-0005-0000-0000-0000ABA90000}"/>
    <cellStyle name="Normal 79 3 2 2 6 2" xfId="37801" xr:uid="{00000000-0005-0000-0000-0000ACA90000}"/>
    <cellStyle name="Normal 79 3 2 2 6 3" xfId="22577" xr:uid="{00000000-0005-0000-0000-0000ADA90000}"/>
    <cellStyle name="Normal 79 3 2 2 7" xfId="32789" xr:uid="{00000000-0005-0000-0000-0000AEA90000}"/>
    <cellStyle name="Normal 79 3 2 2 8" xfId="17564" xr:uid="{00000000-0005-0000-0000-0000AFA90000}"/>
    <cellStyle name="Normal 79 3 2 3" xfId="2822" xr:uid="{00000000-0005-0000-0000-0000B0A90000}"/>
    <cellStyle name="Normal 79 3 2 3 2" xfId="4512" xr:uid="{00000000-0005-0000-0000-0000B1A90000}"/>
    <cellStyle name="Normal 79 3 2 3 2 2" xfId="14585" xr:uid="{00000000-0005-0000-0000-0000B2A90000}"/>
    <cellStyle name="Normal 79 3 2 3 2 2 2" xfId="44907" xr:uid="{00000000-0005-0000-0000-0000B3A90000}"/>
    <cellStyle name="Normal 79 3 2 3 2 2 3" xfId="29683" xr:uid="{00000000-0005-0000-0000-0000B4A90000}"/>
    <cellStyle name="Normal 79 3 2 3 2 3" xfId="9565" xr:uid="{00000000-0005-0000-0000-0000B5A90000}"/>
    <cellStyle name="Normal 79 3 2 3 2 3 2" xfId="39890" xr:uid="{00000000-0005-0000-0000-0000B6A90000}"/>
    <cellStyle name="Normal 79 3 2 3 2 3 3" xfId="24666" xr:uid="{00000000-0005-0000-0000-0000B7A90000}"/>
    <cellStyle name="Normal 79 3 2 3 2 4" xfId="34877" xr:uid="{00000000-0005-0000-0000-0000B8A90000}"/>
    <cellStyle name="Normal 79 3 2 3 2 5" xfId="19653" xr:uid="{00000000-0005-0000-0000-0000B9A90000}"/>
    <cellStyle name="Normal 79 3 2 3 3" xfId="6204" xr:uid="{00000000-0005-0000-0000-0000BAA90000}"/>
    <cellStyle name="Normal 79 3 2 3 3 2" xfId="16256" xr:uid="{00000000-0005-0000-0000-0000BBA90000}"/>
    <cellStyle name="Normal 79 3 2 3 3 2 2" xfId="46578" xr:uid="{00000000-0005-0000-0000-0000BCA90000}"/>
    <cellStyle name="Normal 79 3 2 3 3 2 3" xfId="31354" xr:uid="{00000000-0005-0000-0000-0000BDA90000}"/>
    <cellStyle name="Normal 79 3 2 3 3 3" xfId="11236" xr:uid="{00000000-0005-0000-0000-0000BEA90000}"/>
    <cellStyle name="Normal 79 3 2 3 3 3 2" xfId="41561" xr:uid="{00000000-0005-0000-0000-0000BFA90000}"/>
    <cellStyle name="Normal 79 3 2 3 3 3 3" xfId="26337" xr:uid="{00000000-0005-0000-0000-0000C0A90000}"/>
    <cellStyle name="Normal 79 3 2 3 3 4" xfId="36548" xr:uid="{00000000-0005-0000-0000-0000C1A90000}"/>
    <cellStyle name="Normal 79 3 2 3 3 5" xfId="21324" xr:uid="{00000000-0005-0000-0000-0000C2A90000}"/>
    <cellStyle name="Normal 79 3 2 3 4" xfId="12914" xr:uid="{00000000-0005-0000-0000-0000C3A90000}"/>
    <cellStyle name="Normal 79 3 2 3 4 2" xfId="43236" xr:uid="{00000000-0005-0000-0000-0000C4A90000}"/>
    <cellStyle name="Normal 79 3 2 3 4 3" xfId="28012" xr:uid="{00000000-0005-0000-0000-0000C5A90000}"/>
    <cellStyle name="Normal 79 3 2 3 5" xfId="7893" xr:uid="{00000000-0005-0000-0000-0000C6A90000}"/>
    <cellStyle name="Normal 79 3 2 3 5 2" xfId="38219" xr:uid="{00000000-0005-0000-0000-0000C7A90000}"/>
    <cellStyle name="Normal 79 3 2 3 5 3" xfId="22995" xr:uid="{00000000-0005-0000-0000-0000C8A90000}"/>
    <cellStyle name="Normal 79 3 2 3 6" xfId="33207" xr:uid="{00000000-0005-0000-0000-0000C9A90000}"/>
    <cellStyle name="Normal 79 3 2 3 7" xfId="17982" xr:uid="{00000000-0005-0000-0000-0000CAA90000}"/>
    <cellStyle name="Normal 79 3 2 4" xfId="3675" xr:uid="{00000000-0005-0000-0000-0000CBA90000}"/>
    <cellStyle name="Normal 79 3 2 4 2" xfId="13749" xr:uid="{00000000-0005-0000-0000-0000CCA90000}"/>
    <cellStyle name="Normal 79 3 2 4 2 2" xfId="44071" xr:uid="{00000000-0005-0000-0000-0000CDA90000}"/>
    <cellStyle name="Normal 79 3 2 4 2 3" xfId="28847" xr:uid="{00000000-0005-0000-0000-0000CEA90000}"/>
    <cellStyle name="Normal 79 3 2 4 3" xfId="8729" xr:uid="{00000000-0005-0000-0000-0000CFA90000}"/>
    <cellStyle name="Normal 79 3 2 4 3 2" xfId="39054" xr:uid="{00000000-0005-0000-0000-0000D0A90000}"/>
    <cellStyle name="Normal 79 3 2 4 3 3" xfId="23830" xr:uid="{00000000-0005-0000-0000-0000D1A90000}"/>
    <cellStyle name="Normal 79 3 2 4 4" xfId="34041" xr:uid="{00000000-0005-0000-0000-0000D2A90000}"/>
    <cellStyle name="Normal 79 3 2 4 5" xfId="18817" xr:uid="{00000000-0005-0000-0000-0000D3A90000}"/>
    <cellStyle name="Normal 79 3 2 5" xfId="5368" xr:uid="{00000000-0005-0000-0000-0000D4A90000}"/>
    <cellStyle name="Normal 79 3 2 5 2" xfId="15420" xr:uid="{00000000-0005-0000-0000-0000D5A90000}"/>
    <cellStyle name="Normal 79 3 2 5 2 2" xfId="45742" xr:uid="{00000000-0005-0000-0000-0000D6A90000}"/>
    <cellStyle name="Normal 79 3 2 5 2 3" xfId="30518" xr:uid="{00000000-0005-0000-0000-0000D7A90000}"/>
    <cellStyle name="Normal 79 3 2 5 3" xfId="10400" xr:uid="{00000000-0005-0000-0000-0000D8A90000}"/>
    <cellStyle name="Normal 79 3 2 5 3 2" xfId="40725" xr:uid="{00000000-0005-0000-0000-0000D9A90000}"/>
    <cellStyle name="Normal 79 3 2 5 3 3" xfId="25501" xr:uid="{00000000-0005-0000-0000-0000DAA90000}"/>
    <cellStyle name="Normal 79 3 2 5 4" xfId="35712" xr:uid="{00000000-0005-0000-0000-0000DBA90000}"/>
    <cellStyle name="Normal 79 3 2 5 5" xfId="20488" xr:uid="{00000000-0005-0000-0000-0000DCA90000}"/>
    <cellStyle name="Normal 79 3 2 6" xfId="12078" xr:uid="{00000000-0005-0000-0000-0000DDA90000}"/>
    <cellStyle name="Normal 79 3 2 6 2" xfId="42400" xr:uid="{00000000-0005-0000-0000-0000DEA90000}"/>
    <cellStyle name="Normal 79 3 2 6 3" xfId="27176" xr:uid="{00000000-0005-0000-0000-0000DFA90000}"/>
    <cellStyle name="Normal 79 3 2 7" xfId="7057" xr:uid="{00000000-0005-0000-0000-0000E0A90000}"/>
    <cellStyle name="Normal 79 3 2 7 2" xfId="37383" xr:uid="{00000000-0005-0000-0000-0000E1A90000}"/>
    <cellStyle name="Normal 79 3 2 7 3" xfId="22159" xr:uid="{00000000-0005-0000-0000-0000E2A90000}"/>
    <cellStyle name="Normal 79 3 2 8" xfId="32371" xr:uid="{00000000-0005-0000-0000-0000E3A90000}"/>
    <cellStyle name="Normal 79 3 2 9" xfId="17146" xr:uid="{00000000-0005-0000-0000-0000E4A90000}"/>
    <cellStyle name="Normal 79 3 3" xfId="2193" xr:uid="{00000000-0005-0000-0000-0000E5A90000}"/>
    <cellStyle name="Normal 79 3 3 2" xfId="3032" xr:uid="{00000000-0005-0000-0000-0000E6A90000}"/>
    <cellStyle name="Normal 79 3 3 2 2" xfId="4722" xr:uid="{00000000-0005-0000-0000-0000E7A90000}"/>
    <cellStyle name="Normal 79 3 3 2 2 2" xfId="14795" xr:uid="{00000000-0005-0000-0000-0000E8A90000}"/>
    <cellStyle name="Normal 79 3 3 2 2 2 2" xfId="45117" xr:uid="{00000000-0005-0000-0000-0000E9A90000}"/>
    <cellStyle name="Normal 79 3 3 2 2 2 3" xfId="29893" xr:uid="{00000000-0005-0000-0000-0000EAA90000}"/>
    <cellStyle name="Normal 79 3 3 2 2 3" xfId="9775" xr:uid="{00000000-0005-0000-0000-0000EBA90000}"/>
    <cellStyle name="Normal 79 3 3 2 2 3 2" xfId="40100" xr:uid="{00000000-0005-0000-0000-0000ECA90000}"/>
    <cellStyle name="Normal 79 3 3 2 2 3 3" xfId="24876" xr:uid="{00000000-0005-0000-0000-0000EDA90000}"/>
    <cellStyle name="Normal 79 3 3 2 2 4" xfId="35087" xr:uid="{00000000-0005-0000-0000-0000EEA90000}"/>
    <cellStyle name="Normal 79 3 3 2 2 5" xfId="19863" xr:uid="{00000000-0005-0000-0000-0000EFA90000}"/>
    <cellStyle name="Normal 79 3 3 2 3" xfId="6414" xr:uid="{00000000-0005-0000-0000-0000F0A90000}"/>
    <cellStyle name="Normal 79 3 3 2 3 2" xfId="16466" xr:uid="{00000000-0005-0000-0000-0000F1A90000}"/>
    <cellStyle name="Normal 79 3 3 2 3 2 2" xfId="46788" xr:uid="{00000000-0005-0000-0000-0000F2A90000}"/>
    <cellStyle name="Normal 79 3 3 2 3 2 3" xfId="31564" xr:uid="{00000000-0005-0000-0000-0000F3A90000}"/>
    <cellStyle name="Normal 79 3 3 2 3 3" xfId="11446" xr:uid="{00000000-0005-0000-0000-0000F4A90000}"/>
    <cellStyle name="Normal 79 3 3 2 3 3 2" xfId="41771" xr:uid="{00000000-0005-0000-0000-0000F5A90000}"/>
    <cellStyle name="Normal 79 3 3 2 3 3 3" xfId="26547" xr:uid="{00000000-0005-0000-0000-0000F6A90000}"/>
    <cellStyle name="Normal 79 3 3 2 3 4" xfId="36758" xr:uid="{00000000-0005-0000-0000-0000F7A90000}"/>
    <cellStyle name="Normal 79 3 3 2 3 5" xfId="21534" xr:uid="{00000000-0005-0000-0000-0000F8A90000}"/>
    <cellStyle name="Normal 79 3 3 2 4" xfId="13124" xr:uid="{00000000-0005-0000-0000-0000F9A90000}"/>
    <cellStyle name="Normal 79 3 3 2 4 2" xfId="43446" xr:uid="{00000000-0005-0000-0000-0000FAA90000}"/>
    <cellStyle name="Normal 79 3 3 2 4 3" xfId="28222" xr:uid="{00000000-0005-0000-0000-0000FBA90000}"/>
    <cellStyle name="Normal 79 3 3 2 5" xfId="8103" xr:uid="{00000000-0005-0000-0000-0000FCA90000}"/>
    <cellStyle name="Normal 79 3 3 2 5 2" xfId="38429" xr:uid="{00000000-0005-0000-0000-0000FDA90000}"/>
    <cellStyle name="Normal 79 3 3 2 5 3" xfId="23205" xr:uid="{00000000-0005-0000-0000-0000FEA90000}"/>
    <cellStyle name="Normal 79 3 3 2 6" xfId="33417" xr:uid="{00000000-0005-0000-0000-0000FFA90000}"/>
    <cellStyle name="Normal 79 3 3 2 7" xfId="18192" xr:uid="{00000000-0005-0000-0000-000000AA0000}"/>
    <cellStyle name="Normal 79 3 3 3" xfId="3885" xr:uid="{00000000-0005-0000-0000-000001AA0000}"/>
    <cellStyle name="Normal 79 3 3 3 2" xfId="13959" xr:uid="{00000000-0005-0000-0000-000002AA0000}"/>
    <cellStyle name="Normal 79 3 3 3 2 2" xfId="44281" xr:uid="{00000000-0005-0000-0000-000003AA0000}"/>
    <cellStyle name="Normal 79 3 3 3 2 3" xfId="29057" xr:uid="{00000000-0005-0000-0000-000004AA0000}"/>
    <cellStyle name="Normal 79 3 3 3 3" xfId="8939" xr:uid="{00000000-0005-0000-0000-000005AA0000}"/>
    <cellStyle name="Normal 79 3 3 3 3 2" xfId="39264" xr:uid="{00000000-0005-0000-0000-000006AA0000}"/>
    <cellStyle name="Normal 79 3 3 3 3 3" xfId="24040" xr:uid="{00000000-0005-0000-0000-000007AA0000}"/>
    <cellStyle name="Normal 79 3 3 3 4" xfId="34251" xr:uid="{00000000-0005-0000-0000-000008AA0000}"/>
    <cellStyle name="Normal 79 3 3 3 5" xfId="19027" xr:uid="{00000000-0005-0000-0000-000009AA0000}"/>
    <cellStyle name="Normal 79 3 3 4" xfId="5578" xr:uid="{00000000-0005-0000-0000-00000AAA0000}"/>
    <cellStyle name="Normal 79 3 3 4 2" xfId="15630" xr:uid="{00000000-0005-0000-0000-00000BAA0000}"/>
    <cellStyle name="Normal 79 3 3 4 2 2" xfId="45952" xr:uid="{00000000-0005-0000-0000-00000CAA0000}"/>
    <cellStyle name="Normal 79 3 3 4 2 3" xfId="30728" xr:uid="{00000000-0005-0000-0000-00000DAA0000}"/>
    <cellStyle name="Normal 79 3 3 4 3" xfId="10610" xr:uid="{00000000-0005-0000-0000-00000EAA0000}"/>
    <cellStyle name="Normal 79 3 3 4 3 2" xfId="40935" xr:uid="{00000000-0005-0000-0000-00000FAA0000}"/>
    <cellStyle name="Normal 79 3 3 4 3 3" xfId="25711" xr:uid="{00000000-0005-0000-0000-000010AA0000}"/>
    <cellStyle name="Normal 79 3 3 4 4" xfId="35922" xr:uid="{00000000-0005-0000-0000-000011AA0000}"/>
    <cellStyle name="Normal 79 3 3 4 5" xfId="20698" xr:uid="{00000000-0005-0000-0000-000012AA0000}"/>
    <cellStyle name="Normal 79 3 3 5" xfId="12288" xr:uid="{00000000-0005-0000-0000-000013AA0000}"/>
    <cellStyle name="Normal 79 3 3 5 2" xfId="42610" xr:uid="{00000000-0005-0000-0000-000014AA0000}"/>
    <cellStyle name="Normal 79 3 3 5 3" xfId="27386" xr:uid="{00000000-0005-0000-0000-000015AA0000}"/>
    <cellStyle name="Normal 79 3 3 6" xfId="7267" xr:uid="{00000000-0005-0000-0000-000016AA0000}"/>
    <cellStyle name="Normal 79 3 3 6 2" xfId="37593" xr:uid="{00000000-0005-0000-0000-000017AA0000}"/>
    <cellStyle name="Normal 79 3 3 6 3" xfId="22369" xr:uid="{00000000-0005-0000-0000-000018AA0000}"/>
    <cellStyle name="Normal 79 3 3 7" xfId="32581" xr:uid="{00000000-0005-0000-0000-000019AA0000}"/>
    <cellStyle name="Normal 79 3 3 8" xfId="17356" xr:uid="{00000000-0005-0000-0000-00001AAA0000}"/>
    <cellStyle name="Normal 79 3 4" xfId="2614" xr:uid="{00000000-0005-0000-0000-00001BAA0000}"/>
    <cellStyle name="Normal 79 3 4 2" xfId="4304" xr:uid="{00000000-0005-0000-0000-00001CAA0000}"/>
    <cellStyle name="Normal 79 3 4 2 2" xfId="14377" xr:uid="{00000000-0005-0000-0000-00001DAA0000}"/>
    <cellStyle name="Normal 79 3 4 2 2 2" xfId="44699" xr:uid="{00000000-0005-0000-0000-00001EAA0000}"/>
    <cellStyle name="Normal 79 3 4 2 2 3" xfId="29475" xr:uid="{00000000-0005-0000-0000-00001FAA0000}"/>
    <cellStyle name="Normal 79 3 4 2 3" xfId="9357" xr:uid="{00000000-0005-0000-0000-000020AA0000}"/>
    <cellStyle name="Normal 79 3 4 2 3 2" xfId="39682" xr:uid="{00000000-0005-0000-0000-000021AA0000}"/>
    <cellStyle name="Normal 79 3 4 2 3 3" xfId="24458" xr:uid="{00000000-0005-0000-0000-000022AA0000}"/>
    <cellStyle name="Normal 79 3 4 2 4" xfId="34669" xr:uid="{00000000-0005-0000-0000-000023AA0000}"/>
    <cellStyle name="Normal 79 3 4 2 5" xfId="19445" xr:uid="{00000000-0005-0000-0000-000024AA0000}"/>
    <cellStyle name="Normal 79 3 4 3" xfId="5996" xr:uid="{00000000-0005-0000-0000-000025AA0000}"/>
    <cellStyle name="Normal 79 3 4 3 2" xfId="16048" xr:uid="{00000000-0005-0000-0000-000026AA0000}"/>
    <cellStyle name="Normal 79 3 4 3 2 2" xfId="46370" xr:uid="{00000000-0005-0000-0000-000027AA0000}"/>
    <cellStyle name="Normal 79 3 4 3 2 3" xfId="31146" xr:uid="{00000000-0005-0000-0000-000028AA0000}"/>
    <cellStyle name="Normal 79 3 4 3 3" xfId="11028" xr:uid="{00000000-0005-0000-0000-000029AA0000}"/>
    <cellStyle name="Normal 79 3 4 3 3 2" xfId="41353" xr:uid="{00000000-0005-0000-0000-00002AAA0000}"/>
    <cellStyle name="Normal 79 3 4 3 3 3" xfId="26129" xr:uid="{00000000-0005-0000-0000-00002BAA0000}"/>
    <cellStyle name="Normal 79 3 4 3 4" xfId="36340" xr:uid="{00000000-0005-0000-0000-00002CAA0000}"/>
    <cellStyle name="Normal 79 3 4 3 5" xfId="21116" xr:uid="{00000000-0005-0000-0000-00002DAA0000}"/>
    <cellStyle name="Normal 79 3 4 4" xfId="12706" xr:uid="{00000000-0005-0000-0000-00002EAA0000}"/>
    <cellStyle name="Normal 79 3 4 4 2" xfId="43028" xr:uid="{00000000-0005-0000-0000-00002FAA0000}"/>
    <cellStyle name="Normal 79 3 4 4 3" xfId="27804" xr:uid="{00000000-0005-0000-0000-000030AA0000}"/>
    <cellStyle name="Normal 79 3 4 5" xfId="7685" xr:uid="{00000000-0005-0000-0000-000031AA0000}"/>
    <cellStyle name="Normal 79 3 4 5 2" xfId="38011" xr:uid="{00000000-0005-0000-0000-000032AA0000}"/>
    <cellStyle name="Normal 79 3 4 5 3" xfId="22787" xr:uid="{00000000-0005-0000-0000-000033AA0000}"/>
    <cellStyle name="Normal 79 3 4 6" xfId="32999" xr:uid="{00000000-0005-0000-0000-000034AA0000}"/>
    <cellStyle name="Normal 79 3 4 7" xfId="17774" xr:uid="{00000000-0005-0000-0000-000035AA0000}"/>
    <cellStyle name="Normal 79 3 5" xfId="3467" xr:uid="{00000000-0005-0000-0000-000036AA0000}"/>
    <cellStyle name="Normal 79 3 5 2" xfId="13541" xr:uid="{00000000-0005-0000-0000-000037AA0000}"/>
    <cellStyle name="Normal 79 3 5 2 2" xfId="43863" xr:uid="{00000000-0005-0000-0000-000038AA0000}"/>
    <cellStyle name="Normal 79 3 5 2 3" xfId="28639" xr:uid="{00000000-0005-0000-0000-000039AA0000}"/>
    <cellStyle name="Normal 79 3 5 3" xfId="8521" xr:uid="{00000000-0005-0000-0000-00003AAA0000}"/>
    <cellStyle name="Normal 79 3 5 3 2" xfId="38846" xr:uid="{00000000-0005-0000-0000-00003BAA0000}"/>
    <cellStyle name="Normal 79 3 5 3 3" xfId="23622" xr:uid="{00000000-0005-0000-0000-00003CAA0000}"/>
    <cellStyle name="Normal 79 3 5 4" xfId="33833" xr:uid="{00000000-0005-0000-0000-00003DAA0000}"/>
    <cellStyle name="Normal 79 3 5 5" xfId="18609" xr:uid="{00000000-0005-0000-0000-00003EAA0000}"/>
    <cellStyle name="Normal 79 3 6" xfId="5160" xr:uid="{00000000-0005-0000-0000-00003FAA0000}"/>
    <cellStyle name="Normal 79 3 6 2" xfId="15212" xr:uid="{00000000-0005-0000-0000-000040AA0000}"/>
    <cellStyle name="Normal 79 3 6 2 2" xfId="45534" xr:uid="{00000000-0005-0000-0000-000041AA0000}"/>
    <cellStyle name="Normal 79 3 6 2 3" xfId="30310" xr:uid="{00000000-0005-0000-0000-000042AA0000}"/>
    <cellStyle name="Normal 79 3 6 3" xfId="10192" xr:uid="{00000000-0005-0000-0000-000043AA0000}"/>
    <cellStyle name="Normal 79 3 6 3 2" xfId="40517" xr:uid="{00000000-0005-0000-0000-000044AA0000}"/>
    <cellStyle name="Normal 79 3 6 3 3" xfId="25293" xr:uid="{00000000-0005-0000-0000-000045AA0000}"/>
    <cellStyle name="Normal 79 3 6 4" xfId="35504" xr:uid="{00000000-0005-0000-0000-000046AA0000}"/>
    <cellStyle name="Normal 79 3 6 5" xfId="20280" xr:uid="{00000000-0005-0000-0000-000047AA0000}"/>
    <cellStyle name="Normal 79 3 7" xfId="11870" xr:uid="{00000000-0005-0000-0000-000048AA0000}"/>
    <cellStyle name="Normal 79 3 7 2" xfId="42192" xr:uid="{00000000-0005-0000-0000-000049AA0000}"/>
    <cellStyle name="Normal 79 3 7 3" xfId="26968" xr:uid="{00000000-0005-0000-0000-00004AAA0000}"/>
    <cellStyle name="Normal 79 3 8" xfId="6849" xr:uid="{00000000-0005-0000-0000-00004BAA0000}"/>
    <cellStyle name="Normal 79 3 8 2" xfId="37175" xr:uid="{00000000-0005-0000-0000-00004CAA0000}"/>
    <cellStyle name="Normal 79 3 8 3" xfId="21951" xr:uid="{00000000-0005-0000-0000-00004DAA0000}"/>
    <cellStyle name="Normal 79 3 9" xfId="32165" xr:uid="{00000000-0005-0000-0000-00004EAA0000}"/>
    <cellStyle name="Normal 79 4" xfId="1874" xr:uid="{00000000-0005-0000-0000-00004FAA0000}"/>
    <cellStyle name="Normal 79 4 2" xfId="2297" xr:uid="{00000000-0005-0000-0000-000050AA0000}"/>
    <cellStyle name="Normal 79 4 2 2" xfId="3136" xr:uid="{00000000-0005-0000-0000-000051AA0000}"/>
    <cellStyle name="Normal 79 4 2 2 2" xfId="4826" xr:uid="{00000000-0005-0000-0000-000052AA0000}"/>
    <cellStyle name="Normal 79 4 2 2 2 2" xfId="14899" xr:uid="{00000000-0005-0000-0000-000053AA0000}"/>
    <cellStyle name="Normal 79 4 2 2 2 2 2" xfId="45221" xr:uid="{00000000-0005-0000-0000-000054AA0000}"/>
    <cellStyle name="Normal 79 4 2 2 2 2 3" xfId="29997" xr:uid="{00000000-0005-0000-0000-000055AA0000}"/>
    <cellStyle name="Normal 79 4 2 2 2 3" xfId="9879" xr:uid="{00000000-0005-0000-0000-000056AA0000}"/>
    <cellStyle name="Normal 79 4 2 2 2 3 2" xfId="40204" xr:uid="{00000000-0005-0000-0000-000057AA0000}"/>
    <cellStyle name="Normal 79 4 2 2 2 3 3" xfId="24980" xr:uid="{00000000-0005-0000-0000-000058AA0000}"/>
    <cellStyle name="Normal 79 4 2 2 2 4" xfId="35191" xr:uid="{00000000-0005-0000-0000-000059AA0000}"/>
    <cellStyle name="Normal 79 4 2 2 2 5" xfId="19967" xr:uid="{00000000-0005-0000-0000-00005AAA0000}"/>
    <cellStyle name="Normal 79 4 2 2 3" xfId="6518" xr:uid="{00000000-0005-0000-0000-00005BAA0000}"/>
    <cellStyle name="Normal 79 4 2 2 3 2" xfId="16570" xr:uid="{00000000-0005-0000-0000-00005CAA0000}"/>
    <cellStyle name="Normal 79 4 2 2 3 2 2" xfId="46892" xr:uid="{00000000-0005-0000-0000-00005DAA0000}"/>
    <cellStyle name="Normal 79 4 2 2 3 2 3" xfId="31668" xr:uid="{00000000-0005-0000-0000-00005EAA0000}"/>
    <cellStyle name="Normal 79 4 2 2 3 3" xfId="11550" xr:uid="{00000000-0005-0000-0000-00005FAA0000}"/>
    <cellStyle name="Normal 79 4 2 2 3 3 2" xfId="41875" xr:uid="{00000000-0005-0000-0000-000060AA0000}"/>
    <cellStyle name="Normal 79 4 2 2 3 3 3" xfId="26651" xr:uid="{00000000-0005-0000-0000-000061AA0000}"/>
    <cellStyle name="Normal 79 4 2 2 3 4" xfId="36862" xr:uid="{00000000-0005-0000-0000-000062AA0000}"/>
    <cellStyle name="Normal 79 4 2 2 3 5" xfId="21638" xr:uid="{00000000-0005-0000-0000-000063AA0000}"/>
    <cellStyle name="Normal 79 4 2 2 4" xfId="13228" xr:uid="{00000000-0005-0000-0000-000064AA0000}"/>
    <cellStyle name="Normal 79 4 2 2 4 2" xfId="43550" xr:uid="{00000000-0005-0000-0000-000065AA0000}"/>
    <cellStyle name="Normal 79 4 2 2 4 3" xfId="28326" xr:uid="{00000000-0005-0000-0000-000066AA0000}"/>
    <cellStyle name="Normal 79 4 2 2 5" xfId="8207" xr:uid="{00000000-0005-0000-0000-000067AA0000}"/>
    <cellStyle name="Normal 79 4 2 2 5 2" xfId="38533" xr:uid="{00000000-0005-0000-0000-000068AA0000}"/>
    <cellStyle name="Normal 79 4 2 2 5 3" xfId="23309" xr:uid="{00000000-0005-0000-0000-000069AA0000}"/>
    <cellStyle name="Normal 79 4 2 2 6" xfId="33521" xr:uid="{00000000-0005-0000-0000-00006AAA0000}"/>
    <cellStyle name="Normal 79 4 2 2 7" xfId="18296" xr:uid="{00000000-0005-0000-0000-00006BAA0000}"/>
    <cellStyle name="Normal 79 4 2 3" xfId="3989" xr:uid="{00000000-0005-0000-0000-00006CAA0000}"/>
    <cellStyle name="Normal 79 4 2 3 2" xfId="14063" xr:uid="{00000000-0005-0000-0000-00006DAA0000}"/>
    <cellStyle name="Normal 79 4 2 3 2 2" xfId="44385" xr:uid="{00000000-0005-0000-0000-00006EAA0000}"/>
    <cellStyle name="Normal 79 4 2 3 2 3" xfId="29161" xr:uid="{00000000-0005-0000-0000-00006FAA0000}"/>
    <cellStyle name="Normal 79 4 2 3 3" xfId="9043" xr:uid="{00000000-0005-0000-0000-000070AA0000}"/>
    <cellStyle name="Normal 79 4 2 3 3 2" xfId="39368" xr:uid="{00000000-0005-0000-0000-000071AA0000}"/>
    <cellStyle name="Normal 79 4 2 3 3 3" xfId="24144" xr:uid="{00000000-0005-0000-0000-000072AA0000}"/>
    <cellStyle name="Normal 79 4 2 3 4" xfId="34355" xr:uid="{00000000-0005-0000-0000-000073AA0000}"/>
    <cellStyle name="Normal 79 4 2 3 5" xfId="19131" xr:uid="{00000000-0005-0000-0000-000074AA0000}"/>
    <cellStyle name="Normal 79 4 2 4" xfId="5682" xr:uid="{00000000-0005-0000-0000-000075AA0000}"/>
    <cellStyle name="Normal 79 4 2 4 2" xfId="15734" xr:uid="{00000000-0005-0000-0000-000076AA0000}"/>
    <cellStyle name="Normal 79 4 2 4 2 2" xfId="46056" xr:uid="{00000000-0005-0000-0000-000077AA0000}"/>
    <cellStyle name="Normal 79 4 2 4 2 3" xfId="30832" xr:uid="{00000000-0005-0000-0000-000078AA0000}"/>
    <cellStyle name="Normal 79 4 2 4 3" xfId="10714" xr:uid="{00000000-0005-0000-0000-000079AA0000}"/>
    <cellStyle name="Normal 79 4 2 4 3 2" xfId="41039" xr:uid="{00000000-0005-0000-0000-00007AAA0000}"/>
    <cellStyle name="Normal 79 4 2 4 3 3" xfId="25815" xr:uid="{00000000-0005-0000-0000-00007BAA0000}"/>
    <cellStyle name="Normal 79 4 2 4 4" xfId="36026" xr:uid="{00000000-0005-0000-0000-00007CAA0000}"/>
    <cellStyle name="Normal 79 4 2 4 5" xfId="20802" xr:uid="{00000000-0005-0000-0000-00007DAA0000}"/>
    <cellStyle name="Normal 79 4 2 5" xfId="12392" xr:uid="{00000000-0005-0000-0000-00007EAA0000}"/>
    <cellStyle name="Normal 79 4 2 5 2" xfId="42714" xr:uid="{00000000-0005-0000-0000-00007FAA0000}"/>
    <cellStyle name="Normal 79 4 2 5 3" xfId="27490" xr:uid="{00000000-0005-0000-0000-000080AA0000}"/>
    <cellStyle name="Normal 79 4 2 6" xfId="7371" xr:uid="{00000000-0005-0000-0000-000081AA0000}"/>
    <cellStyle name="Normal 79 4 2 6 2" xfId="37697" xr:uid="{00000000-0005-0000-0000-000082AA0000}"/>
    <cellStyle name="Normal 79 4 2 6 3" xfId="22473" xr:uid="{00000000-0005-0000-0000-000083AA0000}"/>
    <cellStyle name="Normal 79 4 2 7" xfId="32685" xr:uid="{00000000-0005-0000-0000-000084AA0000}"/>
    <cellStyle name="Normal 79 4 2 8" xfId="17460" xr:uid="{00000000-0005-0000-0000-000085AA0000}"/>
    <cellStyle name="Normal 79 4 3" xfId="2718" xr:uid="{00000000-0005-0000-0000-000086AA0000}"/>
    <cellStyle name="Normal 79 4 3 2" xfId="4408" xr:uid="{00000000-0005-0000-0000-000087AA0000}"/>
    <cellStyle name="Normal 79 4 3 2 2" xfId="14481" xr:uid="{00000000-0005-0000-0000-000088AA0000}"/>
    <cellStyle name="Normal 79 4 3 2 2 2" xfId="44803" xr:uid="{00000000-0005-0000-0000-000089AA0000}"/>
    <cellStyle name="Normal 79 4 3 2 2 3" xfId="29579" xr:uid="{00000000-0005-0000-0000-00008AAA0000}"/>
    <cellStyle name="Normal 79 4 3 2 3" xfId="9461" xr:uid="{00000000-0005-0000-0000-00008BAA0000}"/>
    <cellStyle name="Normal 79 4 3 2 3 2" xfId="39786" xr:uid="{00000000-0005-0000-0000-00008CAA0000}"/>
    <cellStyle name="Normal 79 4 3 2 3 3" xfId="24562" xr:uid="{00000000-0005-0000-0000-00008DAA0000}"/>
    <cellStyle name="Normal 79 4 3 2 4" xfId="34773" xr:uid="{00000000-0005-0000-0000-00008EAA0000}"/>
    <cellStyle name="Normal 79 4 3 2 5" xfId="19549" xr:uid="{00000000-0005-0000-0000-00008FAA0000}"/>
    <cellStyle name="Normal 79 4 3 3" xfId="6100" xr:uid="{00000000-0005-0000-0000-000090AA0000}"/>
    <cellStyle name="Normal 79 4 3 3 2" xfId="16152" xr:uid="{00000000-0005-0000-0000-000091AA0000}"/>
    <cellStyle name="Normal 79 4 3 3 2 2" xfId="46474" xr:uid="{00000000-0005-0000-0000-000092AA0000}"/>
    <cellStyle name="Normal 79 4 3 3 2 3" xfId="31250" xr:uid="{00000000-0005-0000-0000-000093AA0000}"/>
    <cellStyle name="Normal 79 4 3 3 3" xfId="11132" xr:uid="{00000000-0005-0000-0000-000094AA0000}"/>
    <cellStyle name="Normal 79 4 3 3 3 2" xfId="41457" xr:uid="{00000000-0005-0000-0000-000095AA0000}"/>
    <cellStyle name="Normal 79 4 3 3 3 3" xfId="26233" xr:uid="{00000000-0005-0000-0000-000096AA0000}"/>
    <cellStyle name="Normal 79 4 3 3 4" xfId="36444" xr:uid="{00000000-0005-0000-0000-000097AA0000}"/>
    <cellStyle name="Normal 79 4 3 3 5" xfId="21220" xr:uid="{00000000-0005-0000-0000-000098AA0000}"/>
    <cellStyle name="Normal 79 4 3 4" xfId="12810" xr:uid="{00000000-0005-0000-0000-000099AA0000}"/>
    <cellStyle name="Normal 79 4 3 4 2" xfId="43132" xr:uid="{00000000-0005-0000-0000-00009AAA0000}"/>
    <cellStyle name="Normal 79 4 3 4 3" xfId="27908" xr:uid="{00000000-0005-0000-0000-00009BAA0000}"/>
    <cellStyle name="Normal 79 4 3 5" xfId="7789" xr:uid="{00000000-0005-0000-0000-00009CAA0000}"/>
    <cellStyle name="Normal 79 4 3 5 2" xfId="38115" xr:uid="{00000000-0005-0000-0000-00009DAA0000}"/>
    <cellStyle name="Normal 79 4 3 5 3" xfId="22891" xr:uid="{00000000-0005-0000-0000-00009EAA0000}"/>
    <cellStyle name="Normal 79 4 3 6" xfId="33103" xr:uid="{00000000-0005-0000-0000-00009FAA0000}"/>
    <cellStyle name="Normal 79 4 3 7" xfId="17878" xr:uid="{00000000-0005-0000-0000-0000A0AA0000}"/>
    <cellStyle name="Normal 79 4 4" xfId="3571" xr:uid="{00000000-0005-0000-0000-0000A1AA0000}"/>
    <cellStyle name="Normal 79 4 4 2" xfId="13645" xr:uid="{00000000-0005-0000-0000-0000A2AA0000}"/>
    <cellStyle name="Normal 79 4 4 2 2" xfId="43967" xr:uid="{00000000-0005-0000-0000-0000A3AA0000}"/>
    <cellStyle name="Normal 79 4 4 2 3" xfId="28743" xr:uid="{00000000-0005-0000-0000-0000A4AA0000}"/>
    <cellStyle name="Normal 79 4 4 3" xfId="8625" xr:uid="{00000000-0005-0000-0000-0000A5AA0000}"/>
    <cellStyle name="Normal 79 4 4 3 2" xfId="38950" xr:uid="{00000000-0005-0000-0000-0000A6AA0000}"/>
    <cellStyle name="Normal 79 4 4 3 3" xfId="23726" xr:uid="{00000000-0005-0000-0000-0000A7AA0000}"/>
    <cellStyle name="Normal 79 4 4 4" xfId="33937" xr:uid="{00000000-0005-0000-0000-0000A8AA0000}"/>
    <cellStyle name="Normal 79 4 4 5" xfId="18713" xr:uid="{00000000-0005-0000-0000-0000A9AA0000}"/>
    <cellStyle name="Normal 79 4 5" xfId="5264" xr:uid="{00000000-0005-0000-0000-0000AAAA0000}"/>
    <cellStyle name="Normal 79 4 5 2" xfId="15316" xr:uid="{00000000-0005-0000-0000-0000ABAA0000}"/>
    <cellStyle name="Normal 79 4 5 2 2" xfId="45638" xr:uid="{00000000-0005-0000-0000-0000ACAA0000}"/>
    <cellStyle name="Normal 79 4 5 2 3" xfId="30414" xr:uid="{00000000-0005-0000-0000-0000ADAA0000}"/>
    <cellStyle name="Normal 79 4 5 3" xfId="10296" xr:uid="{00000000-0005-0000-0000-0000AEAA0000}"/>
    <cellStyle name="Normal 79 4 5 3 2" xfId="40621" xr:uid="{00000000-0005-0000-0000-0000AFAA0000}"/>
    <cellStyle name="Normal 79 4 5 3 3" xfId="25397" xr:uid="{00000000-0005-0000-0000-0000B0AA0000}"/>
    <cellStyle name="Normal 79 4 5 4" xfId="35608" xr:uid="{00000000-0005-0000-0000-0000B1AA0000}"/>
    <cellStyle name="Normal 79 4 5 5" xfId="20384" xr:uid="{00000000-0005-0000-0000-0000B2AA0000}"/>
    <cellStyle name="Normal 79 4 6" xfId="11974" xr:uid="{00000000-0005-0000-0000-0000B3AA0000}"/>
    <cellStyle name="Normal 79 4 6 2" xfId="42296" xr:uid="{00000000-0005-0000-0000-0000B4AA0000}"/>
    <cellStyle name="Normal 79 4 6 3" xfId="27072" xr:uid="{00000000-0005-0000-0000-0000B5AA0000}"/>
    <cellStyle name="Normal 79 4 7" xfId="6953" xr:uid="{00000000-0005-0000-0000-0000B6AA0000}"/>
    <cellStyle name="Normal 79 4 7 2" xfId="37279" xr:uid="{00000000-0005-0000-0000-0000B7AA0000}"/>
    <cellStyle name="Normal 79 4 7 3" xfId="22055" xr:uid="{00000000-0005-0000-0000-0000B8AA0000}"/>
    <cellStyle name="Normal 79 4 8" xfId="32267" xr:uid="{00000000-0005-0000-0000-0000B9AA0000}"/>
    <cellStyle name="Normal 79 4 9" xfId="17042" xr:uid="{00000000-0005-0000-0000-0000BAAA0000}"/>
    <cellStyle name="Normal 79 5" xfId="2087" xr:uid="{00000000-0005-0000-0000-0000BBAA0000}"/>
    <cellStyle name="Normal 79 5 2" xfId="2928" xr:uid="{00000000-0005-0000-0000-0000BCAA0000}"/>
    <cellStyle name="Normal 79 5 2 2" xfId="4618" xr:uid="{00000000-0005-0000-0000-0000BDAA0000}"/>
    <cellStyle name="Normal 79 5 2 2 2" xfId="14691" xr:uid="{00000000-0005-0000-0000-0000BEAA0000}"/>
    <cellStyle name="Normal 79 5 2 2 2 2" xfId="45013" xr:uid="{00000000-0005-0000-0000-0000BFAA0000}"/>
    <cellStyle name="Normal 79 5 2 2 2 3" xfId="29789" xr:uid="{00000000-0005-0000-0000-0000C0AA0000}"/>
    <cellStyle name="Normal 79 5 2 2 3" xfId="9671" xr:uid="{00000000-0005-0000-0000-0000C1AA0000}"/>
    <cellStyle name="Normal 79 5 2 2 3 2" xfId="39996" xr:uid="{00000000-0005-0000-0000-0000C2AA0000}"/>
    <cellStyle name="Normal 79 5 2 2 3 3" xfId="24772" xr:uid="{00000000-0005-0000-0000-0000C3AA0000}"/>
    <cellStyle name="Normal 79 5 2 2 4" xfId="34983" xr:uid="{00000000-0005-0000-0000-0000C4AA0000}"/>
    <cellStyle name="Normal 79 5 2 2 5" xfId="19759" xr:uid="{00000000-0005-0000-0000-0000C5AA0000}"/>
    <cellStyle name="Normal 79 5 2 3" xfId="6310" xr:uid="{00000000-0005-0000-0000-0000C6AA0000}"/>
    <cellStyle name="Normal 79 5 2 3 2" xfId="16362" xr:uid="{00000000-0005-0000-0000-0000C7AA0000}"/>
    <cellStyle name="Normal 79 5 2 3 2 2" xfId="46684" xr:uid="{00000000-0005-0000-0000-0000C8AA0000}"/>
    <cellStyle name="Normal 79 5 2 3 2 3" xfId="31460" xr:uid="{00000000-0005-0000-0000-0000C9AA0000}"/>
    <cellStyle name="Normal 79 5 2 3 3" xfId="11342" xr:uid="{00000000-0005-0000-0000-0000CAAA0000}"/>
    <cellStyle name="Normal 79 5 2 3 3 2" xfId="41667" xr:uid="{00000000-0005-0000-0000-0000CBAA0000}"/>
    <cellStyle name="Normal 79 5 2 3 3 3" xfId="26443" xr:uid="{00000000-0005-0000-0000-0000CCAA0000}"/>
    <cellStyle name="Normal 79 5 2 3 4" xfId="36654" xr:uid="{00000000-0005-0000-0000-0000CDAA0000}"/>
    <cellStyle name="Normal 79 5 2 3 5" xfId="21430" xr:uid="{00000000-0005-0000-0000-0000CEAA0000}"/>
    <cellStyle name="Normal 79 5 2 4" xfId="13020" xr:uid="{00000000-0005-0000-0000-0000CFAA0000}"/>
    <cellStyle name="Normal 79 5 2 4 2" xfId="43342" xr:uid="{00000000-0005-0000-0000-0000D0AA0000}"/>
    <cellStyle name="Normal 79 5 2 4 3" xfId="28118" xr:uid="{00000000-0005-0000-0000-0000D1AA0000}"/>
    <cellStyle name="Normal 79 5 2 5" xfId="7999" xr:uid="{00000000-0005-0000-0000-0000D2AA0000}"/>
    <cellStyle name="Normal 79 5 2 5 2" xfId="38325" xr:uid="{00000000-0005-0000-0000-0000D3AA0000}"/>
    <cellStyle name="Normal 79 5 2 5 3" xfId="23101" xr:uid="{00000000-0005-0000-0000-0000D4AA0000}"/>
    <cellStyle name="Normal 79 5 2 6" xfId="33313" xr:uid="{00000000-0005-0000-0000-0000D5AA0000}"/>
    <cellStyle name="Normal 79 5 2 7" xfId="18088" xr:uid="{00000000-0005-0000-0000-0000D6AA0000}"/>
    <cellStyle name="Normal 79 5 3" xfId="3781" xr:uid="{00000000-0005-0000-0000-0000D7AA0000}"/>
    <cellStyle name="Normal 79 5 3 2" xfId="13855" xr:uid="{00000000-0005-0000-0000-0000D8AA0000}"/>
    <cellStyle name="Normal 79 5 3 2 2" xfId="44177" xr:uid="{00000000-0005-0000-0000-0000D9AA0000}"/>
    <cellStyle name="Normal 79 5 3 2 3" xfId="28953" xr:uid="{00000000-0005-0000-0000-0000DAAA0000}"/>
    <cellStyle name="Normal 79 5 3 3" xfId="8835" xr:uid="{00000000-0005-0000-0000-0000DBAA0000}"/>
    <cellStyle name="Normal 79 5 3 3 2" xfId="39160" xr:uid="{00000000-0005-0000-0000-0000DCAA0000}"/>
    <cellStyle name="Normal 79 5 3 3 3" xfId="23936" xr:uid="{00000000-0005-0000-0000-0000DDAA0000}"/>
    <cellStyle name="Normal 79 5 3 4" xfId="34147" xr:uid="{00000000-0005-0000-0000-0000DEAA0000}"/>
    <cellStyle name="Normal 79 5 3 5" xfId="18923" xr:uid="{00000000-0005-0000-0000-0000DFAA0000}"/>
    <cellStyle name="Normal 79 5 4" xfId="5474" xr:uid="{00000000-0005-0000-0000-0000E0AA0000}"/>
    <cellStyle name="Normal 79 5 4 2" xfId="15526" xr:uid="{00000000-0005-0000-0000-0000E1AA0000}"/>
    <cellStyle name="Normal 79 5 4 2 2" xfId="45848" xr:uid="{00000000-0005-0000-0000-0000E2AA0000}"/>
    <cellStyle name="Normal 79 5 4 2 3" xfId="30624" xr:uid="{00000000-0005-0000-0000-0000E3AA0000}"/>
    <cellStyle name="Normal 79 5 4 3" xfId="10506" xr:uid="{00000000-0005-0000-0000-0000E4AA0000}"/>
    <cellStyle name="Normal 79 5 4 3 2" xfId="40831" xr:uid="{00000000-0005-0000-0000-0000E5AA0000}"/>
    <cellStyle name="Normal 79 5 4 3 3" xfId="25607" xr:uid="{00000000-0005-0000-0000-0000E6AA0000}"/>
    <cellStyle name="Normal 79 5 4 4" xfId="35818" xr:uid="{00000000-0005-0000-0000-0000E7AA0000}"/>
    <cellStyle name="Normal 79 5 4 5" xfId="20594" xr:uid="{00000000-0005-0000-0000-0000E8AA0000}"/>
    <cellStyle name="Normal 79 5 5" xfId="12184" xr:uid="{00000000-0005-0000-0000-0000E9AA0000}"/>
    <cellStyle name="Normal 79 5 5 2" xfId="42506" xr:uid="{00000000-0005-0000-0000-0000EAAA0000}"/>
    <cellStyle name="Normal 79 5 5 3" xfId="27282" xr:uid="{00000000-0005-0000-0000-0000EBAA0000}"/>
    <cellStyle name="Normal 79 5 6" xfId="7163" xr:uid="{00000000-0005-0000-0000-0000ECAA0000}"/>
    <cellStyle name="Normal 79 5 6 2" xfId="37489" xr:uid="{00000000-0005-0000-0000-0000EDAA0000}"/>
    <cellStyle name="Normal 79 5 6 3" xfId="22265" xr:uid="{00000000-0005-0000-0000-0000EEAA0000}"/>
    <cellStyle name="Normal 79 5 7" xfId="32477" xr:uid="{00000000-0005-0000-0000-0000EFAA0000}"/>
    <cellStyle name="Normal 79 5 8" xfId="17252" xr:uid="{00000000-0005-0000-0000-0000F0AA0000}"/>
    <cellStyle name="Normal 79 6" xfId="2508" xr:uid="{00000000-0005-0000-0000-0000F1AA0000}"/>
    <cellStyle name="Normal 79 6 2" xfId="4200" xr:uid="{00000000-0005-0000-0000-0000F2AA0000}"/>
    <cellStyle name="Normal 79 6 2 2" xfId="14273" xr:uid="{00000000-0005-0000-0000-0000F3AA0000}"/>
    <cellStyle name="Normal 79 6 2 2 2" xfId="44595" xr:uid="{00000000-0005-0000-0000-0000F4AA0000}"/>
    <cellStyle name="Normal 79 6 2 2 3" xfId="29371" xr:uid="{00000000-0005-0000-0000-0000F5AA0000}"/>
    <cellStyle name="Normal 79 6 2 3" xfId="9253" xr:uid="{00000000-0005-0000-0000-0000F6AA0000}"/>
    <cellStyle name="Normal 79 6 2 3 2" xfId="39578" xr:uid="{00000000-0005-0000-0000-0000F7AA0000}"/>
    <cellStyle name="Normal 79 6 2 3 3" xfId="24354" xr:uid="{00000000-0005-0000-0000-0000F8AA0000}"/>
    <cellStyle name="Normal 79 6 2 4" xfId="34565" xr:uid="{00000000-0005-0000-0000-0000F9AA0000}"/>
    <cellStyle name="Normal 79 6 2 5" xfId="19341" xr:uid="{00000000-0005-0000-0000-0000FAAA0000}"/>
    <cellStyle name="Normal 79 6 3" xfId="5892" xr:uid="{00000000-0005-0000-0000-0000FBAA0000}"/>
    <cellStyle name="Normal 79 6 3 2" xfId="15944" xr:uid="{00000000-0005-0000-0000-0000FCAA0000}"/>
    <cellStyle name="Normal 79 6 3 2 2" xfId="46266" xr:uid="{00000000-0005-0000-0000-0000FDAA0000}"/>
    <cellStyle name="Normal 79 6 3 2 3" xfId="31042" xr:uid="{00000000-0005-0000-0000-0000FEAA0000}"/>
    <cellStyle name="Normal 79 6 3 3" xfId="10924" xr:uid="{00000000-0005-0000-0000-0000FFAA0000}"/>
    <cellStyle name="Normal 79 6 3 3 2" xfId="41249" xr:uid="{00000000-0005-0000-0000-000000AB0000}"/>
    <cellStyle name="Normal 79 6 3 3 3" xfId="26025" xr:uid="{00000000-0005-0000-0000-000001AB0000}"/>
    <cellStyle name="Normal 79 6 3 4" xfId="36236" xr:uid="{00000000-0005-0000-0000-000002AB0000}"/>
    <cellStyle name="Normal 79 6 3 5" xfId="21012" xr:uid="{00000000-0005-0000-0000-000003AB0000}"/>
    <cellStyle name="Normal 79 6 4" xfId="12602" xr:uid="{00000000-0005-0000-0000-000004AB0000}"/>
    <cellStyle name="Normal 79 6 4 2" xfId="42924" xr:uid="{00000000-0005-0000-0000-000005AB0000}"/>
    <cellStyle name="Normal 79 6 4 3" xfId="27700" xr:uid="{00000000-0005-0000-0000-000006AB0000}"/>
    <cellStyle name="Normal 79 6 5" xfId="7581" xr:uid="{00000000-0005-0000-0000-000007AB0000}"/>
    <cellStyle name="Normal 79 6 5 2" xfId="37907" xr:uid="{00000000-0005-0000-0000-000008AB0000}"/>
    <cellStyle name="Normal 79 6 5 3" xfId="22683" xr:uid="{00000000-0005-0000-0000-000009AB0000}"/>
    <cellStyle name="Normal 79 6 6" xfId="32895" xr:uid="{00000000-0005-0000-0000-00000AAB0000}"/>
    <cellStyle name="Normal 79 6 7" xfId="17670" xr:uid="{00000000-0005-0000-0000-00000BAB0000}"/>
    <cellStyle name="Normal 79 7" xfId="3354" xr:uid="{00000000-0005-0000-0000-00000CAB0000}"/>
    <cellStyle name="Normal 79 7 2" xfId="13437" xr:uid="{00000000-0005-0000-0000-00000DAB0000}"/>
    <cellStyle name="Normal 79 7 2 2" xfId="43759" xr:uid="{00000000-0005-0000-0000-00000EAB0000}"/>
    <cellStyle name="Normal 79 7 2 3" xfId="28535" xr:uid="{00000000-0005-0000-0000-00000FAB0000}"/>
    <cellStyle name="Normal 79 7 3" xfId="8416" xr:uid="{00000000-0005-0000-0000-000010AB0000}"/>
    <cellStyle name="Normal 79 7 3 2" xfId="38742" xr:uid="{00000000-0005-0000-0000-000011AB0000}"/>
    <cellStyle name="Normal 79 7 3 3" xfId="23518" xr:uid="{00000000-0005-0000-0000-000012AB0000}"/>
    <cellStyle name="Normal 79 7 4" xfId="33729" xr:uid="{00000000-0005-0000-0000-000013AB0000}"/>
    <cellStyle name="Normal 79 7 5" xfId="18505" xr:uid="{00000000-0005-0000-0000-000014AB0000}"/>
    <cellStyle name="Normal 79 8" xfId="5052" xr:uid="{00000000-0005-0000-0000-000015AB0000}"/>
    <cellStyle name="Normal 79 8 2" xfId="15108" xr:uid="{00000000-0005-0000-0000-000016AB0000}"/>
    <cellStyle name="Normal 79 8 2 2" xfId="45430" xr:uid="{00000000-0005-0000-0000-000017AB0000}"/>
    <cellStyle name="Normal 79 8 2 3" xfId="30206" xr:uid="{00000000-0005-0000-0000-000018AB0000}"/>
    <cellStyle name="Normal 79 8 3" xfId="10088" xr:uid="{00000000-0005-0000-0000-000019AB0000}"/>
    <cellStyle name="Normal 79 8 3 2" xfId="40413" xr:uid="{00000000-0005-0000-0000-00001AAB0000}"/>
    <cellStyle name="Normal 79 8 3 3" xfId="25189" xr:uid="{00000000-0005-0000-0000-00001BAB0000}"/>
    <cellStyle name="Normal 79 8 4" xfId="35400" xr:uid="{00000000-0005-0000-0000-00001CAB0000}"/>
    <cellStyle name="Normal 79 8 5" xfId="20176" xr:uid="{00000000-0005-0000-0000-00001DAB0000}"/>
    <cellStyle name="Normal 79 9" xfId="11764" xr:uid="{00000000-0005-0000-0000-00001EAB0000}"/>
    <cellStyle name="Normal 79 9 2" xfId="42088" xr:uid="{00000000-0005-0000-0000-00001FAB0000}"/>
    <cellStyle name="Normal 79 9 3" xfId="26864" xr:uid="{00000000-0005-0000-0000-000020AB0000}"/>
    <cellStyle name="Normal 8" xfId="131" xr:uid="{00000000-0005-0000-0000-000021AB0000}"/>
    <cellStyle name="Normal 8 2" xfId="618" xr:uid="{00000000-0005-0000-0000-000022AB0000}"/>
    <cellStyle name="Normal 8 2 2" xfId="47450" xr:uid="{00000000-0005-0000-0000-000023AB0000}"/>
    <cellStyle name="Normal 8 3" xfId="783" xr:uid="{00000000-0005-0000-0000-000024AB0000}"/>
    <cellStyle name="Normal 8 3 10" xfId="6790" xr:uid="{00000000-0005-0000-0000-000025AB0000}"/>
    <cellStyle name="Normal 8 3 10 2" xfId="37118" xr:uid="{00000000-0005-0000-0000-000026AB0000}"/>
    <cellStyle name="Normal 8 3 10 3" xfId="21894" xr:uid="{00000000-0005-0000-0000-000027AB0000}"/>
    <cellStyle name="Normal 8 3 11" xfId="32109" xr:uid="{00000000-0005-0000-0000-000028AB0000}"/>
    <cellStyle name="Normal 8 3 12" xfId="16879" xr:uid="{00000000-0005-0000-0000-000029AB0000}"/>
    <cellStyle name="Normal 8 3 13" xfId="1494" xr:uid="{00000000-0005-0000-0000-00002AAB0000}"/>
    <cellStyle name="Normal 8 3 14" xfId="47323" xr:uid="{00000000-0005-0000-0000-00002BAB0000}"/>
    <cellStyle name="Normal 8 3 2" xfId="1754" xr:uid="{00000000-0005-0000-0000-00002CAB0000}"/>
    <cellStyle name="Normal 8 3 2 10" xfId="32160" xr:uid="{00000000-0005-0000-0000-00002DAB0000}"/>
    <cellStyle name="Normal 8 3 2 11" xfId="16933" xr:uid="{00000000-0005-0000-0000-00002EAB0000}"/>
    <cellStyle name="Normal 8 3 2 2" xfId="1862" xr:uid="{00000000-0005-0000-0000-00002FAB0000}"/>
    <cellStyle name="Normal 8 3 2 2 10" xfId="17037" xr:uid="{00000000-0005-0000-0000-000030AB0000}"/>
    <cellStyle name="Normal 8 3 2 2 2" xfId="2079" xr:uid="{00000000-0005-0000-0000-000031AB0000}"/>
    <cellStyle name="Normal 8 3 2 2 2 2" xfId="2500" xr:uid="{00000000-0005-0000-0000-000032AB0000}"/>
    <cellStyle name="Normal 8 3 2 2 2 2 2" xfId="3339" xr:uid="{00000000-0005-0000-0000-000033AB0000}"/>
    <cellStyle name="Normal 8 3 2 2 2 2 2 2" xfId="5029" xr:uid="{00000000-0005-0000-0000-000034AB0000}"/>
    <cellStyle name="Normal 8 3 2 2 2 2 2 2 2" xfId="15102" xr:uid="{00000000-0005-0000-0000-000035AB0000}"/>
    <cellStyle name="Normal 8 3 2 2 2 2 2 2 2 2" xfId="45424" xr:uid="{00000000-0005-0000-0000-000036AB0000}"/>
    <cellStyle name="Normal 8 3 2 2 2 2 2 2 2 3" xfId="30200" xr:uid="{00000000-0005-0000-0000-000037AB0000}"/>
    <cellStyle name="Normal 8 3 2 2 2 2 2 2 3" xfId="10082" xr:uid="{00000000-0005-0000-0000-000038AB0000}"/>
    <cellStyle name="Normal 8 3 2 2 2 2 2 2 3 2" xfId="40407" xr:uid="{00000000-0005-0000-0000-000039AB0000}"/>
    <cellStyle name="Normal 8 3 2 2 2 2 2 2 3 3" xfId="25183" xr:uid="{00000000-0005-0000-0000-00003AAB0000}"/>
    <cellStyle name="Normal 8 3 2 2 2 2 2 2 4" xfId="35394" xr:uid="{00000000-0005-0000-0000-00003BAB0000}"/>
    <cellStyle name="Normal 8 3 2 2 2 2 2 2 5" xfId="20170" xr:uid="{00000000-0005-0000-0000-00003CAB0000}"/>
    <cellStyle name="Normal 8 3 2 2 2 2 2 3" xfId="6721" xr:uid="{00000000-0005-0000-0000-00003DAB0000}"/>
    <cellStyle name="Normal 8 3 2 2 2 2 2 3 2" xfId="16773" xr:uid="{00000000-0005-0000-0000-00003EAB0000}"/>
    <cellStyle name="Normal 8 3 2 2 2 2 2 3 2 2" xfId="47095" xr:uid="{00000000-0005-0000-0000-00003FAB0000}"/>
    <cellStyle name="Normal 8 3 2 2 2 2 2 3 2 3" xfId="31871" xr:uid="{00000000-0005-0000-0000-000040AB0000}"/>
    <cellStyle name="Normal 8 3 2 2 2 2 2 3 3" xfId="11753" xr:uid="{00000000-0005-0000-0000-000041AB0000}"/>
    <cellStyle name="Normal 8 3 2 2 2 2 2 3 3 2" xfId="42078" xr:uid="{00000000-0005-0000-0000-000042AB0000}"/>
    <cellStyle name="Normal 8 3 2 2 2 2 2 3 3 3" xfId="26854" xr:uid="{00000000-0005-0000-0000-000043AB0000}"/>
    <cellStyle name="Normal 8 3 2 2 2 2 2 3 4" xfId="37065" xr:uid="{00000000-0005-0000-0000-000044AB0000}"/>
    <cellStyle name="Normal 8 3 2 2 2 2 2 3 5" xfId="21841" xr:uid="{00000000-0005-0000-0000-000045AB0000}"/>
    <cellStyle name="Normal 8 3 2 2 2 2 2 4" xfId="13431" xr:uid="{00000000-0005-0000-0000-000046AB0000}"/>
    <cellStyle name="Normal 8 3 2 2 2 2 2 4 2" xfId="43753" xr:uid="{00000000-0005-0000-0000-000047AB0000}"/>
    <cellStyle name="Normal 8 3 2 2 2 2 2 4 3" xfId="28529" xr:uid="{00000000-0005-0000-0000-000048AB0000}"/>
    <cellStyle name="Normal 8 3 2 2 2 2 2 5" xfId="8410" xr:uid="{00000000-0005-0000-0000-000049AB0000}"/>
    <cellStyle name="Normal 8 3 2 2 2 2 2 5 2" xfId="38736" xr:uid="{00000000-0005-0000-0000-00004AAB0000}"/>
    <cellStyle name="Normal 8 3 2 2 2 2 2 5 3" xfId="23512" xr:uid="{00000000-0005-0000-0000-00004BAB0000}"/>
    <cellStyle name="Normal 8 3 2 2 2 2 2 6" xfId="33724" xr:uid="{00000000-0005-0000-0000-00004CAB0000}"/>
    <cellStyle name="Normal 8 3 2 2 2 2 2 7" xfId="18499" xr:uid="{00000000-0005-0000-0000-00004DAB0000}"/>
    <cellStyle name="Normal 8 3 2 2 2 2 3" xfId="4192" xr:uid="{00000000-0005-0000-0000-00004EAB0000}"/>
    <cellStyle name="Normal 8 3 2 2 2 2 3 2" xfId="14266" xr:uid="{00000000-0005-0000-0000-00004FAB0000}"/>
    <cellStyle name="Normal 8 3 2 2 2 2 3 2 2" xfId="44588" xr:uid="{00000000-0005-0000-0000-000050AB0000}"/>
    <cellStyle name="Normal 8 3 2 2 2 2 3 2 3" xfId="29364" xr:uid="{00000000-0005-0000-0000-000051AB0000}"/>
    <cellStyle name="Normal 8 3 2 2 2 2 3 3" xfId="9246" xr:uid="{00000000-0005-0000-0000-000052AB0000}"/>
    <cellStyle name="Normal 8 3 2 2 2 2 3 3 2" xfId="39571" xr:uid="{00000000-0005-0000-0000-000053AB0000}"/>
    <cellStyle name="Normal 8 3 2 2 2 2 3 3 3" xfId="24347" xr:uid="{00000000-0005-0000-0000-000054AB0000}"/>
    <cellStyle name="Normal 8 3 2 2 2 2 3 4" xfId="34558" xr:uid="{00000000-0005-0000-0000-000055AB0000}"/>
    <cellStyle name="Normal 8 3 2 2 2 2 3 5" xfId="19334" xr:uid="{00000000-0005-0000-0000-000056AB0000}"/>
    <cellStyle name="Normal 8 3 2 2 2 2 4" xfId="5885" xr:uid="{00000000-0005-0000-0000-000057AB0000}"/>
    <cellStyle name="Normal 8 3 2 2 2 2 4 2" xfId="15937" xr:uid="{00000000-0005-0000-0000-000058AB0000}"/>
    <cellStyle name="Normal 8 3 2 2 2 2 4 2 2" xfId="46259" xr:uid="{00000000-0005-0000-0000-000059AB0000}"/>
    <cellStyle name="Normal 8 3 2 2 2 2 4 2 3" xfId="31035" xr:uid="{00000000-0005-0000-0000-00005AAB0000}"/>
    <cellStyle name="Normal 8 3 2 2 2 2 4 3" xfId="10917" xr:uid="{00000000-0005-0000-0000-00005BAB0000}"/>
    <cellStyle name="Normal 8 3 2 2 2 2 4 3 2" xfId="41242" xr:uid="{00000000-0005-0000-0000-00005CAB0000}"/>
    <cellStyle name="Normal 8 3 2 2 2 2 4 3 3" xfId="26018" xr:uid="{00000000-0005-0000-0000-00005DAB0000}"/>
    <cellStyle name="Normal 8 3 2 2 2 2 4 4" xfId="36229" xr:uid="{00000000-0005-0000-0000-00005EAB0000}"/>
    <cellStyle name="Normal 8 3 2 2 2 2 4 5" xfId="21005" xr:uid="{00000000-0005-0000-0000-00005FAB0000}"/>
    <cellStyle name="Normal 8 3 2 2 2 2 5" xfId="12595" xr:uid="{00000000-0005-0000-0000-000060AB0000}"/>
    <cellStyle name="Normal 8 3 2 2 2 2 5 2" xfId="42917" xr:uid="{00000000-0005-0000-0000-000061AB0000}"/>
    <cellStyle name="Normal 8 3 2 2 2 2 5 3" xfId="27693" xr:uid="{00000000-0005-0000-0000-000062AB0000}"/>
    <cellStyle name="Normal 8 3 2 2 2 2 6" xfId="7574" xr:uid="{00000000-0005-0000-0000-000063AB0000}"/>
    <cellStyle name="Normal 8 3 2 2 2 2 6 2" xfId="37900" xr:uid="{00000000-0005-0000-0000-000064AB0000}"/>
    <cellStyle name="Normal 8 3 2 2 2 2 6 3" xfId="22676" xr:uid="{00000000-0005-0000-0000-000065AB0000}"/>
    <cellStyle name="Normal 8 3 2 2 2 2 7" xfId="32888" xr:uid="{00000000-0005-0000-0000-000066AB0000}"/>
    <cellStyle name="Normal 8 3 2 2 2 2 8" xfId="17663" xr:uid="{00000000-0005-0000-0000-000067AB0000}"/>
    <cellStyle name="Normal 8 3 2 2 2 3" xfId="2921" xr:uid="{00000000-0005-0000-0000-000068AB0000}"/>
    <cellStyle name="Normal 8 3 2 2 2 3 2" xfId="4611" xr:uid="{00000000-0005-0000-0000-000069AB0000}"/>
    <cellStyle name="Normal 8 3 2 2 2 3 2 2" xfId="14684" xr:uid="{00000000-0005-0000-0000-00006AAB0000}"/>
    <cellStyle name="Normal 8 3 2 2 2 3 2 2 2" xfId="45006" xr:uid="{00000000-0005-0000-0000-00006BAB0000}"/>
    <cellStyle name="Normal 8 3 2 2 2 3 2 2 3" xfId="29782" xr:uid="{00000000-0005-0000-0000-00006CAB0000}"/>
    <cellStyle name="Normal 8 3 2 2 2 3 2 3" xfId="9664" xr:uid="{00000000-0005-0000-0000-00006DAB0000}"/>
    <cellStyle name="Normal 8 3 2 2 2 3 2 3 2" xfId="39989" xr:uid="{00000000-0005-0000-0000-00006EAB0000}"/>
    <cellStyle name="Normal 8 3 2 2 2 3 2 3 3" xfId="24765" xr:uid="{00000000-0005-0000-0000-00006FAB0000}"/>
    <cellStyle name="Normal 8 3 2 2 2 3 2 4" xfId="34976" xr:uid="{00000000-0005-0000-0000-000070AB0000}"/>
    <cellStyle name="Normal 8 3 2 2 2 3 2 5" xfId="19752" xr:uid="{00000000-0005-0000-0000-000071AB0000}"/>
    <cellStyle name="Normal 8 3 2 2 2 3 3" xfId="6303" xr:uid="{00000000-0005-0000-0000-000072AB0000}"/>
    <cellStyle name="Normal 8 3 2 2 2 3 3 2" xfId="16355" xr:uid="{00000000-0005-0000-0000-000073AB0000}"/>
    <cellStyle name="Normal 8 3 2 2 2 3 3 2 2" xfId="46677" xr:uid="{00000000-0005-0000-0000-000074AB0000}"/>
    <cellStyle name="Normal 8 3 2 2 2 3 3 2 3" xfId="31453" xr:uid="{00000000-0005-0000-0000-000075AB0000}"/>
    <cellStyle name="Normal 8 3 2 2 2 3 3 3" xfId="11335" xr:uid="{00000000-0005-0000-0000-000076AB0000}"/>
    <cellStyle name="Normal 8 3 2 2 2 3 3 3 2" xfId="41660" xr:uid="{00000000-0005-0000-0000-000077AB0000}"/>
    <cellStyle name="Normal 8 3 2 2 2 3 3 3 3" xfId="26436" xr:uid="{00000000-0005-0000-0000-000078AB0000}"/>
    <cellStyle name="Normal 8 3 2 2 2 3 3 4" xfId="36647" xr:uid="{00000000-0005-0000-0000-000079AB0000}"/>
    <cellStyle name="Normal 8 3 2 2 2 3 3 5" xfId="21423" xr:uid="{00000000-0005-0000-0000-00007AAB0000}"/>
    <cellStyle name="Normal 8 3 2 2 2 3 4" xfId="13013" xr:uid="{00000000-0005-0000-0000-00007BAB0000}"/>
    <cellStyle name="Normal 8 3 2 2 2 3 4 2" xfId="43335" xr:uid="{00000000-0005-0000-0000-00007CAB0000}"/>
    <cellStyle name="Normal 8 3 2 2 2 3 4 3" xfId="28111" xr:uid="{00000000-0005-0000-0000-00007DAB0000}"/>
    <cellStyle name="Normal 8 3 2 2 2 3 5" xfId="7992" xr:uid="{00000000-0005-0000-0000-00007EAB0000}"/>
    <cellStyle name="Normal 8 3 2 2 2 3 5 2" xfId="38318" xr:uid="{00000000-0005-0000-0000-00007FAB0000}"/>
    <cellStyle name="Normal 8 3 2 2 2 3 5 3" xfId="23094" xr:uid="{00000000-0005-0000-0000-000080AB0000}"/>
    <cellStyle name="Normal 8 3 2 2 2 3 6" xfId="33306" xr:uid="{00000000-0005-0000-0000-000081AB0000}"/>
    <cellStyle name="Normal 8 3 2 2 2 3 7" xfId="18081" xr:uid="{00000000-0005-0000-0000-000082AB0000}"/>
    <cellStyle name="Normal 8 3 2 2 2 4" xfId="3774" xr:uid="{00000000-0005-0000-0000-000083AB0000}"/>
    <cellStyle name="Normal 8 3 2 2 2 4 2" xfId="13848" xr:uid="{00000000-0005-0000-0000-000084AB0000}"/>
    <cellStyle name="Normal 8 3 2 2 2 4 2 2" xfId="44170" xr:uid="{00000000-0005-0000-0000-000085AB0000}"/>
    <cellStyle name="Normal 8 3 2 2 2 4 2 3" xfId="28946" xr:uid="{00000000-0005-0000-0000-000086AB0000}"/>
    <cellStyle name="Normal 8 3 2 2 2 4 3" xfId="8828" xr:uid="{00000000-0005-0000-0000-000087AB0000}"/>
    <cellStyle name="Normal 8 3 2 2 2 4 3 2" xfId="39153" xr:uid="{00000000-0005-0000-0000-000088AB0000}"/>
    <cellStyle name="Normal 8 3 2 2 2 4 3 3" xfId="23929" xr:uid="{00000000-0005-0000-0000-000089AB0000}"/>
    <cellStyle name="Normal 8 3 2 2 2 4 4" xfId="34140" xr:uid="{00000000-0005-0000-0000-00008AAB0000}"/>
    <cellStyle name="Normal 8 3 2 2 2 4 5" xfId="18916" xr:uid="{00000000-0005-0000-0000-00008BAB0000}"/>
    <cellStyle name="Normal 8 3 2 2 2 5" xfId="5467" xr:uid="{00000000-0005-0000-0000-00008CAB0000}"/>
    <cellStyle name="Normal 8 3 2 2 2 5 2" xfId="15519" xr:uid="{00000000-0005-0000-0000-00008DAB0000}"/>
    <cellStyle name="Normal 8 3 2 2 2 5 2 2" xfId="45841" xr:uid="{00000000-0005-0000-0000-00008EAB0000}"/>
    <cellStyle name="Normal 8 3 2 2 2 5 2 3" xfId="30617" xr:uid="{00000000-0005-0000-0000-00008FAB0000}"/>
    <cellStyle name="Normal 8 3 2 2 2 5 3" xfId="10499" xr:uid="{00000000-0005-0000-0000-000090AB0000}"/>
    <cellStyle name="Normal 8 3 2 2 2 5 3 2" xfId="40824" xr:uid="{00000000-0005-0000-0000-000091AB0000}"/>
    <cellStyle name="Normal 8 3 2 2 2 5 3 3" xfId="25600" xr:uid="{00000000-0005-0000-0000-000092AB0000}"/>
    <cellStyle name="Normal 8 3 2 2 2 5 4" xfId="35811" xr:uid="{00000000-0005-0000-0000-000093AB0000}"/>
    <cellStyle name="Normal 8 3 2 2 2 5 5" xfId="20587" xr:uid="{00000000-0005-0000-0000-000094AB0000}"/>
    <cellStyle name="Normal 8 3 2 2 2 6" xfId="12177" xr:uid="{00000000-0005-0000-0000-000095AB0000}"/>
    <cellStyle name="Normal 8 3 2 2 2 6 2" xfId="42499" xr:uid="{00000000-0005-0000-0000-000096AB0000}"/>
    <cellStyle name="Normal 8 3 2 2 2 6 3" xfId="27275" xr:uid="{00000000-0005-0000-0000-000097AB0000}"/>
    <cellStyle name="Normal 8 3 2 2 2 7" xfId="7156" xr:uid="{00000000-0005-0000-0000-000098AB0000}"/>
    <cellStyle name="Normal 8 3 2 2 2 7 2" xfId="37482" xr:uid="{00000000-0005-0000-0000-000099AB0000}"/>
    <cellStyle name="Normal 8 3 2 2 2 7 3" xfId="22258" xr:uid="{00000000-0005-0000-0000-00009AAB0000}"/>
    <cellStyle name="Normal 8 3 2 2 2 8" xfId="32470" xr:uid="{00000000-0005-0000-0000-00009BAB0000}"/>
    <cellStyle name="Normal 8 3 2 2 2 9" xfId="17245" xr:uid="{00000000-0005-0000-0000-00009CAB0000}"/>
    <cellStyle name="Normal 8 3 2 2 3" xfId="2292" xr:uid="{00000000-0005-0000-0000-00009DAB0000}"/>
    <cellStyle name="Normal 8 3 2 2 3 2" xfId="3131" xr:uid="{00000000-0005-0000-0000-00009EAB0000}"/>
    <cellStyle name="Normal 8 3 2 2 3 2 2" xfId="4821" xr:uid="{00000000-0005-0000-0000-00009FAB0000}"/>
    <cellStyle name="Normal 8 3 2 2 3 2 2 2" xfId="14894" xr:uid="{00000000-0005-0000-0000-0000A0AB0000}"/>
    <cellStyle name="Normal 8 3 2 2 3 2 2 2 2" xfId="45216" xr:uid="{00000000-0005-0000-0000-0000A1AB0000}"/>
    <cellStyle name="Normal 8 3 2 2 3 2 2 2 3" xfId="29992" xr:uid="{00000000-0005-0000-0000-0000A2AB0000}"/>
    <cellStyle name="Normal 8 3 2 2 3 2 2 3" xfId="9874" xr:uid="{00000000-0005-0000-0000-0000A3AB0000}"/>
    <cellStyle name="Normal 8 3 2 2 3 2 2 3 2" xfId="40199" xr:uid="{00000000-0005-0000-0000-0000A4AB0000}"/>
    <cellStyle name="Normal 8 3 2 2 3 2 2 3 3" xfId="24975" xr:uid="{00000000-0005-0000-0000-0000A5AB0000}"/>
    <cellStyle name="Normal 8 3 2 2 3 2 2 4" xfId="35186" xr:uid="{00000000-0005-0000-0000-0000A6AB0000}"/>
    <cellStyle name="Normal 8 3 2 2 3 2 2 5" xfId="19962" xr:uid="{00000000-0005-0000-0000-0000A7AB0000}"/>
    <cellStyle name="Normal 8 3 2 2 3 2 3" xfId="6513" xr:uid="{00000000-0005-0000-0000-0000A8AB0000}"/>
    <cellStyle name="Normal 8 3 2 2 3 2 3 2" xfId="16565" xr:uid="{00000000-0005-0000-0000-0000A9AB0000}"/>
    <cellStyle name="Normal 8 3 2 2 3 2 3 2 2" xfId="46887" xr:uid="{00000000-0005-0000-0000-0000AAAB0000}"/>
    <cellStyle name="Normal 8 3 2 2 3 2 3 2 3" xfId="31663" xr:uid="{00000000-0005-0000-0000-0000ABAB0000}"/>
    <cellStyle name="Normal 8 3 2 2 3 2 3 3" xfId="11545" xr:uid="{00000000-0005-0000-0000-0000ACAB0000}"/>
    <cellStyle name="Normal 8 3 2 2 3 2 3 3 2" xfId="41870" xr:uid="{00000000-0005-0000-0000-0000ADAB0000}"/>
    <cellStyle name="Normal 8 3 2 2 3 2 3 3 3" xfId="26646" xr:uid="{00000000-0005-0000-0000-0000AEAB0000}"/>
    <cellStyle name="Normal 8 3 2 2 3 2 3 4" xfId="36857" xr:uid="{00000000-0005-0000-0000-0000AFAB0000}"/>
    <cellStyle name="Normal 8 3 2 2 3 2 3 5" xfId="21633" xr:uid="{00000000-0005-0000-0000-0000B0AB0000}"/>
    <cellStyle name="Normal 8 3 2 2 3 2 4" xfId="13223" xr:uid="{00000000-0005-0000-0000-0000B1AB0000}"/>
    <cellStyle name="Normal 8 3 2 2 3 2 4 2" xfId="43545" xr:uid="{00000000-0005-0000-0000-0000B2AB0000}"/>
    <cellStyle name="Normal 8 3 2 2 3 2 4 3" xfId="28321" xr:uid="{00000000-0005-0000-0000-0000B3AB0000}"/>
    <cellStyle name="Normal 8 3 2 2 3 2 5" xfId="8202" xr:uid="{00000000-0005-0000-0000-0000B4AB0000}"/>
    <cellStyle name="Normal 8 3 2 2 3 2 5 2" xfId="38528" xr:uid="{00000000-0005-0000-0000-0000B5AB0000}"/>
    <cellStyle name="Normal 8 3 2 2 3 2 5 3" xfId="23304" xr:uid="{00000000-0005-0000-0000-0000B6AB0000}"/>
    <cellStyle name="Normal 8 3 2 2 3 2 6" xfId="33516" xr:uid="{00000000-0005-0000-0000-0000B7AB0000}"/>
    <cellStyle name="Normal 8 3 2 2 3 2 7" xfId="18291" xr:uid="{00000000-0005-0000-0000-0000B8AB0000}"/>
    <cellStyle name="Normal 8 3 2 2 3 3" xfId="3984" xr:uid="{00000000-0005-0000-0000-0000B9AB0000}"/>
    <cellStyle name="Normal 8 3 2 2 3 3 2" xfId="14058" xr:uid="{00000000-0005-0000-0000-0000BAAB0000}"/>
    <cellStyle name="Normal 8 3 2 2 3 3 2 2" xfId="44380" xr:uid="{00000000-0005-0000-0000-0000BBAB0000}"/>
    <cellStyle name="Normal 8 3 2 2 3 3 2 3" xfId="29156" xr:uid="{00000000-0005-0000-0000-0000BCAB0000}"/>
    <cellStyle name="Normal 8 3 2 2 3 3 3" xfId="9038" xr:uid="{00000000-0005-0000-0000-0000BDAB0000}"/>
    <cellStyle name="Normal 8 3 2 2 3 3 3 2" xfId="39363" xr:uid="{00000000-0005-0000-0000-0000BEAB0000}"/>
    <cellStyle name="Normal 8 3 2 2 3 3 3 3" xfId="24139" xr:uid="{00000000-0005-0000-0000-0000BFAB0000}"/>
    <cellStyle name="Normal 8 3 2 2 3 3 4" xfId="34350" xr:uid="{00000000-0005-0000-0000-0000C0AB0000}"/>
    <cellStyle name="Normal 8 3 2 2 3 3 5" xfId="19126" xr:uid="{00000000-0005-0000-0000-0000C1AB0000}"/>
    <cellStyle name="Normal 8 3 2 2 3 4" xfId="5677" xr:uid="{00000000-0005-0000-0000-0000C2AB0000}"/>
    <cellStyle name="Normal 8 3 2 2 3 4 2" xfId="15729" xr:uid="{00000000-0005-0000-0000-0000C3AB0000}"/>
    <cellStyle name="Normal 8 3 2 2 3 4 2 2" xfId="46051" xr:uid="{00000000-0005-0000-0000-0000C4AB0000}"/>
    <cellStyle name="Normal 8 3 2 2 3 4 2 3" xfId="30827" xr:uid="{00000000-0005-0000-0000-0000C5AB0000}"/>
    <cellStyle name="Normal 8 3 2 2 3 4 3" xfId="10709" xr:uid="{00000000-0005-0000-0000-0000C6AB0000}"/>
    <cellStyle name="Normal 8 3 2 2 3 4 3 2" xfId="41034" xr:uid="{00000000-0005-0000-0000-0000C7AB0000}"/>
    <cellStyle name="Normal 8 3 2 2 3 4 3 3" xfId="25810" xr:uid="{00000000-0005-0000-0000-0000C8AB0000}"/>
    <cellStyle name="Normal 8 3 2 2 3 4 4" xfId="36021" xr:uid="{00000000-0005-0000-0000-0000C9AB0000}"/>
    <cellStyle name="Normal 8 3 2 2 3 4 5" xfId="20797" xr:uid="{00000000-0005-0000-0000-0000CAAB0000}"/>
    <cellStyle name="Normal 8 3 2 2 3 5" xfId="12387" xr:uid="{00000000-0005-0000-0000-0000CBAB0000}"/>
    <cellStyle name="Normal 8 3 2 2 3 5 2" xfId="42709" xr:uid="{00000000-0005-0000-0000-0000CCAB0000}"/>
    <cellStyle name="Normal 8 3 2 2 3 5 3" xfId="27485" xr:uid="{00000000-0005-0000-0000-0000CDAB0000}"/>
    <cellStyle name="Normal 8 3 2 2 3 6" xfId="7366" xr:uid="{00000000-0005-0000-0000-0000CEAB0000}"/>
    <cellStyle name="Normal 8 3 2 2 3 6 2" xfId="37692" xr:uid="{00000000-0005-0000-0000-0000CFAB0000}"/>
    <cellStyle name="Normal 8 3 2 2 3 6 3" xfId="22468" xr:uid="{00000000-0005-0000-0000-0000D0AB0000}"/>
    <cellStyle name="Normal 8 3 2 2 3 7" xfId="32680" xr:uid="{00000000-0005-0000-0000-0000D1AB0000}"/>
    <cellStyle name="Normal 8 3 2 2 3 8" xfId="17455" xr:uid="{00000000-0005-0000-0000-0000D2AB0000}"/>
    <cellStyle name="Normal 8 3 2 2 4" xfId="2713" xr:uid="{00000000-0005-0000-0000-0000D3AB0000}"/>
    <cellStyle name="Normal 8 3 2 2 4 2" xfId="4403" xr:uid="{00000000-0005-0000-0000-0000D4AB0000}"/>
    <cellStyle name="Normal 8 3 2 2 4 2 2" xfId="14476" xr:uid="{00000000-0005-0000-0000-0000D5AB0000}"/>
    <cellStyle name="Normal 8 3 2 2 4 2 2 2" xfId="44798" xr:uid="{00000000-0005-0000-0000-0000D6AB0000}"/>
    <cellStyle name="Normal 8 3 2 2 4 2 2 3" xfId="29574" xr:uid="{00000000-0005-0000-0000-0000D7AB0000}"/>
    <cellStyle name="Normal 8 3 2 2 4 2 3" xfId="9456" xr:uid="{00000000-0005-0000-0000-0000D8AB0000}"/>
    <cellStyle name="Normal 8 3 2 2 4 2 3 2" xfId="39781" xr:uid="{00000000-0005-0000-0000-0000D9AB0000}"/>
    <cellStyle name="Normal 8 3 2 2 4 2 3 3" xfId="24557" xr:uid="{00000000-0005-0000-0000-0000DAAB0000}"/>
    <cellStyle name="Normal 8 3 2 2 4 2 4" xfId="34768" xr:uid="{00000000-0005-0000-0000-0000DBAB0000}"/>
    <cellStyle name="Normal 8 3 2 2 4 2 5" xfId="19544" xr:uid="{00000000-0005-0000-0000-0000DCAB0000}"/>
    <cellStyle name="Normal 8 3 2 2 4 3" xfId="6095" xr:uid="{00000000-0005-0000-0000-0000DDAB0000}"/>
    <cellStyle name="Normal 8 3 2 2 4 3 2" xfId="16147" xr:uid="{00000000-0005-0000-0000-0000DEAB0000}"/>
    <cellStyle name="Normal 8 3 2 2 4 3 2 2" xfId="46469" xr:uid="{00000000-0005-0000-0000-0000DFAB0000}"/>
    <cellStyle name="Normal 8 3 2 2 4 3 2 3" xfId="31245" xr:uid="{00000000-0005-0000-0000-0000E0AB0000}"/>
    <cellStyle name="Normal 8 3 2 2 4 3 3" xfId="11127" xr:uid="{00000000-0005-0000-0000-0000E1AB0000}"/>
    <cellStyle name="Normal 8 3 2 2 4 3 3 2" xfId="41452" xr:uid="{00000000-0005-0000-0000-0000E2AB0000}"/>
    <cellStyle name="Normal 8 3 2 2 4 3 3 3" xfId="26228" xr:uid="{00000000-0005-0000-0000-0000E3AB0000}"/>
    <cellStyle name="Normal 8 3 2 2 4 3 4" xfId="36439" xr:uid="{00000000-0005-0000-0000-0000E4AB0000}"/>
    <cellStyle name="Normal 8 3 2 2 4 3 5" xfId="21215" xr:uid="{00000000-0005-0000-0000-0000E5AB0000}"/>
    <cellStyle name="Normal 8 3 2 2 4 4" xfId="12805" xr:uid="{00000000-0005-0000-0000-0000E6AB0000}"/>
    <cellStyle name="Normal 8 3 2 2 4 4 2" xfId="43127" xr:uid="{00000000-0005-0000-0000-0000E7AB0000}"/>
    <cellStyle name="Normal 8 3 2 2 4 4 3" xfId="27903" xr:uid="{00000000-0005-0000-0000-0000E8AB0000}"/>
    <cellStyle name="Normal 8 3 2 2 4 5" xfId="7784" xr:uid="{00000000-0005-0000-0000-0000E9AB0000}"/>
    <cellStyle name="Normal 8 3 2 2 4 5 2" xfId="38110" xr:uid="{00000000-0005-0000-0000-0000EAAB0000}"/>
    <cellStyle name="Normal 8 3 2 2 4 5 3" xfId="22886" xr:uid="{00000000-0005-0000-0000-0000EBAB0000}"/>
    <cellStyle name="Normal 8 3 2 2 4 6" xfId="33098" xr:uid="{00000000-0005-0000-0000-0000ECAB0000}"/>
    <cellStyle name="Normal 8 3 2 2 4 7" xfId="17873" xr:uid="{00000000-0005-0000-0000-0000EDAB0000}"/>
    <cellStyle name="Normal 8 3 2 2 5" xfId="3566" xr:uid="{00000000-0005-0000-0000-0000EEAB0000}"/>
    <cellStyle name="Normal 8 3 2 2 5 2" xfId="13640" xr:uid="{00000000-0005-0000-0000-0000EFAB0000}"/>
    <cellStyle name="Normal 8 3 2 2 5 2 2" xfId="43962" xr:uid="{00000000-0005-0000-0000-0000F0AB0000}"/>
    <cellStyle name="Normal 8 3 2 2 5 2 3" xfId="28738" xr:uid="{00000000-0005-0000-0000-0000F1AB0000}"/>
    <cellStyle name="Normal 8 3 2 2 5 3" xfId="8620" xr:uid="{00000000-0005-0000-0000-0000F2AB0000}"/>
    <cellStyle name="Normal 8 3 2 2 5 3 2" xfId="38945" xr:uid="{00000000-0005-0000-0000-0000F3AB0000}"/>
    <cellStyle name="Normal 8 3 2 2 5 3 3" xfId="23721" xr:uid="{00000000-0005-0000-0000-0000F4AB0000}"/>
    <cellStyle name="Normal 8 3 2 2 5 4" xfId="33932" xr:uid="{00000000-0005-0000-0000-0000F5AB0000}"/>
    <cellStyle name="Normal 8 3 2 2 5 5" xfId="18708" xr:uid="{00000000-0005-0000-0000-0000F6AB0000}"/>
    <cellStyle name="Normal 8 3 2 2 6" xfId="5259" xr:uid="{00000000-0005-0000-0000-0000F7AB0000}"/>
    <cellStyle name="Normal 8 3 2 2 6 2" xfId="15311" xr:uid="{00000000-0005-0000-0000-0000F8AB0000}"/>
    <cellStyle name="Normal 8 3 2 2 6 2 2" xfId="45633" xr:uid="{00000000-0005-0000-0000-0000F9AB0000}"/>
    <cellStyle name="Normal 8 3 2 2 6 2 3" xfId="30409" xr:uid="{00000000-0005-0000-0000-0000FAAB0000}"/>
    <cellStyle name="Normal 8 3 2 2 6 3" xfId="10291" xr:uid="{00000000-0005-0000-0000-0000FBAB0000}"/>
    <cellStyle name="Normal 8 3 2 2 6 3 2" xfId="40616" xr:uid="{00000000-0005-0000-0000-0000FCAB0000}"/>
    <cellStyle name="Normal 8 3 2 2 6 3 3" xfId="25392" xr:uid="{00000000-0005-0000-0000-0000FDAB0000}"/>
    <cellStyle name="Normal 8 3 2 2 6 4" xfId="35603" xr:uid="{00000000-0005-0000-0000-0000FEAB0000}"/>
    <cellStyle name="Normal 8 3 2 2 6 5" xfId="20379" xr:uid="{00000000-0005-0000-0000-0000FFAB0000}"/>
    <cellStyle name="Normal 8 3 2 2 7" xfId="11969" xr:uid="{00000000-0005-0000-0000-000000AC0000}"/>
    <cellStyle name="Normal 8 3 2 2 7 2" xfId="42291" xr:uid="{00000000-0005-0000-0000-000001AC0000}"/>
    <cellStyle name="Normal 8 3 2 2 7 3" xfId="27067" xr:uid="{00000000-0005-0000-0000-000002AC0000}"/>
    <cellStyle name="Normal 8 3 2 2 8" xfId="6948" xr:uid="{00000000-0005-0000-0000-000003AC0000}"/>
    <cellStyle name="Normal 8 3 2 2 8 2" xfId="37274" xr:uid="{00000000-0005-0000-0000-000004AC0000}"/>
    <cellStyle name="Normal 8 3 2 2 8 3" xfId="22050" xr:uid="{00000000-0005-0000-0000-000005AC0000}"/>
    <cellStyle name="Normal 8 3 2 2 9" xfId="32262" xr:uid="{00000000-0005-0000-0000-000006AC0000}"/>
    <cellStyle name="Normal 8 3 2 3" xfId="1975" xr:uid="{00000000-0005-0000-0000-000007AC0000}"/>
    <cellStyle name="Normal 8 3 2 3 2" xfId="2396" xr:uid="{00000000-0005-0000-0000-000008AC0000}"/>
    <cellStyle name="Normal 8 3 2 3 2 2" xfId="3235" xr:uid="{00000000-0005-0000-0000-000009AC0000}"/>
    <cellStyle name="Normal 8 3 2 3 2 2 2" xfId="4925" xr:uid="{00000000-0005-0000-0000-00000AAC0000}"/>
    <cellStyle name="Normal 8 3 2 3 2 2 2 2" xfId="14998" xr:uid="{00000000-0005-0000-0000-00000BAC0000}"/>
    <cellStyle name="Normal 8 3 2 3 2 2 2 2 2" xfId="45320" xr:uid="{00000000-0005-0000-0000-00000CAC0000}"/>
    <cellStyle name="Normal 8 3 2 3 2 2 2 2 3" xfId="30096" xr:uid="{00000000-0005-0000-0000-00000DAC0000}"/>
    <cellStyle name="Normal 8 3 2 3 2 2 2 3" xfId="9978" xr:uid="{00000000-0005-0000-0000-00000EAC0000}"/>
    <cellStyle name="Normal 8 3 2 3 2 2 2 3 2" xfId="40303" xr:uid="{00000000-0005-0000-0000-00000FAC0000}"/>
    <cellStyle name="Normal 8 3 2 3 2 2 2 3 3" xfId="25079" xr:uid="{00000000-0005-0000-0000-000010AC0000}"/>
    <cellStyle name="Normal 8 3 2 3 2 2 2 4" xfId="35290" xr:uid="{00000000-0005-0000-0000-000011AC0000}"/>
    <cellStyle name="Normal 8 3 2 3 2 2 2 5" xfId="20066" xr:uid="{00000000-0005-0000-0000-000012AC0000}"/>
    <cellStyle name="Normal 8 3 2 3 2 2 3" xfId="6617" xr:uid="{00000000-0005-0000-0000-000013AC0000}"/>
    <cellStyle name="Normal 8 3 2 3 2 2 3 2" xfId="16669" xr:uid="{00000000-0005-0000-0000-000014AC0000}"/>
    <cellStyle name="Normal 8 3 2 3 2 2 3 2 2" xfId="46991" xr:uid="{00000000-0005-0000-0000-000015AC0000}"/>
    <cellStyle name="Normal 8 3 2 3 2 2 3 2 3" xfId="31767" xr:uid="{00000000-0005-0000-0000-000016AC0000}"/>
    <cellStyle name="Normal 8 3 2 3 2 2 3 3" xfId="11649" xr:uid="{00000000-0005-0000-0000-000017AC0000}"/>
    <cellStyle name="Normal 8 3 2 3 2 2 3 3 2" xfId="41974" xr:uid="{00000000-0005-0000-0000-000018AC0000}"/>
    <cellStyle name="Normal 8 3 2 3 2 2 3 3 3" xfId="26750" xr:uid="{00000000-0005-0000-0000-000019AC0000}"/>
    <cellStyle name="Normal 8 3 2 3 2 2 3 4" xfId="36961" xr:uid="{00000000-0005-0000-0000-00001AAC0000}"/>
    <cellStyle name="Normal 8 3 2 3 2 2 3 5" xfId="21737" xr:uid="{00000000-0005-0000-0000-00001BAC0000}"/>
    <cellStyle name="Normal 8 3 2 3 2 2 4" xfId="13327" xr:uid="{00000000-0005-0000-0000-00001CAC0000}"/>
    <cellStyle name="Normal 8 3 2 3 2 2 4 2" xfId="43649" xr:uid="{00000000-0005-0000-0000-00001DAC0000}"/>
    <cellStyle name="Normal 8 3 2 3 2 2 4 3" xfId="28425" xr:uid="{00000000-0005-0000-0000-00001EAC0000}"/>
    <cellStyle name="Normal 8 3 2 3 2 2 5" xfId="8306" xr:uid="{00000000-0005-0000-0000-00001FAC0000}"/>
    <cellStyle name="Normal 8 3 2 3 2 2 5 2" xfId="38632" xr:uid="{00000000-0005-0000-0000-000020AC0000}"/>
    <cellStyle name="Normal 8 3 2 3 2 2 5 3" xfId="23408" xr:uid="{00000000-0005-0000-0000-000021AC0000}"/>
    <cellStyle name="Normal 8 3 2 3 2 2 6" xfId="33620" xr:uid="{00000000-0005-0000-0000-000022AC0000}"/>
    <cellStyle name="Normal 8 3 2 3 2 2 7" xfId="18395" xr:uid="{00000000-0005-0000-0000-000023AC0000}"/>
    <cellStyle name="Normal 8 3 2 3 2 3" xfId="4088" xr:uid="{00000000-0005-0000-0000-000024AC0000}"/>
    <cellStyle name="Normal 8 3 2 3 2 3 2" xfId="14162" xr:uid="{00000000-0005-0000-0000-000025AC0000}"/>
    <cellStyle name="Normal 8 3 2 3 2 3 2 2" xfId="44484" xr:uid="{00000000-0005-0000-0000-000026AC0000}"/>
    <cellStyle name="Normal 8 3 2 3 2 3 2 3" xfId="29260" xr:uid="{00000000-0005-0000-0000-000027AC0000}"/>
    <cellStyle name="Normal 8 3 2 3 2 3 3" xfId="9142" xr:uid="{00000000-0005-0000-0000-000028AC0000}"/>
    <cellStyle name="Normal 8 3 2 3 2 3 3 2" xfId="39467" xr:uid="{00000000-0005-0000-0000-000029AC0000}"/>
    <cellStyle name="Normal 8 3 2 3 2 3 3 3" xfId="24243" xr:uid="{00000000-0005-0000-0000-00002AAC0000}"/>
    <cellStyle name="Normal 8 3 2 3 2 3 4" xfId="34454" xr:uid="{00000000-0005-0000-0000-00002BAC0000}"/>
    <cellStyle name="Normal 8 3 2 3 2 3 5" xfId="19230" xr:uid="{00000000-0005-0000-0000-00002CAC0000}"/>
    <cellStyle name="Normal 8 3 2 3 2 4" xfId="5781" xr:uid="{00000000-0005-0000-0000-00002DAC0000}"/>
    <cellStyle name="Normal 8 3 2 3 2 4 2" xfId="15833" xr:uid="{00000000-0005-0000-0000-00002EAC0000}"/>
    <cellStyle name="Normal 8 3 2 3 2 4 2 2" xfId="46155" xr:uid="{00000000-0005-0000-0000-00002FAC0000}"/>
    <cellStyle name="Normal 8 3 2 3 2 4 2 3" xfId="30931" xr:uid="{00000000-0005-0000-0000-000030AC0000}"/>
    <cellStyle name="Normal 8 3 2 3 2 4 3" xfId="10813" xr:uid="{00000000-0005-0000-0000-000031AC0000}"/>
    <cellStyle name="Normal 8 3 2 3 2 4 3 2" xfId="41138" xr:uid="{00000000-0005-0000-0000-000032AC0000}"/>
    <cellStyle name="Normal 8 3 2 3 2 4 3 3" xfId="25914" xr:uid="{00000000-0005-0000-0000-000033AC0000}"/>
    <cellStyle name="Normal 8 3 2 3 2 4 4" xfId="36125" xr:uid="{00000000-0005-0000-0000-000034AC0000}"/>
    <cellStyle name="Normal 8 3 2 3 2 4 5" xfId="20901" xr:uid="{00000000-0005-0000-0000-000035AC0000}"/>
    <cellStyle name="Normal 8 3 2 3 2 5" xfId="12491" xr:uid="{00000000-0005-0000-0000-000036AC0000}"/>
    <cellStyle name="Normal 8 3 2 3 2 5 2" xfId="42813" xr:uid="{00000000-0005-0000-0000-000037AC0000}"/>
    <cellStyle name="Normal 8 3 2 3 2 5 3" xfId="27589" xr:uid="{00000000-0005-0000-0000-000038AC0000}"/>
    <cellStyle name="Normal 8 3 2 3 2 6" xfId="7470" xr:uid="{00000000-0005-0000-0000-000039AC0000}"/>
    <cellStyle name="Normal 8 3 2 3 2 6 2" xfId="37796" xr:uid="{00000000-0005-0000-0000-00003AAC0000}"/>
    <cellStyle name="Normal 8 3 2 3 2 6 3" xfId="22572" xr:uid="{00000000-0005-0000-0000-00003BAC0000}"/>
    <cellStyle name="Normal 8 3 2 3 2 7" xfId="32784" xr:uid="{00000000-0005-0000-0000-00003CAC0000}"/>
    <cellStyle name="Normal 8 3 2 3 2 8" xfId="17559" xr:uid="{00000000-0005-0000-0000-00003DAC0000}"/>
    <cellStyle name="Normal 8 3 2 3 3" xfId="2817" xr:uid="{00000000-0005-0000-0000-00003EAC0000}"/>
    <cellStyle name="Normal 8 3 2 3 3 2" xfId="4507" xr:uid="{00000000-0005-0000-0000-00003FAC0000}"/>
    <cellStyle name="Normal 8 3 2 3 3 2 2" xfId="14580" xr:uid="{00000000-0005-0000-0000-000040AC0000}"/>
    <cellStyle name="Normal 8 3 2 3 3 2 2 2" xfId="44902" xr:uid="{00000000-0005-0000-0000-000041AC0000}"/>
    <cellStyle name="Normal 8 3 2 3 3 2 2 3" xfId="29678" xr:uid="{00000000-0005-0000-0000-000042AC0000}"/>
    <cellStyle name="Normal 8 3 2 3 3 2 3" xfId="9560" xr:uid="{00000000-0005-0000-0000-000043AC0000}"/>
    <cellStyle name="Normal 8 3 2 3 3 2 3 2" xfId="39885" xr:uid="{00000000-0005-0000-0000-000044AC0000}"/>
    <cellStyle name="Normal 8 3 2 3 3 2 3 3" xfId="24661" xr:uid="{00000000-0005-0000-0000-000045AC0000}"/>
    <cellStyle name="Normal 8 3 2 3 3 2 4" xfId="34872" xr:uid="{00000000-0005-0000-0000-000046AC0000}"/>
    <cellStyle name="Normal 8 3 2 3 3 2 5" xfId="19648" xr:uid="{00000000-0005-0000-0000-000047AC0000}"/>
    <cellStyle name="Normal 8 3 2 3 3 3" xfId="6199" xr:uid="{00000000-0005-0000-0000-000048AC0000}"/>
    <cellStyle name="Normal 8 3 2 3 3 3 2" xfId="16251" xr:uid="{00000000-0005-0000-0000-000049AC0000}"/>
    <cellStyle name="Normal 8 3 2 3 3 3 2 2" xfId="46573" xr:uid="{00000000-0005-0000-0000-00004AAC0000}"/>
    <cellStyle name="Normal 8 3 2 3 3 3 2 3" xfId="31349" xr:uid="{00000000-0005-0000-0000-00004BAC0000}"/>
    <cellStyle name="Normal 8 3 2 3 3 3 3" xfId="11231" xr:uid="{00000000-0005-0000-0000-00004CAC0000}"/>
    <cellStyle name="Normal 8 3 2 3 3 3 3 2" xfId="41556" xr:uid="{00000000-0005-0000-0000-00004DAC0000}"/>
    <cellStyle name="Normal 8 3 2 3 3 3 3 3" xfId="26332" xr:uid="{00000000-0005-0000-0000-00004EAC0000}"/>
    <cellStyle name="Normal 8 3 2 3 3 3 4" xfId="36543" xr:uid="{00000000-0005-0000-0000-00004FAC0000}"/>
    <cellStyle name="Normal 8 3 2 3 3 3 5" xfId="21319" xr:uid="{00000000-0005-0000-0000-000050AC0000}"/>
    <cellStyle name="Normal 8 3 2 3 3 4" xfId="12909" xr:uid="{00000000-0005-0000-0000-000051AC0000}"/>
    <cellStyle name="Normal 8 3 2 3 3 4 2" xfId="43231" xr:uid="{00000000-0005-0000-0000-000052AC0000}"/>
    <cellStyle name="Normal 8 3 2 3 3 4 3" xfId="28007" xr:uid="{00000000-0005-0000-0000-000053AC0000}"/>
    <cellStyle name="Normal 8 3 2 3 3 5" xfId="7888" xr:uid="{00000000-0005-0000-0000-000054AC0000}"/>
    <cellStyle name="Normal 8 3 2 3 3 5 2" xfId="38214" xr:uid="{00000000-0005-0000-0000-000055AC0000}"/>
    <cellStyle name="Normal 8 3 2 3 3 5 3" xfId="22990" xr:uid="{00000000-0005-0000-0000-000056AC0000}"/>
    <cellStyle name="Normal 8 3 2 3 3 6" xfId="33202" xr:uid="{00000000-0005-0000-0000-000057AC0000}"/>
    <cellStyle name="Normal 8 3 2 3 3 7" xfId="17977" xr:uid="{00000000-0005-0000-0000-000058AC0000}"/>
    <cellStyle name="Normal 8 3 2 3 4" xfId="3670" xr:uid="{00000000-0005-0000-0000-000059AC0000}"/>
    <cellStyle name="Normal 8 3 2 3 4 2" xfId="13744" xr:uid="{00000000-0005-0000-0000-00005AAC0000}"/>
    <cellStyle name="Normal 8 3 2 3 4 2 2" xfId="44066" xr:uid="{00000000-0005-0000-0000-00005BAC0000}"/>
    <cellStyle name="Normal 8 3 2 3 4 2 3" xfId="28842" xr:uid="{00000000-0005-0000-0000-00005CAC0000}"/>
    <cellStyle name="Normal 8 3 2 3 4 3" xfId="8724" xr:uid="{00000000-0005-0000-0000-00005DAC0000}"/>
    <cellStyle name="Normal 8 3 2 3 4 3 2" xfId="39049" xr:uid="{00000000-0005-0000-0000-00005EAC0000}"/>
    <cellStyle name="Normal 8 3 2 3 4 3 3" xfId="23825" xr:uid="{00000000-0005-0000-0000-00005FAC0000}"/>
    <cellStyle name="Normal 8 3 2 3 4 4" xfId="34036" xr:uid="{00000000-0005-0000-0000-000060AC0000}"/>
    <cellStyle name="Normal 8 3 2 3 4 5" xfId="18812" xr:uid="{00000000-0005-0000-0000-000061AC0000}"/>
    <cellStyle name="Normal 8 3 2 3 5" xfId="5363" xr:uid="{00000000-0005-0000-0000-000062AC0000}"/>
    <cellStyle name="Normal 8 3 2 3 5 2" xfId="15415" xr:uid="{00000000-0005-0000-0000-000063AC0000}"/>
    <cellStyle name="Normal 8 3 2 3 5 2 2" xfId="45737" xr:uid="{00000000-0005-0000-0000-000064AC0000}"/>
    <cellStyle name="Normal 8 3 2 3 5 2 3" xfId="30513" xr:uid="{00000000-0005-0000-0000-000065AC0000}"/>
    <cellStyle name="Normal 8 3 2 3 5 3" xfId="10395" xr:uid="{00000000-0005-0000-0000-000066AC0000}"/>
    <cellStyle name="Normal 8 3 2 3 5 3 2" xfId="40720" xr:uid="{00000000-0005-0000-0000-000067AC0000}"/>
    <cellStyle name="Normal 8 3 2 3 5 3 3" xfId="25496" xr:uid="{00000000-0005-0000-0000-000068AC0000}"/>
    <cellStyle name="Normal 8 3 2 3 5 4" xfId="35707" xr:uid="{00000000-0005-0000-0000-000069AC0000}"/>
    <cellStyle name="Normal 8 3 2 3 5 5" xfId="20483" xr:uid="{00000000-0005-0000-0000-00006AAC0000}"/>
    <cellStyle name="Normal 8 3 2 3 6" xfId="12073" xr:uid="{00000000-0005-0000-0000-00006BAC0000}"/>
    <cellStyle name="Normal 8 3 2 3 6 2" xfId="42395" xr:uid="{00000000-0005-0000-0000-00006CAC0000}"/>
    <cellStyle name="Normal 8 3 2 3 6 3" xfId="27171" xr:uid="{00000000-0005-0000-0000-00006DAC0000}"/>
    <cellStyle name="Normal 8 3 2 3 7" xfId="7052" xr:uid="{00000000-0005-0000-0000-00006EAC0000}"/>
    <cellStyle name="Normal 8 3 2 3 7 2" xfId="37378" xr:uid="{00000000-0005-0000-0000-00006FAC0000}"/>
    <cellStyle name="Normal 8 3 2 3 7 3" xfId="22154" xr:uid="{00000000-0005-0000-0000-000070AC0000}"/>
    <cellStyle name="Normal 8 3 2 3 8" xfId="32366" xr:uid="{00000000-0005-0000-0000-000071AC0000}"/>
    <cellStyle name="Normal 8 3 2 3 9" xfId="17141" xr:uid="{00000000-0005-0000-0000-000072AC0000}"/>
    <cellStyle name="Normal 8 3 2 4" xfId="2188" xr:uid="{00000000-0005-0000-0000-000073AC0000}"/>
    <cellStyle name="Normal 8 3 2 4 2" xfId="3027" xr:uid="{00000000-0005-0000-0000-000074AC0000}"/>
    <cellStyle name="Normal 8 3 2 4 2 2" xfId="4717" xr:uid="{00000000-0005-0000-0000-000075AC0000}"/>
    <cellStyle name="Normal 8 3 2 4 2 2 2" xfId="14790" xr:uid="{00000000-0005-0000-0000-000076AC0000}"/>
    <cellStyle name="Normal 8 3 2 4 2 2 2 2" xfId="45112" xr:uid="{00000000-0005-0000-0000-000077AC0000}"/>
    <cellStyle name="Normal 8 3 2 4 2 2 2 3" xfId="29888" xr:uid="{00000000-0005-0000-0000-000078AC0000}"/>
    <cellStyle name="Normal 8 3 2 4 2 2 3" xfId="9770" xr:uid="{00000000-0005-0000-0000-000079AC0000}"/>
    <cellStyle name="Normal 8 3 2 4 2 2 3 2" xfId="40095" xr:uid="{00000000-0005-0000-0000-00007AAC0000}"/>
    <cellStyle name="Normal 8 3 2 4 2 2 3 3" xfId="24871" xr:uid="{00000000-0005-0000-0000-00007BAC0000}"/>
    <cellStyle name="Normal 8 3 2 4 2 2 4" xfId="35082" xr:uid="{00000000-0005-0000-0000-00007CAC0000}"/>
    <cellStyle name="Normal 8 3 2 4 2 2 5" xfId="19858" xr:uid="{00000000-0005-0000-0000-00007DAC0000}"/>
    <cellStyle name="Normal 8 3 2 4 2 3" xfId="6409" xr:uid="{00000000-0005-0000-0000-00007EAC0000}"/>
    <cellStyle name="Normal 8 3 2 4 2 3 2" xfId="16461" xr:uid="{00000000-0005-0000-0000-00007FAC0000}"/>
    <cellStyle name="Normal 8 3 2 4 2 3 2 2" xfId="46783" xr:uid="{00000000-0005-0000-0000-000080AC0000}"/>
    <cellStyle name="Normal 8 3 2 4 2 3 2 3" xfId="31559" xr:uid="{00000000-0005-0000-0000-000081AC0000}"/>
    <cellStyle name="Normal 8 3 2 4 2 3 3" xfId="11441" xr:uid="{00000000-0005-0000-0000-000082AC0000}"/>
    <cellStyle name="Normal 8 3 2 4 2 3 3 2" xfId="41766" xr:uid="{00000000-0005-0000-0000-000083AC0000}"/>
    <cellStyle name="Normal 8 3 2 4 2 3 3 3" xfId="26542" xr:uid="{00000000-0005-0000-0000-000084AC0000}"/>
    <cellStyle name="Normal 8 3 2 4 2 3 4" xfId="36753" xr:uid="{00000000-0005-0000-0000-000085AC0000}"/>
    <cellStyle name="Normal 8 3 2 4 2 3 5" xfId="21529" xr:uid="{00000000-0005-0000-0000-000086AC0000}"/>
    <cellStyle name="Normal 8 3 2 4 2 4" xfId="13119" xr:uid="{00000000-0005-0000-0000-000087AC0000}"/>
    <cellStyle name="Normal 8 3 2 4 2 4 2" xfId="43441" xr:uid="{00000000-0005-0000-0000-000088AC0000}"/>
    <cellStyle name="Normal 8 3 2 4 2 4 3" xfId="28217" xr:uid="{00000000-0005-0000-0000-000089AC0000}"/>
    <cellStyle name="Normal 8 3 2 4 2 5" xfId="8098" xr:uid="{00000000-0005-0000-0000-00008AAC0000}"/>
    <cellStyle name="Normal 8 3 2 4 2 5 2" xfId="38424" xr:uid="{00000000-0005-0000-0000-00008BAC0000}"/>
    <cellStyle name="Normal 8 3 2 4 2 5 3" xfId="23200" xr:uid="{00000000-0005-0000-0000-00008CAC0000}"/>
    <cellStyle name="Normal 8 3 2 4 2 6" xfId="33412" xr:uid="{00000000-0005-0000-0000-00008DAC0000}"/>
    <cellStyle name="Normal 8 3 2 4 2 7" xfId="18187" xr:uid="{00000000-0005-0000-0000-00008EAC0000}"/>
    <cellStyle name="Normal 8 3 2 4 3" xfId="3880" xr:uid="{00000000-0005-0000-0000-00008FAC0000}"/>
    <cellStyle name="Normal 8 3 2 4 3 2" xfId="13954" xr:uid="{00000000-0005-0000-0000-000090AC0000}"/>
    <cellStyle name="Normal 8 3 2 4 3 2 2" xfId="44276" xr:uid="{00000000-0005-0000-0000-000091AC0000}"/>
    <cellStyle name="Normal 8 3 2 4 3 2 3" xfId="29052" xr:uid="{00000000-0005-0000-0000-000092AC0000}"/>
    <cellStyle name="Normal 8 3 2 4 3 3" xfId="8934" xr:uid="{00000000-0005-0000-0000-000093AC0000}"/>
    <cellStyle name="Normal 8 3 2 4 3 3 2" xfId="39259" xr:uid="{00000000-0005-0000-0000-000094AC0000}"/>
    <cellStyle name="Normal 8 3 2 4 3 3 3" xfId="24035" xr:uid="{00000000-0005-0000-0000-000095AC0000}"/>
    <cellStyle name="Normal 8 3 2 4 3 4" xfId="34246" xr:uid="{00000000-0005-0000-0000-000096AC0000}"/>
    <cellStyle name="Normal 8 3 2 4 3 5" xfId="19022" xr:uid="{00000000-0005-0000-0000-000097AC0000}"/>
    <cellStyle name="Normal 8 3 2 4 4" xfId="5573" xr:uid="{00000000-0005-0000-0000-000098AC0000}"/>
    <cellStyle name="Normal 8 3 2 4 4 2" xfId="15625" xr:uid="{00000000-0005-0000-0000-000099AC0000}"/>
    <cellStyle name="Normal 8 3 2 4 4 2 2" xfId="45947" xr:uid="{00000000-0005-0000-0000-00009AAC0000}"/>
    <cellStyle name="Normal 8 3 2 4 4 2 3" xfId="30723" xr:uid="{00000000-0005-0000-0000-00009BAC0000}"/>
    <cellStyle name="Normal 8 3 2 4 4 3" xfId="10605" xr:uid="{00000000-0005-0000-0000-00009CAC0000}"/>
    <cellStyle name="Normal 8 3 2 4 4 3 2" xfId="40930" xr:uid="{00000000-0005-0000-0000-00009DAC0000}"/>
    <cellStyle name="Normal 8 3 2 4 4 3 3" xfId="25706" xr:uid="{00000000-0005-0000-0000-00009EAC0000}"/>
    <cellStyle name="Normal 8 3 2 4 4 4" xfId="35917" xr:uid="{00000000-0005-0000-0000-00009FAC0000}"/>
    <cellStyle name="Normal 8 3 2 4 4 5" xfId="20693" xr:uid="{00000000-0005-0000-0000-0000A0AC0000}"/>
    <cellStyle name="Normal 8 3 2 4 5" xfId="12283" xr:uid="{00000000-0005-0000-0000-0000A1AC0000}"/>
    <cellStyle name="Normal 8 3 2 4 5 2" xfId="42605" xr:uid="{00000000-0005-0000-0000-0000A2AC0000}"/>
    <cellStyle name="Normal 8 3 2 4 5 3" xfId="27381" xr:uid="{00000000-0005-0000-0000-0000A3AC0000}"/>
    <cellStyle name="Normal 8 3 2 4 6" xfId="7262" xr:uid="{00000000-0005-0000-0000-0000A4AC0000}"/>
    <cellStyle name="Normal 8 3 2 4 6 2" xfId="37588" xr:uid="{00000000-0005-0000-0000-0000A5AC0000}"/>
    <cellStyle name="Normal 8 3 2 4 6 3" xfId="22364" xr:uid="{00000000-0005-0000-0000-0000A6AC0000}"/>
    <cellStyle name="Normal 8 3 2 4 7" xfId="32576" xr:uid="{00000000-0005-0000-0000-0000A7AC0000}"/>
    <cellStyle name="Normal 8 3 2 4 8" xfId="17351" xr:uid="{00000000-0005-0000-0000-0000A8AC0000}"/>
    <cellStyle name="Normal 8 3 2 5" xfId="2609" xr:uid="{00000000-0005-0000-0000-0000A9AC0000}"/>
    <cellStyle name="Normal 8 3 2 5 2" xfId="4299" xr:uid="{00000000-0005-0000-0000-0000AAAC0000}"/>
    <cellStyle name="Normal 8 3 2 5 2 2" xfId="14372" xr:uid="{00000000-0005-0000-0000-0000ABAC0000}"/>
    <cellStyle name="Normal 8 3 2 5 2 2 2" xfId="44694" xr:uid="{00000000-0005-0000-0000-0000ACAC0000}"/>
    <cellStyle name="Normal 8 3 2 5 2 2 3" xfId="29470" xr:uid="{00000000-0005-0000-0000-0000ADAC0000}"/>
    <cellStyle name="Normal 8 3 2 5 2 3" xfId="9352" xr:uid="{00000000-0005-0000-0000-0000AEAC0000}"/>
    <cellStyle name="Normal 8 3 2 5 2 3 2" xfId="39677" xr:uid="{00000000-0005-0000-0000-0000AFAC0000}"/>
    <cellStyle name="Normal 8 3 2 5 2 3 3" xfId="24453" xr:uid="{00000000-0005-0000-0000-0000B0AC0000}"/>
    <cellStyle name="Normal 8 3 2 5 2 4" xfId="34664" xr:uid="{00000000-0005-0000-0000-0000B1AC0000}"/>
    <cellStyle name="Normal 8 3 2 5 2 5" xfId="19440" xr:uid="{00000000-0005-0000-0000-0000B2AC0000}"/>
    <cellStyle name="Normal 8 3 2 5 3" xfId="5991" xr:uid="{00000000-0005-0000-0000-0000B3AC0000}"/>
    <cellStyle name="Normal 8 3 2 5 3 2" xfId="16043" xr:uid="{00000000-0005-0000-0000-0000B4AC0000}"/>
    <cellStyle name="Normal 8 3 2 5 3 2 2" xfId="46365" xr:uid="{00000000-0005-0000-0000-0000B5AC0000}"/>
    <cellStyle name="Normal 8 3 2 5 3 2 3" xfId="31141" xr:uid="{00000000-0005-0000-0000-0000B6AC0000}"/>
    <cellStyle name="Normal 8 3 2 5 3 3" xfId="11023" xr:uid="{00000000-0005-0000-0000-0000B7AC0000}"/>
    <cellStyle name="Normal 8 3 2 5 3 3 2" xfId="41348" xr:uid="{00000000-0005-0000-0000-0000B8AC0000}"/>
    <cellStyle name="Normal 8 3 2 5 3 3 3" xfId="26124" xr:uid="{00000000-0005-0000-0000-0000B9AC0000}"/>
    <cellStyle name="Normal 8 3 2 5 3 4" xfId="36335" xr:uid="{00000000-0005-0000-0000-0000BAAC0000}"/>
    <cellStyle name="Normal 8 3 2 5 3 5" xfId="21111" xr:uid="{00000000-0005-0000-0000-0000BBAC0000}"/>
    <cellStyle name="Normal 8 3 2 5 4" xfId="12701" xr:uid="{00000000-0005-0000-0000-0000BCAC0000}"/>
    <cellStyle name="Normal 8 3 2 5 4 2" xfId="43023" xr:uid="{00000000-0005-0000-0000-0000BDAC0000}"/>
    <cellStyle name="Normal 8 3 2 5 4 3" xfId="27799" xr:uid="{00000000-0005-0000-0000-0000BEAC0000}"/>
    <cellStyle name="Normal 8 3 2 5 5" xfId="7680" xr:uid="{00000000-0005-0000-0000-0000BFAC0000}"/>
    <cellStyle name="Normal 8 3 2 5 5 2" xfId="38006" xr:uid="{00000000-0005-0000-0000-0000C0AC0000}"/>
    <cellStyle name="Normal 8 3 2 5 5 3" xfId="22782" xr:uid="{00000000-0005-0000-0000-0000C1AC0000}"/>
    <cellStyle name="Normal 8 3 2 5 6" xfId="32994" xr:uid="{00000000-0005-0000-0000-0000C2AC0000}"/>
    <cellStyle name="Normal 8 3 2 5 7" xfId="17769" xr:uid="{00000000-0005-0000-0000-0000C3AC0000}"/>
    <cellStyle name="Normal 8 3 2 6" xfId="3462" xr:uid="{00000000-0005-0000-0000-0000C4AC0000}"/>
    <cellStyle name="Normal 8 3 2 6 2" xfId="13536" xr:uid="{00000000-0005-0000-0000-0000C5AC0000}"/>
    <cellStyle name="Normal 8 3 2 6 2 2" xfId="43858" xr:uid="{00000000-0005-0000-0000-0000C6AC0000}"/>
    <cellStyle name="Normal 8 3 2 6 2 3" xfId="28634" xr:uid="{00000000-0005-0000-0000-0000C7AC0000}"/>
    <cellStyle name="Normal 8 3 2 6 3" xfId="8516" xr:uid="{00000000-0005-0000-0000-0000C8AC0000}"/>
    <cellStyle name="Normal 8 3 2 6 3 2" xfId="38841" xr:uid="{00000000-0005-0000-0000-0000C9AC0000}"/>
    <cellStyle name="Normal 8 3 2 6 3 3" xfId="23617" xr:uid="{00000000-0005-0000-0000-0000CAAC0000}"/>
    <cellStyle name="Normal 8 3 2 6 4" xfId="33828" xr:uid="{00000000-0005-0000-0000-0000CBAC0000}"/>
    <cellStyle name="Normal 8 3 2 6 5" xfId="18604" xr:uid="{00000000-0005-0000-0000-0000CCAC0000}"/>
    <cellStyle name="Normal 8 3 2 7" xfId="5155" xr:uid="{00000000-0005-0000-0000-0000CDAC0000}"/>
    <cellStyle name="Normal 8 3 2 7 2" xfId="15207" xr:uid="{00000000-0005-0000-0000-0000CEAC0000}"/>
    <cellStyle name="Normal 8 3 2 7 2 2" xfId="45529" xr:uid="{00000000-0005-0000-0000-0000CFAC0000}"/>
    <cellStyle name="Normal 8 3 2 7 2 3" xfId="30305" xr:uid="{00000000-0005-0000-0000-0000D0AC0000}"/>
    <cellStyle name="Normal 8 3 2 7 3" xfId="10187" xr:uid="{00000000-0005-0000-0000-0000D1AC0000}"/>
    <cellStyle name="Normal 8 3 2 7 3 2" xfId="40512" xr:uid="{00000000-0005-0000-0000-0000D2AC0000}"/>
    <cellStyle name="Normal 8 3 2 7 3 3" xfId="25288" xr:uid="{00000000-0005-0000-0000-0000D3AC0000}"/>
    <cellStyle name="Normal 8 3 2 7 4" xfId="35499" xr:uid="{00000000-0005-0000-0000-0000D4AC0000}"/>
    <cellStyle name="Normal 8 3 2 7 5" xfId="20275" xr:uid="{00000000-0005-0000-0000-0000D5AC0000}"/>
    <cellStyle name="Normal 8 3 2 8" xfId="11865" xr:uid="{00000000-0005-0000-0000-0000D6AC0000}"/>
    <cellStyle name="Normal 8 3 2 8 2" xfId="42187" xr:uid="{00000000-0005-0000-0000-0000D7AC0000}"/>
    <cellStyle name="Normal 8 3 2 8 3" xfId="26963" xr:uid="{00000000-0005-0000-0000-0000D8AC0000}"/>
    <cellStyle name="Normal 8 3 2 9" xfId="6844" xr:uid="{00000000-0005-0000-0000-0000D9AC0000}"/>
    <cellStyle name="Normal 8 3 2 9 2" xfId="37170" xr:uid="{00000000-0005-0000-0000-0000DAAC0000}"/>
    <cellStyle name="Normal 8 3 2 9 3" xfId="21946" xr:uid="{00000000-0005-0000-0000-0000DBAC0000}"/>
    <cellStyle name="Normal 8 3 3" xfId="1808" xr:uid="{00000000-0005-0000-0000-0000DCAC0000}"/>
    <cellStyle name="Normal 8 3 3 10" xfId="16985" xr:uid="{00000000-0005-0000-0000-0000DDAC0000}"/>
    <cellStyle name="Normal 8 3 3 2" xfId="2027" xr:uid="{00000000-0005-0000-0000-0000DEAC0000}"/>
    <cellStyle name="Normal 8 3 3 2 2" xfId="2448" xr:uid="{00000000-0005-0000-0000-0000DFAC0000}"/>
    <cellStyle name="Normal 8 3 3 2 2 2" xfId="3287" xr:uid="{00000000-0005-0000-0000-0000E0AC0000}"/>
    <cellStyle name="Normal 8 3 3 2 2 2 2" xfId="4977" xr:uid="{00000000-0005-0000-0000-0000E1AC0000}"/>
    <cellStyle name="Normal 8 3 3 2 2 2 2 2" xfId="15050" xr:uid="{00000000-0005-0000-0000-0000E2AC0000}"/>
    <cellStyle name="Normal 8 3 3 2 2 2 2 2 2" xfId="45372" xr:uid="{00000000-0005-0000-0000-0000E3AC0000}"/>
    <cellStyle name="Normal 8 3 3 2 2 2 2 2 3" xfId="30148" xr:uid="{00000000-0005-0000-0000-0000E4AC0000}"/>
    <cellStyle name="Normal 8 3 3 2 2 2 2 3" xfId="10030" xr:uid="{00000000-0005-0000-0000-0000E5AC0000}"/>
    <cellStyle name="Normal 8 3 3 2 2 2 2 3 2" xfId="40355" xr:uid="{00000000-0005-0000-0000-0000E6AC0000}"/>
    <cellStyle name="Normal 8 3 3 2 2 2 2 3 3" xfId="25131" xr:uid="{00000000-0005-0000-0000-0000E7AC0000}"/>
    <cellStyle name="Normal 8 3 3 2 2 2 2 4" xfId="35342" xr:uid="{00000000-0005-0000-0000-0000E8AC0000}"/>
    <cellStyle name="Normal 8 3 3 2 2 2 2 5" xfId="20118" xr:uid="{00000000-0005-0000-0000-0000E9AC0000}"/>
    <cellStyle name="Normal 8 3 3 2 2 2 3" xfId="6669" xr:uid="{00000000-0005-0000-0000-0000EAAC0000}"/>
    <cellStyle name="Normal 8 3 3 2 2 2 3 2" xfId="16721" xr:uid="{00000000-0005-0000-0000-0000EBAC0000}"/>
    <cellStyle name="Normal 8 3 3 2 2 2 3 2 2" xfId="47043" xr:uid="{00000000-0005-0000-0000-0000ECAC0000}"/>
    <cellStyle name="Normal 8 3 3 2 2 2 3 2 3" xfId="31819" xr:uid="{00000000-0005-0000-0000-0000EDAC0000}"/>
    <cellStyle name="Normal 8 3 3 2 2 2 3 3" xfId="11701" xr:uid="{00000000-0005-0000-0000-0000EEAC0000}"/>
    <cellStyle name="Normal 8 3 3 2 2 2 3 3 2" xfId="42026" xr:uid="{00000000-0005-0000-0000-0000EFAC0000}"/>
    <cellStyle name="Normal 8 3 3 2 2 2 3 3 3" xfId="26802" xr:uid="{00000000-0005-0000-0000-0000F0AC0000}"/>
    <cellStyle name="Normal 8 3 3 2 2 2 3 4" xfId="37013" xr:uid="{00000000-0005-0000-0000-0000F1AC0000}"/>
    <cellStyle name="Normal 8 3 3 2 2 2 3 5" xfId="21789" xr:uid="{00000000-0005-0000-0000-0000F2AC0000}"/>
    <cellStyle name="Normal 8 3 3 2 2 2 4" xfId="13379" xr:uid="{00000000-0005-0000-0000-0000F3AC0000}"/>
    <cellStyle name="Normal 8 3 3 2 2 2 4 2" xfId="43701" xr:uid="{00000000-0005-0000-0000-0000F4AC0000}"/>
    <cellStyle name="Normal 8 3 3 2 2 2 4 3" xfId="28477" xr:uid="{00000000-0005-0000-0000-0000F5AC0000}"/>
    <cellStyle name="Normal 8 3 3 2 2 2 5" xfId="8358" xr:uid="{00000000-0005-0000-0000-0000F6AC0000}"/>
    <cellStyle name="Normal 8 3 3 2 2 2 5 2" xfId="38684" xr:uid="{00000000-0005-0000-0000-0000F7AC0000}"/>
    <cellStyle name="Normal 8 3 3 2 2 2 5 3" xfId="23460" xr:uid="{00000000-0005-0000-0000-0000F8AC0000}"/>
    <cellStyle name="Normal 8 3 3 2 2 2 6" xfId="33672" xr:uid="{00000000-0005-0000-0000-0000F9AC0000}"/>
    <cellStyle name="Normal 8 3 3 2 2 2 7" xfId="18447" xr:uid="{00000000-0005-0000-0000-0000FAAC0000}"/>
    <cellStyle name="Normal 8 3 3 2 2 3" xfId="4140" xr:uid="{00000000-0005-0000-0000-0000FBAC0000}"/>
    <cellStyle name="Normal 8 3 3 2 2 3 2" xfId="14214" xr:uid="{00000000-0005-0000-0000-0000FCAC0000}"/>
    <cellStyle name="Normal 8 3 3 2 2 3 2 2" xfId="44536" xr:uid="{00000000-0005-0000-0000-0000FDAC0000}"/>
    <cellStyle name="Normal 8 3 3 2 2 3 2 3" xfId="29312" xr:uid="{00000000-0005-0000-0000-0000FEAC0000}"/>
    <cellStyle name="Normal 8 3 3 2 2 3 3" xfId="9194" xr:uid="{00000000-0005-0000-0000-0000FFAC0000}"/>
    <cellStyle name="Normal 8 3 3 2 2 3 3 2" xfId="39519" xr:uid="{00000000-0005-0000-0000-000000AD0000}"/>
    <cellStyle name="Normal 8 3 3 2 2 3 3 3" xfId="24295" xr:uid="{00000000-0005-0000-0000-000001AD0000}"/>
    <cellStyle name="Normal 8 3 3 2 2 3 4" xfId="34506" xr:uid="{00000000-0005-0000-0000-000002AD0000}"/>
    <cellStyle name="Normal 8 3 3 2 2 3 5" xfId="19282" xr:uid="{00000000-0005-0000-0000-000003AD0000}"/>
    <cellStyle name="Normal 8 3 3 2 2 4" xfId="5833" xr:uid="{00000000-0005-0000-0000-000004AD0000}"/>
    <cellStyle name="Normal 8 3 3 2 2 4 2" xfId="15885" xr:uid="{00000000-0005-0000-0000-000005AD0000}"/>
    <cellStyle name="Normal 8 3 3 2 2 4 2 2" xfId="46207" xr:uid="{00000000-0005-0000-0000-000006AD0000}"/>
    <cellStyle name="Normal 8 3 3 2 2 4 2 3" xfId="30983" xr:uid="{00000000-0005-0000-0000-000007AD0000}"/>
    <cellStyle name="Normal 8 3 3 2 2 4 3" xfId="10865" xr:uid="{00000000-0005-0000-0000-000008AD0000}"/>
    <cellStyle name="Normal 8 3 3 2 2 4 3 2" xfId="41190" xr:uid="{00000000-0005-0000-0000-000009AD0000}"/>
    <cellStyle name="Normal 8 3 3 2 2 4 3 3" xfId="25966" xr:uid="{00000000-0005-0000-0000-00000AAD0000}"/>
    <cellStyle name="Normal 8 3 3 2 2 4 4" xfId="36177" xr:uid="{00000000-0005-0000-0000-00000BAD0000}"/>
    <cellStyle name="Normal 8 3 3 2 2 4 5" xfId="20953" xr:uid="{00000000-0005-0000-0000-00000CAD0000}"/>
    <cellStyle name="Normal 8 3 3 2 2 5" xfId="12543" xr:uid="{00000000-0005-0000-0000-00000DAD0000}"/>
    <cellStyle name="Normal 8 3 3 2 2 5 2" xfId="42865" xr:uid="{00000000-0005-0000-0000-00000EAD0000}"/>
    <cellStyle name="Normal 8 3 3 2 2 5 3" xfId="27641" xr:uid="{00000000-0005-0000-0000-00000FAD0000}"/>
    <cellStyle name="Normal 8 3 3 2 2 6" xfId="7522" xr:uid="{00000000-0005-0000-0000-000010AD0000}"/>
    <cellStyle name="Normal 8 3 3 2 2 6 2" xfId="37848" xr:uid="{00000000-0005-0000-0000-000011AD0000}"/>
    <cellStyle name="Normal 8 3 3 2 2 6 3" xfId="22624" xr:uid="{00000000-0005-0000-0000-000012AD0000}"/>
    <cellStyle name="Normal 8 3 3 2 2 7" xfId="32836" xr:uid="{00000000-0005-0000-0000-000013AD0000}"/>
    <cellStyle name="Normal 8 3 3 2 2 8" xfId="17611" xr:uid="{00000000-0005-0000-0000-000014AD0000}"/>
    <cellStyle name="Normal 8 3 3 2 3" xfId="2869" xr:uid="{00000000-0005-0000-0000-000015AD0000}"/>
    <cellStyle name="Normal 8 3 3 2 3 2" xfId="4559" xr:uid="{00000000-0005-0000-0000-000016AD0000}"/>
    <cellStyle name="Normal 8 3 3 2 3 2 2" xfId="14632" xr:uid="{00000000-0005-0000-0000-000017AD0000}"/>
    <cellStyle name="Normal 8 3 3 2 3 2 2 2" xfId="44954" xr:uid="{00000000-0005-0000-0000-000018AD0000}"/>
    <cellStyle name="Normal 8 3 3 2 3 2 2 3" xfId="29730" xr:uid="{00000000-0005-0000-0000-000019AD0000}"/>
    <cellStyle name="Normal 8 3 3 2 3 2 3" xfId="9612" xr:uid="{00000000-0005-0000-0000-00001AAD0000}"/>
    <cellStyle name="Normal 8 3 3 2 3 2 3 2" xfId="39937" xr:uid="{00000000-0005-0000-0000-00001BAD0000}"/>
    <cellStyle name="Normal 8 3 3 2 3 2 3 3" xfId="24713" xr:uid="{00000000-0005-0000-0000-00001CAD0000}"/>
    <cellStyle name="Normal 8 3 3 2 3 2 4" xfId="34924" xr:uid="{00000000-0005-0000-0000-00001DAD0000}"/>
    <cellStyle name="Normal 8 3 3 2 3 2 5" xfId="19700" xr:uid="{00000000-0005-0000-0000-00001EAD0000}"/>
    <cellStyle name="Normal 8 3 3 2 3 3" xfId="6251" xr:uid="{00000000-0005-0000-0000-00001FAD0000}"/>
    <cellStyle name="Normal 8 3 3 2 3 3 2" xfId="16303" xr:uid="{00000000-0005-0000-0000-000020AD0000}"/>
    <cellStyle name="Normal 8 3 3 2 3 3 2 2" xfId="46625" xr:uid="{00000000-0005-0000-0000-000021AD0000}"/>
    <cellStyle name="Normal 8 3 3 2 3 3 2 3" xfId="31401" xr:uid="{00000000-0005-0000-0000-000022AD0000}"/>
    <cellStyle name="Normal 8 3 3 2 3 3 3" xfId="11283" xr:uid="{00000000-0005-0000-0000-000023AD0000}"/>
    <cellStyle name="Normal 8 3 3 2 3 3 3 2" xfId="41608" xr:uid="{00000000-0005-0000-0000-000024AD0000}"/>
    <cellStyle name="Normal 8 3 3 2 3 3 3 3" xfId="26384" xr:uid="{00000000-0005-0000-0000-000025AD0000}"/>
    <cellStyle name="Normal 8 3 3 2 3 3 4" xfId="36595" xr:uid="{00000000-0005-0000-0000-000026AD0000}"/>
    <cellStyle name="Normal 8 3 3 2 3 3 5" xfId="21371" xr:uid="{00000000-0005-0000-0000-000027AD0000}"/>
    <cellStyle name="Normal 8 3 3 2 3 4" xfId="12961" xr:uid="{00000000-0005-0000-0000-000028AD0000}"/>
    <cellStyle name="Normal 8 3 3 2 3 4 2" xfId="43283" xr:uid="{00000000-0005-0000-0000-000029AD0000}"/>
    <cellStyle name="Normal 8 3 3 2 3 4 3" xfId="28059" xr:uid="{00000000-0005-0000-0000-00002AAD0000}"/>
    <cellStyle name="Normal 8 3 3 2 3 5" xfId="7940" xr:uid="{00000000-0005-0000-0000-00002BAD0000}"/>
    <cellStyle name="Normal 8 3 3 2 3 5 2" xfId="38266" xr:uid="{00000000-0005-0000-0000-00002CAD0000}"/>
    <cellStyle name="Normal 8 3 3 2 3 5 3" xfId="23042" xr:uid="{00000000-0005-0000-0000-00002DAD0000}"/>
    <cellStyle name="Normal 8 3 3 2 3 6" xfId="33254" xr:uid="{00000000-0005-0000-0000-00002EAD0000}"/>
    <cellStyle name="Normal 8 3 3 2 3 7" xfId="18029" xr:uid="{00000000-0005-0000-0000-00002FAD0000}"/>
    <cellStyle name="Normal 8 3 3 2 4" xfId="3722" xr:uid="{00000000-0005-0000-0000-000030AD0000}"/>
    <cellStyle name="Normal 8 3 3 2 4 2" xfId="13796" xr:uid="{00000000-0005-0000-0000-000031AD0000}"/>
    <cellStyle name="Normal 8 3 3 2 4 2 2" xfId="44118" xr:uid="{00000000-0005-0000-0000-000032AD0000}"/>
    <cellStyle name="Normal 8 3 3 2 4 2 3" xfId="28894" xr:uid="{00000000-0005-0000-0000-000033AD0000}"/>
    <cellStyle name="Normal 8 3 3 2 4 3" xfId="8776" xr:uid="{00000000-0005-0000-0000-000034AD0000}"/>
    <cellStyle name="Normal 8 3 3 2 4 3 2" xfId="39101" xr:uid="{00000000-0005-0000-0000-000035AD0000}"/>
    <cellStyle name="Normal 8 3 3 2 4 3 3" xfId="23877" xr:uid="{00000000-0005-0000-0000-000036AD0000}"/>
    <cellStyle name="Normal 8 3 3 2 4 4" xfId="34088" xr:uid="{00000000-0005-0000-0000-000037AD0000}"/>
    <cellStyle name="Normal 8 3 3 2 4 5" xfId="18864" xr:uid="{00000000-0005-0000-0000-000038AD0000}"/>
    <cellStyle name="Normal 8 3 3 2 5" xfId="5415" xr:uid="{00000000-0005-0000-0000-000039AD0000}"/>
    <cellStyle name="Normal 8 3 3 2 5 2" xfId="15467" xr:uid="{00000000-0005-0000-0000-00003AAD0000}"/>
    <cellStyle name="Normal 8 3 3 2 5 2 2" xfId="45789" xr:uid="{00000000-0005-0000-0000-00003BAD0000}"/>
    <cellStyle name="Normal 8 3 3 2 5 2 3" xfId="30565" xr:uid="{00000000-0005-0000-0000-00003CAD0000}"/>
    <cellStyle name="Normal 8 3 3 2 5 3" xfId="10447" xr:uid="{00000000-0005-0000-0000-00003DAD0000}"/>
    <cellStyle name="Normal 8 3 3 2 5 3 2" xfId="40772" xr:uid="{00000000-0005-0000-0000-00003EAD0000}"/>
    <cellStyle name="Normal 8 3 3 2 5 3 3" xfId="25548" xr:uid="{00000000-0005-0000-0000-00003FAD0000}"/>
    <cellStyle name="Normal 8 3 3 2 5 4" xfId="35759" xr:uid="{00000000-0005-0000-0000-000040AD0000}"/>
    <cellStyle name="Normal 8 3 3 2 5 5" xfId="20535" xr:uid="{00000000-0005-0000-0000-000041AD0000}"/>
    <cellStyle name="Normal 8 3 3 2 6" xfId="12125" xr:uid="{00000000-0005-0000-0000-000042AD0000}"/>
    <cellStyle name="Normal 8 3 3 2 6 2" xfId="42447" xr:uid="{00000000-0005-0000-0000-000043AD0000}"/>
    <cellStyle name="Normal 8 3 3 2 6 3" xfId="27223" xr:uid="{00000000-0005-0000-0000-000044AD0000}"/>
    <cellStyle name="Normal 8 3 3 2 7" xfId="7104" xr:uid="{00000000-0005-0000-0000-000045AD0000}"/>
    <cellStyle name="Normal 8 3 3 2 7 2" xfId="37430" xr:uid="{00000000-0005-0000-0000-000046AD0000}"/>
    <cellStyle name="Normal 8 3 3 2 7 3" xfId="22206" xr:uid="{00000000-0005-0000-0000-000047AD0000}"/>
    <cellStyle name="Normal 8 3 3 2 8" xfId="32418" xr:uid="{00000000-0005-0000-0000-000048AD0000}"/>
    <cellStyle name="Normal 8 3 3 2 9" xfId="17193" xr:uid="{00000000-0005-0000-0000-000049AD0000}"/>
    <cellStyle name="Normal 8 3 3 3" xfId="2240" xr:uid="{00000000-0005-0000-0000-00004AAD0000}"/>
    <cellStyle name="Normal 8 3 3 3 2" xfId="3079" xr:uid="{00000000-0005-0000-0000-00004BAD0000}"/>
    <cellStyle name="Normal 8 3 3 3 2 2" xfId="4769" xr:uid="{00000000-0005-0000-0000-00004CAD0000}"/>
    <cellStyle name="Normal 8 3 3 3 2 2 2" xfId="14842" xr:uid="{00000000-0005-0000-0000-00004DAD0000}"/>
    <cellStyle name="Normal 8 3 3 3 2 2 2 2" xfId="45164" xr:uid="{00000000-0005-0000-0000-00004EAD0000}"/>
    <cellStyle name="Normal 8 3 3 3 2 2 2 3" xfId="29940" xr:uid="{00000000-0005-0000-0000-00004FAD0000}"/>
    <cellStyle name="Normal 8 3 3 3 2 2 3" xfId="9822" xr:uid="{00000000-0005-0000-0000-000050AD0000}"/>
    <cellStyle name="Normal 8 3 3 3 2 2 3 2" xfId="40147" xr:uid="{00000000-0005-0000-0000-000051AD0000}"/>
    <cellStyle name="Normal 8 3 3 3 2 2 3 3" xfId="24923" xr:uid="{00000000-0005-0000-0000-000052AD0000}"/>
    <cellStyle name="Normal 8 3 3 3 2 2 4" xfId="35134" xr:uid="{00000000-0005-0000-0000-000053AD0000}"/>
    <cellStyle name="Normal 8 3 3 3 2 2 5" xfId="19910" xr:uid="{00000000-0005-0000-0000-000054AD0000}"/>
    <cellStyle name="Normal 8 3 3 3 2 3" xfId="6461" xr:uid="{00000000-0005-0000-0000-000055AD0000}"/>
    <cellStyle name="Normal 8 3 3 3 2 3 2" xfId="16513" xr:uid="{00000000-0005-0000-0000-000056AD0000}"/>
    <cellStyle name="Normal 8 3 3 3 2 3 2 2" xfId="46835" xr:uid="{00000000-0005-0000-0000-000057AD0000}"/>
    <cellStyle name="Normal 8 3 3 3 2 3 2 3" xfId="31611" xr:uid="{00000000-0005-0000-0000-000058AD0000}"/>
    <cellStyle name="Normal 8 3 3 3 2 3 3" xfId="11493" xr:uid="{00000000-0005-0000-0000-000059AD0000}"/>
    <cellStyle name="Normal 8 3 3 3 2 3 3 2" xfId="41818" xr:uid="{00000000-0005-0000-0000-00005AAD0000}"/>
    <cellStyle name="Normal 8 3 3 3 2 3 3 3" xfId="26594" xr:uid="{00000000-0005-0000-0000-00005BAD0000}"/>
    <cellStyle name="Normal 8 3 3 3 2 3 4" xfId="36805" xr:uid="{00000000-0005-0000-0000-00005CAD0000}"/>
    <cellStyle name="Normal 8 3 3 3 2 3 5" xfId="21581" xr:uid="{00000000-0005-0000-0000-00005DAD0000}"/>
    <cellStyle name="Normal 8 3 3 3 2 4" xfId="13171" xr:uid="{00000000-0005-0000-0000-00005EAD0000}"/>
    <cellStyle name="Normal 8 3 3 3 2 4 2" xfId="43493" xr:uid="{00000000-0005-0000-0000-00005FAD0000}"/>
    <cellStyle name="Normal 8 3 3 3 2 4 3" xfId="28269" xr:uid="{00000000-0005-0000-0000-000060AD0000}"/>
    <cellStyle name="Normal 8 3 3 3 2 5" xfId="8150" xr:uid="{00000000-0005-0000-0000-000061AD0000}"/>
    <cellStyle name="Normal 8 3 3 3 2 5 2" xfId="38476" xr:uid="{00000000-0005-0000-0000-000062AD0000}"/>
    <cellStyle name="Normal 8 3 3 3 2 5 3" xfId="23252" xr:uid="{00000000-0005-0000-0000-000063AD0000}"/>
    <cellStyle name="Normal 8 3 3 3 2 6" xfId="33464" xr:uid="{00000000-0005-0000-0000-000064AD0000}"/>
    <cellStyle name="Normal 8 3 3 3 2 7" xfId="18239" xr:uid="{00000000-0005-0000-0000-000065AD0000}"/>
    <cellStyle name="Normal 8 3 3 3 3" xfId="3932" xr:uid="{00000000-0005-0000-0000-000066AD0000}"/>
    <cellStyle name="Normal 8 3 3 3 3 2" xfId="14006" xr:uid="{00000000-0005-0000-0000-000067AD0000}"/>
    <cellStyle name="Normal 8 3 3 3 3 2 2" xfId="44328" xr:uid="{00000000-0005-0000-0000-000068AD0000}"/>
    <cellStyle name="Normal 8 3 3 3 3 2 3" xfId="29104" xr:uid="{00000000-0005-0000-0000-000069AD0000}"/>
    <cellStyle name="Normal 8 3 3 3 3 3" xfId="8986" xr:uid="{00000000-0005-0000-0000-00006AAD0000}"/>
    <cellStyle name="Normal 8 3 3 3 3 3 2" xfId="39311" xr:uid="{00000000-0005-0000-0000-00006BAD0000}"/>
    <cellStyle name="Normal 8 3 3 3 3 3 3" xfId="24087" xr:uid="{00000000-0005-0000-0000-00006CAD0000}"/>
    <cellStyle name="Normal 8 3 3 3 3 4" xfId="34298" xr:uid="{00000000-0005-0000-0000-00006DAD0000}"/>
    <cellStyle name="Normal 8 3 3 3 3 5" xfId="19074" xr:uid="{00000000-0005-0000-0000-00006EAD0000}"/>
    <cellStyle name="Normal 8 3 3 3 4" xfId="5625" xr:uid="{00000000-0005-0000-0000-00006FAD0000}"/>
    <cellStyle name="Normal 8 3 3 3 4 2" xfId="15677" xr:uid="{00000000-0005-0000-0000-000070AD0000}"/>
    <cellStyle name="Normal 8 3 3 3 4 2 2" xfId="45999" xr:uid="{00000000-0005-0000-0000-000071AD0000}"/>
    <cellStyle name="Normal 8 3 3 3 4 2 3" xfId="30775" xr:uid="{00000000-0005-0000-0000-000072AD0000}"/>
    <cellStyle name="Normal 8 3 3 3 4 3" xfId="10657" xr:uid="{00000000-0005-0000-0000-000073AD0000}"/>
    <cellStyle name="Normal 8 3 3 3 4 3 2" xfId="40982" xr:uid="{00000000-0005-0000-0000-000074AD0000}"/>
    <cellStyle name="Normal 8 3 3 3 4 3 3" xfId="25758" xr:uid="{00000000-0005-0000-0000-000075AD0000}"/>
    <cellStyle name="Normal 8 3 3 3 4 4" xfId="35969" xr:uid="{00000000-0005-0000-0000-000076AD0000}"/>
    <cellStyle name="Normal 8 3 3 3 4 5" xfId="20745" xr:uid="{00000000-0005-0000-0000-000077AD0000}"/>
    <cellStyle name="Normal 8 3 3 3 5" xfId="12335" xr:uid="{00000000-0005-0000-0000-000078AD0000}"/>
    <cellStyle name="Normal 8 3 3 3 5 2" xfId="42657" xr:uid="{00000000-0005-0000-0000-000079AD0000}"/>
    <cellStyle name="Normal 8 3 3 3 5 3" xfId="27433" xr:uid="{00000000-0005-0000-0000-00007AAD0000}"/>
    <cellStyle name="Normal 8 3 3 3 6" xfId="7314" xr:uid="{00000000-0005-0000-0000-00007BAD0000}"/>
    <cellStyle name="Normal 8 3 3 3 6 2" xfId="37640" xr:uid="{00000000-0005-0000-0000-00007CAD0000}"/>
    <cellStyle name="Normal 8 3 3 3 6 3" xfId="22416" xr:uid="{00000000-0005-0000-0000-00007DAD0000}"/>
    <cellStyle name="Normal 8 3 3 3 7" xfId="32628" xr:uid="{00000000-0005-0000-0000-00007EAD0000}"/>
    <cellStyle name="Normal 8 3 3 3 8" xfId="17403" xr:uid="{00000000-0005-0000-0000-00007FAD0000}"/>
    <cellStyle name="Normal 8 3 3 4" xfId="2661" xr:uid="{00000000-0005-0000-0000-000080AD0000}"/>
    <cellStyle name="Normal 8 3 3 4 2" xfId="4351" xr:uid="{00000000-0005-0000-0000-000081AD0000}"/>
    <cellStyle name="Normal 8 3 3 4 2 2" xfId="14424" xr:uid="{00000000-0005-0000-0000-000082AD0000}"/>
    <cellStyle name="Normal 8 3 3 4 2 2 2" xfId="44746" xr:uid="{00000000-0005-0000-0000-000083AD0000}"/>
    <cellStyle name="Normal 8 3 3 4 2 2 3" xfId="29522" xr:uid="{00000000-0005-0000-0000-000084AD0000}"/>
    <cellStyle name="Normal 8 3 3 4 2 3" xfId="9404" xr:uid="{00000000-0005-0000-0000-000085AD0000}"/>
    <cellStyle name="Normal 8 3 3 4 2 3 2" xfId="39729" xr:uid="{00000000-0005-0000-0000-000086AD0000}"/>
    <cellStyle name="Normal 8 3 3 4 2 3 3" xfId="24505" xr:uid="{00000000-0005-0000-0000-000087AD0000}"/>
    <cellStyle name="Normal 8 3 3 4 2 4" xfId="34716" xr:uid="{00000000-0005-0000-0000-000088AD0000}"/>
    <cellStyle name="Normal 8 3 3 4 2 5" xfId="19492" xr:uid="{00000000-0005-0000-0000-000089AD0000}"/>
    <cellStyle name="Normal 8 3 3 4 3" xfId="6043" xr:uid="{00000000-0005-0000-0000-00008AAD0000}"/>
    <cellStyle name="Normal 8 3 3 4 3 2" xfId="16095" xr:uid="{00000000-0005-0000-0000-00008BAD0000}"/>
    <cellStyle name="Normal 8 3 3 4 3 2 2" xfId="46417" xr:uid="{00000000-0005-0000-0000-00008CAD0000}"/>
    <cellStyle name="Normal 8 3 3 4 3 2 3" xfId="31193" xr:uid="{00000000-0005-0000-0000-00008DAD0000}"/>
    <cellStyle name="Normal 8 3 3 4 3 3" xfId="11075" xr:uid="{00000000-0005-0000-0000-00008EAD0000}"/>
    <cellStyle name="Normal 8 3 3 4 3 3 2" xfId="41400" xr:uid="{00000000-0005-0000-0000-00008FAD0000}"/>
    <cellStyle name="Normal 8 3 3 4 3 3 3" xfId="26176" xr:uid="{00000000-0005-0000-0000-000090AD0000}"/>
    <cellStyle name="Normal 8 3 3 4 3 4" xfId="36387" xr:uid="{00000000-0005-0000-0000-000091AD0000}"/>
    <cellStyle name="Normal 8 3 3 4 3 5" xfId="21163" xr:uid="{00000000-0005-0000-0000-000092AD0000}"/>
    <cellStyle name="Normal 8 3 3 4 4" xfId="12753" xr:uid="{00000000-0005-0000-0000-000093AD0000}"/>
    <cellStyle name="Normal 8 3 3 4 4 2" xfId="43075" xr:uid="{00000000-0005-0000-0000-000094AD0000}"/>
    <cellStyle name="Normal 8 3 3 4 4 3" xfId="27851" xr:uid="{00000000-0005-0000-0000-000095AD0000}"/>
    <cellStyle name="Normal 8 3 3 4 5" xfId="7732" xr:uid="{00000000-0005-0000-0000-000096AD0000}"/>
    <cellStyle name="Normal 8 3 3 4 5 2" xfId="38058" xr:uid="{00000000-0005-0000-0000-000097AD0000}"/>
    <cellStyle name="Normal 8 3 3 4 5 3" xfId="22834" xr:uid="{00000000-0005-0000-0000-000098AD0000}"/>
    <cellStyle name="Normal 8 3 3 4 6" xfId="33046" xr:uid="{00000000-0005-0000-0000-000099AD0000}"/>
    <cellStyle name="Normal 8 3 3 4 7" xfId="17821" xr:uid="{00000000-0005-0000-0000-00009AAD0000}"/>
    <cellStyle name="Normal 8 3 3 5" xfId="3514" xr:uid="{00000000-0005-0000-0000-00009BAD0000}"/>
    <cellStyle name="Normal 8 3 3 5 2" xfId="13588" xr:uid="{00000000-0005-0000-0000-00009CAD0000}"/>
    <cellStyle name="Normal 8 3 3 5 2 2" xfId="43910" xr:uid="{00000000-0005-0000-0000-00009DAD0000}"/>
    <cellStyle name="Normal 8 3 3 5 2 3" xfId="28686" xr:uid="{00000000-0005-0000-0000-00009EAD0000}"/>
    <cellStyle name="Normal 8 3 3 5 3" xfId="8568" xr:uid="{00000000-0005-0000-0000-00009FAD0000}"/>
    <cellStyle name="Normal 8 3 3 5 3 2" xfId="38893" xr:uid="{00000000-0005-0000-0000-0000A0AD0000}"/>
    <cellStyle name="Normal 8 3 3 5 3 3" xfId="23669" xr:uid="{00000000-0005-0000-0000-0000A1AD0000}"/>
    <cellStyle name="Normal 8 3 3 5 4" xfId="33880" xr:uid="{00000000-0005-0000-0000-0000A2AD0000}"/>
    <cellStyle name="Normal 8 3 3 5 5" xfId="18656" xr:uid="{00000000-0005-0000-0000-0000A3AD0000}"/>
    <cellStyle name="Normal 8 3 3 6" xfId="5207" xr:uid="{00000000-0005-0000-0000-0000A4AD0000}"/>
    <cellStyle name="Normal 8 3 3 6 2" xfId="15259" xr:uid="{00000000-0005-0000-0000-0000A5AD0000}"/>
    <cellStyle name="Normal 8 3 3 6 2 2" xfId="45581" xr:uid="{00000000-0005-0000-0000-0000A6AD0000}"/>
    <cellStyle name="Normal 8 3 3 6 2 3" xfId="30357" xr:uid="{00000000-0005-0000-0000-0000A7AD0000}"/>
    <cellStyle name="Normal 8 3 3 6 3" xfId="10239" xr:uid="{00000000-0005-0000-0000-0000A8AD0000}"/>
    <cellStyle name="Normal 8 3 3 6 3 2" xfId="40564" xr:uid="{00000000-0005-0000-0000-0000A9AD0000}"/>
    <cellStyle name="Normal 8 3 3 6 3 3" xfId="25340" xr:uid="{00000000-0005-0000-0000-0000AAAD0000}"/>
    <cellStyle name="Normal 8 3 3 6 4" xfId="35551" xr:uid="{00000000-0005-0000-0000-0000ABAD0000}"/>
    <cellStyle name="Normal 8 3 3 6 5" xfId="20327" xr:uid="{00000000-0005-0000-0000-0000ACAD0000}"/>
    <cellStyle name="Normal 8 3 3 7" xfId="11917" xr:uid="{00000000-0005-0000-0000-0000ADAD0000}"/>
    <cellStyle name="Normal 8 3 3 7 2" xfId="42239" xr:uid="{00000000-0005-0000-0000-0000AEAD0000}"/>
    <cellStyle name="Normal 8 3 3 7 3" xfId="27015" xr:uid="{00000000-0005-0000-0000-0000AFAD0000}"/>
    <cellStyle name="Normal 8 3 3 8" xfId="6896" xr:uid="{00000000-0005-0000-0000-0000B0AD0000}"/>
    <cellStyle name="Normal 8 3 3 8 2" xfId="37222" xr:uid="{00000000-0005-0000-0000-0000B1AD0000}"/>
    <cellStyle name="Normal 8 3 3 8 3" xfId="21998" xr:uid="{00000000-0005-0000-0000-0000B2AD0000}"/>
    <cellStyle name="Normal 8 3 3 9" xfId="32211" xr:uid="{00000000-0005-0000-0000-0000B3AD0000}"/>
    <cellStyle name="Normal 8 3 4" xfId="1921" xr:uid="{00000000-0005-0000-0000-0000B4AD0000}"/>
    <cellStyle name="Normal 8 3 4 2" xfId="2344" xr:uid="{00000000-0005-0000-0000-0000B5AD0000}"/>
    <cellStyle name="Normal 8 3 4 2 2" xfId="3183" xr:uid="{00000000-0005-0000-0000-0000B6AD0000}"/>
    <cellStyle name="Normal 8 3 4 2 2 2" xfId="4873" xr:uid="{00000000-0005-0000-0000-0000B7AD0000}"/>
    <cellStyle name="Normal 8 3 4 2 2 2 2" xfId="14946" xr:uid="{00000000-0005-0000-0000-0000B8AD0000}"/>
    <cellStyle name="Normal 8 3 4 2 2 2 2 2" xfId="45268" xr:uid="{00000000-0005-0000-0000-0000B9AD0000}"/>
    <cellStyle name="Normal 8 3 4 2 2 2 2 3" xfId="30044" xr:uid="{00000000-0005-0000-0000-0000BAAD0000}"/>
    <cellStyle name="Normal 8 3 4 2 2 2 3" xfId="9926" xr:uid="{00000000-0005-0000-0000-0000BBAD0000}"/>
    <cellStyle name="Normal 8 3 4 2 2 2 3 2" xfId="40251" xr:uid="{00000000-0005-0000-0000-0000BCAD0000}"/>
    <cellStyle name="Normal 8 3 4 2 2 2 3 3" xfId="25027" xr:uid="{00000000-0005-0000-0000-0000BDAD0000}"/>
    <cellStyle name="Normal 8 3 4 2 2 2 4" xfId="35238" xr:uid="{00000000-0005-0000-0000-0000BEAD0000}"/>
    <cellStyle name="Normal 8 3 4 2 2 2 5" xfId="20014" xr:uid="{00000000-0005-0000-0000-0000BFAD0000}"/>
    <cellStyle name="Normal 8 3 4 2 2 3" xfId="6565" xr:uid="{00000000-0005-0000-0000-0000C0AD0000}"/>
    <cellStyle name="Normal 8 3 4 2 2 3 2" xfId="16617" xr:uid="{00000000-0005-0000-0000-0000C1AD0000}"/>
    <cellStyle name="Normal 8 3 4 2 2 3 2 2" xfId="46939" xr:uid="{00000000-0005-0000-0000-0000C2AD0000}"/>
    <cellStyle name="Normal 8 3 4 2 2 3 2 3" xfId="31715" xr:uid="{00000000-0005-0000-0000-0000C3AD0000}"/>
    <cellStyle name="Normal 8 3 4 2 2 3 3" xfId="11597" xr:uid="{00000000-0005-0000-0000-0000C4AD0000}"/>
    <cellStyle name="Normal 8 3 4 2 2 3 3 2" xfId="41922" xr:uid="{00000000-0005-0000-0000-0000C5AD0000}"/>
    <cellStyle name="Normal 8 3 4 2 2 3 3 3" xfId="26698" xr:uid="{00000000-0005-0000-0000-0000C6AD0000}"/>
    <cellStyle name="Normal 8 3 4 2 2 3 4" xfId="36909" xr:uid="{00000000-0005-0000-0000-0000C7AD0000}"/>
    <cellStyle name="Normal 8 3 4 2 2 3 5" xfId="21685" xr:uid="{00000000-0005-0000-0000-0000C8AD0000}"/>
    <cellStyle name="Normal 8 3 4 2 2 4" xfId="13275" xr:uid="{00000000-0005-0000-0000-0000C9AD0000}"/>
    <cellStyle name="Normal 8 3 4 2 2 4 2" xfId="43597" xr:uid="{00000000-0005-0000-0000-0000CAAD0000}"/>
    <cellStyle name="Normal 8 3 4 2 2 4 3" xfId="28373" xr:uid="{00000000-0005-0000-0000-0000CBAD0000}"/>
    <cellStyle name="Normal 8 3 4 2 2 5" xfId="8254" xr:uid="{00000000-0005-0000-0000-0000CCAD0000}"/>
    <cellStyle name="Normal 8 3 4 2 2 5 2" xfId="38580" xr:uid="{00000000-0005-0000-0000-0000CDAD0000}"/>
    <cellStyle name="Normal 8 3 4 2 2 5 3" xfId="23356" xr:uid="{00000000-0005-0000-0000-0000CEAD0000}"/>
    <cellStyle name="Normal 8 3 4 2 2 6" xfId="33568" xr:uid="{00000000-0005-0000-0000-0000CFAD0000}"/>
    <cellStyle name="Normal 8 3 4 2 2 7" xfId="18343" xr:uid="{00000000-0005-0000-0000-0000D0AD0000}"/>
    <cellStyle name="Normal 8 3 4 2 3" xfId="4036" xr:uid="{00000000-0005-0000-0000-0000D1AD0000}"/>
    <cellStyle name="Normal 8 3 4 2 3 2" xfId="14110" xr:uid="{00000000-0005-0000-0000-0000D2AD0000}"/>
    <cellStyle name="Normal 8 3 4 2 3 2 2" xfId="44432" xr:uid="{00000000-0005-0000-0000-0000D3AD0000}"/>
    <cellStyle name="Normal 8 3 4 2 3 2 3" xfId="29208" xr:uid="{00000000-0005-0000-0000-0000D4AD0000}"/>
    <cellStyle name="Normal 8 3 4 2 3 3" xfId="9090" xr:uid="{00000000-0005-0000-0000-0000D5AD0000}"/>
    <cellStyle name="Normal 8 3 4 2 3 3 2" xfId="39415" xr:uid="{00000000-0005-0000-0000-0000D6AD0000}"/>
    <cellStyle name="Normal 8 3 4 2 3 3 3" xfId="24191" xr:uid="{00000000-0005-0000-0000-0000D7AD0000}"/>
    <cellStyle name="Normal 8 3 4 2 3 4" xfId="34402" xr:uid="{00000000-0005-0000-0000-0000D8AD0000}"/>
    <cellStyle name="Normal 8 3 4 2 3 5" xfId="19178" xr:uid="{00000000-0005-0000-0000-0000D9AD0000}"/>
    <cellStyle name="Normal 8 3 4 2 4" xfId="5729" xr:uid="{00000000-0005-0000-0000-0000DAAD0000}"/>
    <cellStyle name="Normal 8 3 4 2 4 2" xfId="15781" xr:uid="{00000000-0005-0000-0000-0000DBAD0000}"/>
    <cellStyle name="Normal 8 3 4 2 4 2 2" xfId="46103" xr:uid="{00000000-0005-0000-0000-0000DCAD0000}"/>
    <cellStyle name="Normal 8 3 4 2 4 2 3" xfId="30879" xr:uid="{00000000-0005-0000-0000-0000DDAD0000}"/>
    <cellStyle name="Normal 8 3 4 2 4 3" xfId="10761" xr:uid="{00000000-0005-0000-0000-0000DEAD0000}"/>
    <cellStyle name="Normal 8 3 4 2 4 3 2" xfId="41086" xr:uid="{00000000-0005-0000-0000-0000DFAD0000}"/>
    <cellStyle name="Normal 8 3 4 2 4 3 3" xfId="25862" xr:uid="{00000000-0005-0000-0000-0000E0AD0000}"/>
    <cellStyle name="Normal 8 3 4 2 4 4" xfId="36073" xr:uid="{00000000-0005-0000-0000-0000E1AD0000}"/>
    <cellStyle name="Normal 8 3 4 2 4 5" xfId="20849" xr:uid="{00000000-0005-0000-0000-0000E2AD0000}"/>
    <cellStyle name="Normal 8 3 4 2 5" xfId="12439" xr:uid="{00000000-0005-0000-0000-0000E3AD0000}"/>
    <cellStyle name="Normal 8 3 4 2 5 2" xfId="42761" xr:uid="{00000000-0005-0000-0000-0000E4AD0000}"/>
    <cellStyle name="Normal 8 3 4 2 5 3" xfId="27537" xr:uid="{00000000-0005-0000-0000-0000E5AD0000}"/>
    <cellStyle name="Normal 8 3 4 2 6" xfId="7418" xr:uid="{00000000-0005-0000-0000-0000E6AD0000}"/>
    <cellStyle name="Normal 8 3 4 2 6 2" xfId="37744" xr:uid="{00000000-0005-0000-0000-0000E7AD0000}"/>
    <cellStyle name="Normal 8 3 4 2 6 3" xfId="22520" xr:uid="{00000000-0005-0000-0000-0000E8AD0000}"/>
    <cellStyle name="Normal 8 3 4 2 7" xfId="32732" xr:uid="{00000000-0005-0000-0000-0000E9AD0000}"/>
    <cellStyle name="Normal 8 3 4 2 8" xfId="17507" xr:uid="{00000000-0005-0000-0000-0000EAAD0000}"/>
    <cellStyle name="Normal 8 3 4 3" xfId="2765" xr:uid="{00000000-0005-0000-0000-0000EBAD0000}"/>
    <cellStyle name="Normal 8 3 4 3 2" xfId="4455" xr:uid="{00000000-0005-0000-0000-0000ECAD0000}"/>
    <cellStyle name="Normal 8 3 4 3 2 2" xfId="14528" xr:uid="{00000000-0005-0000-0000-0000EDAD0000}"/>
    <cellStyle name="Normal 8 3 4 3 2 2 2" xfId="44850" xr:uid="{00000000-0005-0000-0000-0000EEAD0000}"/>
    <cellStyle name="Normal 8 3 4 3 2 2 3" xfId="29626" xr:uid="{00000000-0005-0000-0000-0000EFAD0000}"/>
    <cellStyle name="Normal 8 3 4 3 2 3" xfId="9508" xr:uid="{00000000-0005-0000-0000-0000F0AD0000}"/>
    <cellStyle name="Normal 8 3 4 3 2 3 2" xfId="39833" xr:uid="{00000000-0005-0000-0000-0000F1AD0000}"/>
    <cellStyle name="Normal 8 3 4 3 2 3 3" xfId="24609" xr:uid="{00000000-0005-0000-0000-0000F2AD0000}"/>
    <cellStyle name="Normal 8 3 4 3 2 4" xfId="34820" xr:uid="{00000000-0005-0000-0000-0000F3AD0000}"/>
    <cellStyle name="Normal 8 3 4 3 2 5" xfId="19596" xr:uid="{00000000-0005-0000-0000-0000F4AD0000}"/>
    <cellStyle name="Normal 8 3 4 3 3" xfId="6147" xr:uid="{00000000-0005-0000-0000-0000F5AD0000}"/>
    <cellStyle name="Normal 8 3 4 3 3 2" xfId="16199" xr:uid="{00000000-0005-0000-0000-0000F6AD0000}"/>
    <cellStyle name="Normal 8 3 4 3 3 2 2" xfId="46521" xr:uid="{00000000-0005-0000-0000-0000F7AD0000}"/>
    <cellStyle name="Normal 8 3 4 3 3 2 3" xfId="31297" xr:uid="{00000000-0005-0000-0000-0000F8AD0000}"/>
    <cellStyle name="Normal 8 3 4 3 3 3" xfId="11179" xr:uid="{00000000-0005-0000-0000-0000F9AD0000}"/>
    <cellStyle name="Normal 8 3 4 3 3 3 2" xfId="41504" xr:uid="{00000000-0005-0000-0000-0000FAAD0000}"/>
    <cellStyle name="Normal 8 3 4 3 3 3 3" xfId="26280" xr:uid="{00000000-0005-0000-0000-0000FBAD0000}"/>
    <cellStyle name="Normal 8 3 4 3 3 4" xfId="36491" xr:uid="{00000000-0005-0000-0000-0000FCAD0000}"/>
    <cellStyle name="Normal 8 3 4 3 3 5" xfId="21267" xr:uid="{00000000-0005-0000-0000-0000FDAD0000}"/>
    <cellStyle name="Normal 8 3 4 3 4" xfId="12857" xr:uid="{00000000-0005-0000-0000-0000FEAD0000}"/>
    <cellStyle name="Normal 8 3 4 3 4 2" xfId="43179" xr:uid="{00000000-0005-0000-0000-0000FFAD0000}"/>
    <cellStyle name="Normal 8 3 4 3 4 3" xfId="27955" xr:uid="{00000000-0005-0000-0000-000000AE0000}"/>
    <cellStyle name="Normal 8 3 4 3 5" xfId="7836" xr:uid="{00000000-0005-0000-0000-000001AE0000}"/>
    <cellStyle name="Normal 8 3 4 3 5 2" xfId="38162" xr:uid="{00000000-0005-0000-0000-000002AE0000}"/>
    <cellStyle name="Normal 8 3 4 3 5 3" xfId="22938" xr:uid="{00000000-0005-0000-0000-000003AE0000}"/>
    <cellStyle name="Normal 8 3 4 3 6" xfId="33150" xr:uid="{00000000-0005-0000-0000-000004AE0000}"/>
    <cellStyle name="Normal 8 3 4 3 7" xfId="17925" xr:uid="{00000000-0005-0000-0000-000005AE0000}"/>
    <cellStyle name="Normal 8 3 4 4" xfId="3618" xr:uid="{00000000-0005-0000-0000-000006AE0000}"/>
    <cellStyle name="Normal 8 3 4 4 2" xfId="13692" xr:uid="{00000000-0005-0000-0000-000007AE0000}"/>
    <cellStyle name="Normal 8 3 4 4 2 2" xfId="44014" xr:uid="{00000000-0005-0000-0000-000008AE0000}"/>
    <cellStyle name="Normal 8 3 4 4 2 3" xfId="28790" xr:uid="{00000000-0005-0000-0000-000009AE0000}"/>
    <cellStyle name="Normal 8 3 4 4 3" xfId="8672" xr:uid="{00000000-0005-0000-0000-00000AAE0000}"/>
    <cellStyle name="Normal 8 3 4 4 3 2" xfId="38997" xr:uid="{00000000-0005-0000-0000-00000BAE0000}"/>
    <cellStyle name="Normal 8 3 4 4 3 3" xfId="23773" xr:uid="{00000000-0005-0000-0000-00000CAE0000}"/>
    <cellStyle name="Normal 8 3 4 4 4" xfId="33984" xr:uid="{00000000-0005-0000-0000-00000DAE0000}"/>
    <cellStyle name="Normal 8 3 4 4 5" xfId="18760" xr:uid="{00000000-0005-0000-0000-00000EAE0000}"/>
    <cellStyle name="Normal 8 3 4 5" xfId="5311" xr:uid="{00000000-0005-0000-0000-00000FAE0000}"/>
    <cellStyle name="Normal 8 3 4 5 2" xfId="15363" xr:uid="{00000000-0005-0000-0000-000010AE0000}"/>
    <cellStyle name="Normal 8 3 4 5 2 2" xfId="45685" xr:uid="{00000000-0005-0000-0000-000011AE0000}"/>
    <cellStyle name="Normal 8 3 4 5 2 3" xfId="30461" xr:uid="{00000000-0005-0000-0000-000012AE0000}"/>
    <cellStyle name="Normal 8 3 4 5 3" xfId="10343" xr:uid="{00000000-0005-0000-0000-000013AE0000}"/>
    <cellStyle name="Normal 8 3 4 5 3 2" xfId="40668" xr:uid="{00000000-0005-0000-0000-000014AE0000}"/>
    <cellStyle name="Normal 8 3 4 5 3 3" xfId="25444" xr:uid="{00000000-0005-0000-0000-000015AE0000}"/>
    <cellStyle name="Normal 8 3 4 5 4" xfId="35655" xr:uid="{00000000-0005-0000-0000-000016AE0000}"/>
    <cellStyle name="Normal 8 3 4 5 5" xfId="20431" xr:uid="{00000000-0005-0000-0000-000017AE0000}"/>
    <cellStyle name="Normal 8 3 4 6" xfId="12021" xr:uid="{00000000-0005-0000-0000-000018AE0000}"/>
    <cellStyle name="Normal 8 3 4 6 2" xfId="42343" xr:uid="{00000000-0005-0000-0000-000019AE0000}"/>
    <cellStyle name="Normal 8 3 4 6 3" xfId="27119" xr:uid="{00000000-0005-0000-0000-00001AAE0000}"/>
    <cellStyle name="Normal 8 3 4 7" xfId="7000" xr:uid="{00000000-0005-0000-0000-00001BAE0000}"/>
    <cellStyle name="Normal 8 3 4 7 2" xfId="37326" xr:uid="{00000000-0005-0000-0000-00001CAE0000}"/>
    <cellStyle name="Normal 8 3 4 7 3" xfId="22102" xr:uid="{00000000-0005-0000-0000-00001DAE0000}"/>
    <cellStyle name="Normal 8 3 4 8" xfId="32314" xr:uid="{00000000-0005-0000-0000-00001EAE0000}"/>
    <cellStyle name="Normal 8 3 4 9" xfId="17089" xr:uid="{00000000-0005-0000-0000-00001FAE0000}"/>
    <cellStyle name="Normal 8 3 5" xfId="2134" xr:uid="{00000000-0005-0000-0000-000020AE0000}"/>
    <cellStyle name="Normal 8 3 5 2" xfId="2975" xr:uid="{00000000-0005-0000-0000-000021AE0000}"/>
    <cellStyle name="Normal 8 3 5 2 2" xfId="4665" xr:uid="{00000000-0005-0000-0000-000022AE0000}"/>
    <cellStyle name="Normal 8 3 5 2 2 2" xfId="14738" xr:uid="{00000000-0005-0000-0000-000023AE0000}"/>
    <cellStyle name="Normal 8 3 5 2 2 2 2" xfId="45060" xr:uid="{00000000-0005-0000-0000-000024AE0000}"/>
    <cellStyle name="Normal 8 3 5 2 2 2 3" xfId="29836" xr:uid="{00000000-0005-0000-0000-000025AE0000}"/>
    <cellStyle name="Normal 8 3 5 2 2 3" xfId="9718" xr:uid="{00000000-0005-0000-0000-000026AE0000}"/>
    <cellStyle name="Normal 8 3 5 2 2 3 2" xfId="40043" xr:uid="{00000000-0005-0000-0000-000027AE0000}"/>
    <cellStyle name="Normal 8 3 5 2 2 3 3" xfId="24819" xr:uid="{00000000-0005-0000-0000-000028AE0000}"/>
    <cellStyle name="Normal 8 3 5 2 2 4" xfId="35030" xr:uid="{00000000-0005-0000-0000-000029AE0000}"/>
    <cellStyle name="Normal 8 3 5 2 2 5" xfId="19806" xr:uid="{00000000-0005-0000-0000-00002AAE0000}"/>
    <cellStyle name="Normal 8 3 5 2 3" xfId="6357" xr:uid="{00000000-0005-0000-0000-00002BAE0000}"/>
    <cellStyle name="Normal 8 3 5 2 3 2" xfId="16409" xr:uid="{00000000-0005-0000-0000-00002CAE0000}"/>
    <cellStyle name="Normal 8 3 5 2 3 2 2" xfId="46731" xr:uid="{00000000-0005-0000-0000-00002DAE0000}"/>
    <cellStyle name="Normal 8 3 5 2 3 2 3" xfId="31507" xr:uid="{00000000-0005-0000-0000-00002EAE0000}"/>
    <cellStyle name="Normal 8 3 5 2 3 3" xfId="11389" xr:uid="{00000000-0005-0000-0000-00002FAE0000}"/>
    <cellStyle name="Normal 8 3 5 2 3 3 2" xfId="41714" xr:uid="{00000000-0005-0000-0000-000030AE0000}"/>
    <cellStyle name="Normal 8 3 5 2 3 3 3" xfId="26490" xr:uid="{00000000-0005-0000-0000-000031AE0000}"/>
    <cellStyle name="Normal 8 3 5 2 3 4" xfId="36701" xr:uid="{00000000-0005-0000-0000-000032AE0000}"/>
    <cellStyle name="Normal 8 3 5 2 3 5" xfId="21477" xr:uid="{00000000-0005-0000-0000-000033AE0000}"/>
    <cellStyle name="Normal 8 3 5 2 4" xfId="13067" xr:uid="{00000000-0005-0000-0000-000034AE0000}"/>
    <cellStyle name="Normal 8 3 5 2 4 2" xfId="43389" xr:uid="{00000000-0005-0000-0000-000035AE0000}"/>
    <cellStyle name="Normal 8 3 5 2 4 3" xfId="28165" xr:uid="{00000000-0005-0000-0000-000036AE0000}"/>
    <cellStyle name="Normal 8 3 5 2 5" xfId="8046" xr:uid="{00000000-0005-0000-0000-000037AE0000}"/>
    <cellStyle name="Normal 8 3 5 2 5 2" xfId="38372" xr:uid="{00000000-0005-0000-0000-000038AE0000}"/>
    <cellStyle name="Normal 8 3 5 2 5 3" xfId="23148" xr:uid="{00000000-0005-0000-0000-000039AE0000}"/>
    <cellStyle name="Normal 8 3 5 2 6" xfId="33360" xr:uid="{00000000-0005-0000-0000-00003AAE0000}"/>
    <cellStyle name="Normal 8 3 5 2 7" xfId="18135" xr:uid="{00000000-0005-0000-0000-00003BAE0000}"/>
    <cellStyle name="Normal 8 3 5 3" xfId="3828" xr:uid="{00000000-0005-0000-0000-00003CAE0000}"/>
    <cellStyle name="Normal 8 3 5 3 2" xfId="13902" xr:uid="{00000000-0005-0000-0000-00003DAE0000}"/>
    <cellStyle name="Normal 8 3 5 3 2 2" xfId="44224" xr:uid="{00000000-0005-0000-0000-00003EAE0000}"/>
    <cellStyle name="Normal 8 3 5 3 2 3" xfId="29000" xr:uid="{00000000-0005-0000-0000-00003FAE0000}"/>
    <cellStyle name="Normal 8 3 5 3 3" xfId="8882" xr:uid="{00000000-0005-0000-0000-000040AE0000}"/>
    <cellStyle name="Normal 8 3 5 3 3 2" xfId="39207" xr:uid="{00000000-0005-0000-0000-000041AE0000}"/>
    <cellStyle name="Normal 8 3 5 3 3 3" xfId="23983" xr:uid="{00000000-0005-0000-0000-000042AE0000}"/>
    <cellStyle name="Normal 8 3 5 3 4" xfId="34194" xr:uid="{00000000-0005-0000-0000-000043AE0000}"/>
    <cellStyle name="Normal 8 3 5 3 5" xfId="18970" xr:uid="{00000000-0005-0000-0000-000044AE0000}"/>
    <cellStyle name="Normal 8 3 5 4" xfId="5521" xr:uid="{00000000-0005-0000-0000-000045AE0000}"/>
    <cellStyle name="Normal 8 3 5 4 2" xfId="15573" xr:uid="{00000000-0005-0000-0000-000046AE0000}"/>
    <cellStyle name="Normal 8 3 5 4 2 2" xfId="45895" xr:uid="{00000000-0005-0000-0000-000047AE0000}"/>
    <cellStyle name="Normal 8 3 5 4 2 3" xfId="30671" xr:uid="{00000000-0005-0000-0000-000048AE0000}"/>
    <cellStyle name="Normal 8 3 5 4 3" xfId="10553" xr:uid="{00000000-0005-0000-0000-000049AE0000}"/>
    <cellStyle name="Normal 8 3 5 4 3 2" xfId="40878" xr:uid="{00000000-0005-0000-0000-00004AAE0000}"/>
    <cellStyle name="Normal 8 3 5 4 3 3" xfId="25654" xr:uid="{00000000-0005-0000-0000-00004BAE0000}"/>
    <cellStyle name="Normal 8 3 5 4 4" xfId="35865" xr:uid="{00000000-0005-0000-0000-00004CAE0000}"/>
    <cellStyle name="Normal 8 3 5 4 5" xfId="20641" xr:uid="{00000000-0005-0000-0000-00004DAE0000}"/>
    <cellStyle name="Normal 8 3 5 5" xfId="12231" xr:uid="{00000000-0005-0000-0000-00004EAE0000}"/>
    <cellStyle name="Normal 8 3 5 5 2" xfId="42553" xr:uid="{00000000-0005-0000-0000-00004FAE0000}"/>
    <cellStyle name="Normal 8 3 5 5 3" xfId="27329" xr:uid="{00000000-0005-0000-0000-000050AE0000}"/>
    <cellStyle name="Normal 8 3 5 6" xfId="7210" xr:uid="{00000000-0005-0000-0000-000051AE0000}"/>
    <cellStyle name="Normal 8 3 5 6 2" xfId="37536" xr:uid="{00000000-0005-0000-0000-000052AE0000}"/>
    <cellStyle name="Normal 8 3 5 6 3" xfId="22312" xr:uid="{00000000-0005-0000-0000-000053AE0000}"/>
    <cellStyle name="Normal 8 3 5 7" xfId="32524" xr:uid="{00000000-0005-0000-0000-000054AE0000}"/>
    <cellStyle name="Normal 8 3 5 8" xfId="17299" xr:uid="{00000000-0005-0000-0000-000055AE0000}"/>
    <cellStyle name="Normal 8 3 6" xfId="2555" xr:uid="{00000000-0005-0000-0000-000056AE0000}"/>
    <cellStyle name="Normal 8 3 6 2" xfId="4247" xr:uid="{00000000-0005-0000-0000-000057AE0000}"/>
    <cellStyle name="Normal 8 3 6 2 2" xfId="14320" xr:uid="{00000000-0005-0000-0000-000058AE0000}"/>
    <cellStyle name="Normal 8 3 6 2 2 2" xfId="44642" xr:uid="{00000000-0005-0000-0000-000059AE0000}"/>
    <cellStyle name="Normal 8 3 6 2 2 3" xfId="29418" xr:uid="{00000000-0005-0000-0000-00005AAE0000}"/>
    <cellStyle name="Normal 8 3 6 2 3" xfId="9300" xr:uid="{00000000-0005-0000-0000-00005BAE0000}"/>
    <cellStyle name="Normal 8 3 6 2 3 2" xfId="39625" xr:uid="{00000000-0005-0000-0000-00005CAE0000}"/>
    <cellStyle name="Normal 8 3 6 2 3 3" xfId="24401" xr:uid="{00000000-0005-0000-0000-00005DAE0000}"/>
    <cellStyle name="Normal 8 3 6 2 4" xfId="34612" xr:uid="{00000000-0005-0000-0000-00005EAE0000}"/>
    <cellStyle name="Normal 8 3 6 2 5" xfId="19388" xr:uid="{00000000-0005-0000-0000-00005FAE0000}"/>
    <cellStyle name="Normal 8 3 6 3" xfId="5939" xr:uid="{00000000-0005-0000-0000-000060AE0000}"/>
    <cellStyle name="Normal 8 3 6 3 2" xfId="15991" xr:uid="{00000000-0005-0000-0000-000061AE0000}"/>
    <cellStyle name="Normal 8 3 6 3 2 2" xfId="46313" xr:uid="{00000000-0005-0000-0000-000062AE0000}"/>
    <cellStyle name="Normal 8 3 6 3 2 3" xfId="31089" xr:uid="{00000000-0005-0000-0000-000063AE0000}"/>
    <cellStyle name="Normal 8 3 6 3 3" xfId="10971" xr:uid="{00000000-0005-0000-0000-000064AE0000}"/>
    <cellStyle name="Normal 8 3 6 3 3 2" xfId="41296" xr:uid="{00000000-0005-0000-0000-000065AE0000}"/>
    <cellStyle name="Normal 8 3 6 3 3 3" xfId="26072" xr:uid="{00000000-0005-0000-0000-000066AE0000}"/>
    <cellStyle name="Normal 8 3 6 3 4" xfId="36283" xr:uid="{00000000-0005-0000-0000-000067AE0000}"/>
    <cellStyle name="Normal 8 3 6 3 5" xfId="21059" xr:uid="{00000000-0005-0000-0000-000068AE0000}"/>
    <cellStyle name="Normal 8 3 6 4" xfId="12649" xr:uid="{00000000-0005-0000-0000-000069AE0000}"/>
    <cellStyle name="Normal 8 3 6 4 2" xfId="42971" xr:uid="{00000000-0005-0000-0000-00006AAE0000}"/>
    <cellStyle name="Normal 8 3 6 4 3" xfId="27747" xr:uid="{00000000-0005-0000-0000-00006BAE0000}"/>
    <cellStyle name="Normal 8 3 6 5" xfId="7628" xr:uid="{00000000-0005-0000-0000-00006CAE0000}"/>
    <cellStyle name="Normal 8 3 6 5 2" xfId="37954" xr:uid="{00000000-0005-0000-0000-00006DAE0000}"/>
    <cellStyle name="Normal 8 3 6 5 3" xfId="22730" xr:uid="{00000000-0005-0000-0000-00006EAE0000}"/>
    <cellStyle name="Normal 8 3 6 6" xfId="32942" xr:uid="{00000000-0005-0000-0000-00006FAE0000}"/>
    <cellStyle name="Normal 8 3 6 7" xfId="17717" xr:uid="{00000000-0005-0000-0000-000070AE0000}"/>
    <cellStyle name="Normal 8 3 7" xfId="3407" xr:uid="{00000000-0005-0000-0000-000071AE0000}"/>
    <cellStyle name="Normal 8 3 7 2" xfId="13484" xr:uid="{00000000-0005-0000-0000-000072AE0000}"/>
    <cellStyle name="Normal 8 3 7 2 2" xfId="43806" xr:uid="{00000000-0005-0000-0000-000073AE0000}"/>
    <cellStyle name="Normal 8 3 7 2 3" xfId="28582" xr:uid="{00000000-0005-0000-0000-000074AE0000}"/>
    <cellStyle name="Normal 8 3 7 3" xfId="8464" xr:uid="{00000000-0005-0000-0000-000075AE0000}"/>
    <cellStyle name="Normal 8 3 7 3 2" xfId="38789" xr:uid="{00000000-0005-0000-0000-000076AE0000}"/>
    <cellStyle name="Normal 8 3 7 3 3" xfId="23565" xr:uid="{00000000-0005-0000-0000-000077AE0000}"/>
    <cellStyle name="Normal 8 3 7 4" xfId="33776" xr:uid="{00000000-0005-0000-0000-000078AE0000}"/>
    <cellStyle name="Normal 8 3 7 5" xfId="18552" xr:uid="{00000000-0005-0000-0000-000079AE0000}"/>
    <cellStyle name="Normal 8 3 8" xfId="5101" xr:uid="{00000000-0005-0000-0000-00007AAE0000}"/>
    <cellStyle name="Normal 8 3 8 2" xfId="15155" xr:uid="{00000000-0005-0000-0000-00007BAE0000}"/>
    <cellStyle name="Normal 8 3 8 2 2" xfId="45477" xr:uid="{00000000-0005-0000-0000-00007CAE0000}"/>
    <cellStyle name="Normal 8 3 8 2 3" xfId="30253" xr:uid="{00000000-0005-0000-0000-00007DAE0000}"/>
    <cellStyle name="Normal 8 3 8 3" xfId="10135" xr:uid="{00000000-0005-0000-0000-00007EAE0000}"/>
    <cellStyle name="Normal 8 3 8 3 2" xfId="40460" xr:uid="{00000000-0005-0000-0000-00007FAE0000}"/>
    <cellStyle name="Normal 8 3 8 3 3" xfId="25236" xr:uid="{00000000-0005-0000-0000-000080AE0000}"/>
    <cellStyle name="Normal 8 3 8 4" xfId="35447" xr:uid="{00000000-0005-0000-0000-000081AE0000}"/>
    <cellStyle name="Normal 8 3 8 5" xfId="20223" xr:uid="{00000000-0005-0000-0000-000082AE0000}"/>
    <cellStyle name="Normal 8 3 9" xfId="11811" xr:uid="{00000000-0005-0000-0000-000083AE0000}"/>
    <cellStyle name="Normal 8 3 9 2" xfId="42135" xr:uid="{00000000-0005-0000-0000-000084AE0000}"/>
    <cellStyle name="Normal 8 3 9 3" xfId="26911" xr:uid="{00000000-0005-0000-0000-000085AE0000}"/>
    <cellStyle name="Normal 8 4" xfId="514" xr:uid="{00000000-0005-0000-0000-000086AE0000}"/>
    <cellStyle name="Normal 8 5" xfId="31970" xr:uid="{00000000-0005-0000-0000-000087AE0000}"/>
    <cellStyle name="Normal 8 6" xfId="974" xr:uid="{00000000-0005-0000-0000-000088AE0000}"/>
    <cellStyle name="Normal 8 7" xfId="413" xr:uid="{00000000-0005-0000-0000-000089AE0000}"/>
    <cellStyle name="Normal 80" xfId="1099" xr:uid="{00000000-0005-0000-0000-00008AAE0000}"/>
    <cellStyle name="Normal 80 10" xfId="6741" xr:uid="{00000000-0005-0000-0000-00008BAE0000}"/>
    <cellStyle name="Normal 80 10 2" xfId="37070" xr:uid="{00000000-0005-0000-0000-00008CAE0000}"/>
    <cellStyle name="Normal 80 10 3" xfId="21846" xr:uid="{00000000-0005-0000-0000-00008DAE0000}"/>
    <cellStyle name="Normal 80 11" xfId="32061" xr:uid="{00000000-0005-0000-0000-00008EAE0000}"/>
    <cellStyle name="Normal 80 12" xfId="16831" xr:uid="{00000000-0005-0000-0000-00008FAE0000}"/>
    <cellStyle name="Normal 80 13" xfId="47324" xr:uid="{00000000-0005-0000-0000-000090AE0000}"/>
    <cellStyle name="Normal 80 14" xfId="47499" xr:uid="{00000000-0005-0000-0000-000091AE0000}"/>
    <cellStyle name="Normal 80 2" xfId="1705" xr:uid="{00000000-0005-0000-0000-000092AE0000}"/>
    <cellStyle name="Normal 80 2 10" xfId="32114" xr:uid="{00000000-0005-0000-0000-000093AE0000}"/>
    <cellStyle name="Normal 80 2 11" xfId="16885" xr:uid="{00000000-0005-0000-0000-000094AE0000}"/>
    <cellStyle name="Normal 80 2 12" xfId="47591" xr:uid="{00000000-0005-0000-0000-000095AE0000}"/>
    <cellStyle name="Normal 80 2 2" xfId="1814" xr:uid="{00000000-0005-0000-0000-000096AE0000}"/>
    <cellStyle name="Normal 80 2 2 10" xfId="16989" xr:uid="{00000000-0005-0000-0000-000097AE0000}"/>
    <cellStyle name="Normal 80 2 2 2" xfId="2031" xr:uid="{00000000-0005-0000-0000-000098AE0000}"/>
    <cellStyle name="Normal 80 2 2 2 2" xfId="2452" xr:uid="{00000000-0005-0000-0000-000099AE0000}"/>
    <cellStyle name="Normal 80 2 2 2 2 2" xfId="3291" xr:uid="{00000000-0005-0000-0000-00009AAE0000}"/>
    <cellStyle name="Normal 80 2 2 2 2 2 2" xfId="4981" xr:uid="{00000000-0005-0000-0000-00009BAE0000}"/>
    <cellStyle name="Normal 80 2 2 2 2 2 2 2" xfId="15054" xr:uid="{00000000-0005-0000-0000-00009CAE0000}"/>
    <cellStyle name="Normal 80 2 2 2 2 2 2 2 2" xfId="45376" xr:uid="{00000000-0005-0000-0000-00009DAE0000}"/>
    <cellStyle name="Normal 80 2 2 2 2 2 2 2 3" xfId="30152" xr:uid="{00000000-0005-0000-0000-00009EAE0000}"/>
    <cellStyle name="Normal 80 2 2 2 2 2 2 3" xfId="10034" xr:uid="{00000000-0005-0000-0000-00009FAE0000}"/>
    <cellStyle name="Normal 80 2 2 2 2 2 2 3 2" xfId="40359" xr:uid="{00000000-0005-0000-0000-0000A0AE0000}"/>
    <cellStyle name="Normal 80 2 2 2 2 2 2 3 3" xfId="25135" xr:uid="{00000000-0005-0000-0000-0000A1AE0000}"/>
    <cellStyle name="Normal 80 2 2 2 2 2 2 4" xfId="35346" xr:uid="{00000000-0005-0000-0000-0000A2AE0000}"/>
    <cellStyle name="Normal 80 2 2 2 2 2 2 5" xfId="20122" xr:uid="{00000000-0005-0000-0000-0000A3AE0000}"/>
    <cellStyle name="Normal 80 2 2 2 2 2 3" xfId="6673" xr:uid="{00000000-0005-0000-0000-0000A4AE0000}"/>
    <cellStyle name="Normal 80 2 2 2 2 2 3 2" xfId="16725" xr:uid="{00000000-0005-0000-0000-0000A5AE0000}"/>
    <cellStyle name="Normal 80 2 2 2 2 2 3 2 2" xfId="47047" xr:uid="{00000000-0005-0000-0000-0000A6AE0000}"/>
    <cellStyle name="Normal 80 2 2 2 2 2 3 2 3" xfId="31823" xr:uid="{00000000-0005-0000-0000-0000A7AE0000}"/>
    <cellStyle name="Normal 80 2 2 2 2 2 3 3" xfId="11705" xr:uid="{00000000-0005-0000-0000-0000A8AE0000}"/>
    <cellStyle name="Normal 80 2 2 2 2 2 3 3 2" xfId="42030" xr:uid="{00000000-0005-0000-0000-0000A9AE0000}"/>
    <cellStyle name="Normal 80 2 2 2 2 2 3 3 3" xfId="26806" xr:uid="{00000000-0005-0000-0000-0000AAAE0000}"/>
    <cellStyle name="Normal 80 2 2 2 2 2 3 4" xfId="37017" xr:uid="{00000000-0005-0000-0000-0000ABAE0000}"/>
    <cellStyle name="Normal 80 2 2 2 2 2 3 5" xfId="21793" xr:uid="{00000000-0005-0000-0000-0000ACAE0000}"/>
    <cellStyle name="Normal 80 2 2 2 2 2 4" xfId="13383" xr:uid="{00000000-0005-0000-0000-0000ADAE0000}"/>
    <cellStyle name="Normal 80 2 2 2 2 2 4 2" xfId="43705" xr:uid="{00000000-0005-0000-0000-0000AEAE0000}"/>
    <cellStyle name="Normal 80 2 2 2 2 2 4 3" xfId="28481" xr:uid="{00000000-0005-0000-0000-0000AFAE0000}"/>
    <cellStyle name="Normal 80 2 2 2 2 2 5" xfId="8362" xr:uid="{00000000-0005-0000-0000-0000B0AE0000}"/>
    <cellStyle name="Normal 80 2 2 2 2 2 5 2" xfId="38688" xr:uid="{00000000-0005-0000-0000-0000B1AE0000}"/>
    <cellStyle name="Normal 80 2 2 2 2 2 5 3" xfId="23464" xr:uid="{00000000-0005-0000-0000-0000B2AE0000}"/>
    <cellStyle name="Normal 80 2 2 2 2 2 6" xfId="33676" xr:uid="{00000000-0005-0000-0000-0000B3AE0000}"/>
    <cellStyle name="Normal 80 2 2 2 2 2 7" xfId="18451" xr:uid="{00000000-0005-0000-0000-0000B4AE0000}"/>
    <cellStyle name="Normal 80 2 2 2 2 3" xfId="4144" xr:uid="{00000000-0005-0000-0000-0000B5AE0000}"/>
    <cellStyle name="Normal 80 2 2 2 2 3 2" xfId="14218" xr:uid="{00000000-0005-0000-0000-0000B6AE0000}"/>
    <cellStyle name="Normal 80 2 2 2 2 3 2 2" xfId="44540" xr:uid="{00000000-0005-0000-0000-0000B7AE0000}"/>
    <cellStyle name="Normal 80 2 2 2 2 3 2 3" xfId="29316" xr:uid="{00000000-0005-0000-0000-0000B8AE0000}"/>
    <cellStyle name="Normal 80 2 2 2 2 3 3" xfId="9198" xr:uid="{00000000-0005-0000-0000-0000B9AE0000}"/>
    <cellStyle name="Normal 80 2 2 2 2 3 3 2" xfId="39523" xr:uid="{00000000-0005-0000-0000-0000BAAE0000}"/>
    <cellStyle name="Normal 80 2 2 2 2 3 3 3" xfId="24299" xr:uid="{00000000-0005-0000-0000-0000BBAE0000}"/>
    <cellStyle name="Normal 80 2 2 2 2 3 4" xfId="34510" xr:uid="{00000000-0005-0000-0000-0000BCAE0000}"/>
    <cellStyle name="Normal 80 2 2 2 2 3 5" xfId="19286" xr:uid="{00000000-0005-0000-0000-0000BDAE0000}"/>
    <cellStyle name="Normal 80 2 2 2 2 4" xfId="5837" xr:uid="{00000000-0005-0000-0000-0000BEAE0000}"/>
    <cellStyle name="Normal 80 2 2 2 2 4 2" xfId="15889" xr:uid="{00000000-0005-0000-0000-0000BFAE0000}"/>
    <cellStyle name="Normal 80 2 2 2 2 4 2 2" xfId="46211" xr:uid="{00000000-0005-0000-0000-0000C0AE0000}"/>
    <cellStyle name="Normal 80 2 2 2 2 4 2 3" xfId="30987" xr:uid="{00000000-0005-0000-0000-0000C1AE0000}"/>
    <cellStyle name="Normal 80 2 2 2 2 4 3" xfId="10869" xr:uid="{00000000-0005-0000-0000-0000C2AE0000}"/>
    <cellStyle name="Normal 80 2 2 2 2 4 3 2" xfId="41194" xr:uid="{00000000-0005-0000-0000-0000C3AE0000}"/>
    <cellStyle name="Normal 80 2 2 2 2 4 3 3" xfId="25970" xr:uid="{00000000-0005-0000-0000-0000C4AE0000}"/>
    <cellStyle name="Normal 80 2 2 2 2 4 4" xfId="36181" xr:uid="{00000000-0005-0000-0000-0000C5AE0000}"/>
    <cellStyle name="Normal 80 2 2 2 2 4 5" xfId="20957" xr:uid="{00000000-0005-0000-0000-0000C6AE0000}"/>
    <cellStyle name="Normal 80 2 2 2 2 5" xfId="12547" xr:uid="{00000000-0005-0000-0000-0000C7AE0000}"/>
    <cellStyle name="Normal 80 2 2 2 2 5 2" xfId="42869" xr:uid="{00000000-0005-0000-0000-0000C8AE0000}"/>
    <cellStyle name="Normal 80 2 2 2 2 5 3" xfId="27645" xr:uid="{00000000-0005-0000-0000-0000C9AE0000}"/>
    <cellStyle name="Normal 80 2 2 2 2 6" xfId="7526" xr:uid="{00000000-0005-0000-0000-0000CAAE0000}"/>
    <cellStyle name="Normal 80 2 2 2 2 6 2" xfId="37852" xr:uid="{00000000-0005-0000-0000-0000CBAE0000}"/>
    <cellStyle name="Normal 80 2 2 2 2 6 3" xfId="22628" xr:uid="{00000000-0005-0000-0000-0000CCAE0000}"/>
    <cellStyle name="Normal 80 2 2 2 2 7" xfId="32840" xr:uid="{00000000-0005-0000-0000-0000CDAE0000}"/>
    <cellStyle name="Normal 80 2 2 2 2 8" xfId="17615" xr:uid="{00000000-0005-0000-0000-0000CEAE0000}"/>
    <cellStyle name="Normal 80 2 2 2 3" xfId="2873" xr:uid="{00000000-0005-0000-0000-0000CFAE0000}"/>
    <cellStyle name="Normal 80 2 2 2 3 2" xfId="4563" xr:uid="{00000000-0005-0000-0000-0000D0AE0000}"/>
    <cellStyle name="Normal 80 2 2 2 3 2 2" xfId="14636" xr:uid="{00000000-0005-0000-0000-0000D1AE0000}"/>
    <cellStyle name="Normal 80 2 2 2 3 2 2 2" xfId="44958" xr:uid="{00000000-0005-0000-0000-0000D2AE0000}"/>
    <cellStyle name="Normal 80 2 2 2 3 2 2 3" xfId="29734" xr:uid="{00000000-0005-0000-0000-0000D3AE0000}"/>
    <cellStyle name="Normal 80 2 2 2 3 2 3" xfId="9616" xr:uid="{00000000-0005-0000-0000-0000D4AE0000}"/>
    <cellStyle name="Normal 80 2 2 2 3 2 3 2" xfId="39941" xr:uid="{00000000-0005-0000-0000-0000D5AE0000}"/>
    <cellStyle name="Normal 80 2 2 2 3 2 3 3" xfId="24717" xr:uid="{00000000-0005-0000-0000-0000D6AE0000}"/>
    <cellStyle name="Normal 80 2 2 2 3 2 4" xfId="34928" xr:uid="{00000000-0005-0000-0000-0000D7AE0000}"/>
    <cellStyle name="Normal 80 2 2 2 3 2 5" xfId="19704" xr:uid="{00000000-0005-0000-0000-0000D8AE0000}"/>
    <cellStyle name="Normal 80 2 2 2 3 3" xfId="6255" xr:uid="{00000000-0005-0000-0000-0000D9AE0000}"/>
    <cellStyle name="Normal 80 2 2 2 3 3 2" xfId="16307" xr:uid="{00000000-0005-0000-0000-0000DAAE0000}"/>
    <cellStyle name="Normal 80 2 2 2 3 3 2 2" xfId="46629" xr:uid="{00000000-0005-0000-0000-0000DBAE0000}"/>
    <cellStyle name="Normal 80 2 2 2 3 3 2 3" xfId="31405" xr:uid="{00000000-0005-0000-0000-0000DCAE0000}"/>
    <cellStyle name="Normal 80 2 2 2 3 3 3" xfId="11287" xr:uid="{00000000-0005-0000-0000-0000DDAE0000}"/>
    <cellStyle name="Normal 80 2 2 2 3 3 3 2" xfId="41612" xr:uid="{00000000-0005-0000-0000-0000DEAE0000}"/>
    <cellStyle name="Normal 80 2 2 2 3 3 3 3" xfId="26388" xr:uid="{00000000-0005-0000-0000-0000DFAE0000}"/>
    <cellStyle name="Normal 80 2 2 2 3 3 4" xfId="36599" xr:uid="{00000000-0005-0000-0000-0000E0AE0000}"/>
    <cellStyle name="Normal 80 2 2 2 3 3 5" xfId="21375" xr:uid="{00000000-0005-0000-0000-0000E1AE0000}"/>
    <cellStyle name="Normal 80 2 2 2 3 4" xfId="12965" xr:uid="{00000000-0005-0000-0000-0000E2AE0000}"/>
    <cellStyle name="Normal 80 2 2 2 3 4 2" xfId="43287" xr:uid="{00000000-0005-0000-0000-0000E3AE0000}"/>
    <cellStyle name="Normal 80 2 2 2 3 4 3" xfId="28063" xr:uid="{00000000-0005-0000-0000-0000E4AE0000}"/>
    <cellStyle name="Normal 80 2 2 2 3 5" xfId="7944" xr:uid="{00000000-0005-0000-0000-0000E5AE0000}"/>
    <cellStyle name="Normal 80 2 2 2 3 5 2" xfId="38270" xr:uid="{00000000-0005-0000-0000-0000E6AE0000}"/>
    <cellStyle name="Normal 80 2 2 2 3 5 3" xfId="23046" xr:uid="{00000000-0005-0000-0000-0000E7AE0000}"/>
    <cellStyle name="Normal 80 2 2 2 3 6" xfId="33258" xr:uid="{00000000-0005-0000-0000-0000E8AE0000}"/>
    <cellStyle name="Normal 80 2 2 2 3 7" xfId="18033" xr:uid="{00000000-0005-0000-0000-0000E9AE0000}"/>
    <cellStyle name="Normal 80 2 2 2 4" xfId="3726" xr:uid="{00000000-0005-0000-0000-0000EAAE0000}"/>
    <cellStyle name="Normal 80 2 2 2 4 2" xfId="13800" xr:uid="{00000000-0005-0000-0000-0000EBAE0000}"/>
    <cellStyle name="Normal 80 2 2 2 4 2 2" xfId="44122" xr:uid="{00000000-0005-0000-0000-0000ECAE0000}"/>
    <cellStyle name="Normal 80 2 2 2 4 2 3" xfId="28898" xr:uid="{00000000-0005-0000-0000-0000EDAE0000}"/>
    <cellStyle name="Normal 80 2 2 2 4 3" xfId="8780" xr:uid="{00000000-0005-0000-0000-0000EEAE0000}"/>
    <cellStyle name="Normal 80 2 2 2 4 3 2" xfId="39105" xr:uid="{00000000-0005-0000-0000-0000EFAE0000}"/>
    <cellStyle name="Normal 80 2 2 2 4 3 3" xfId="23881" xr:uid="{00000000-0005-0000-0000-0000F0AE0000}"/>
    <cellStyle name="Normal 80 2 2 2 4 4" xfId="34092" xr:uid="{00000000-0005-0000-0000-0000F1AE0000}"/>
    <cellStyle name="Normal 80 2 2 2 4 5" xfId="18868" xr:uid="{00000000-0005-0000-0000-0000F2AE0000}"/>
    <cellStyle name="Normal 80 2 2 2 5" xfId="5419" xr:uid="{00000000-0005-0000-0000-0000F3AE0000}"/>
    <cellStyle name="Normal 80 2 2 2 5 2" xfId="15471" xr:uid="{00000000-0005-0000-0000-0000F4AE0000}"/>
    <cellStyle name="Normal 80 2 2 2 5 2 2" xfId="45793" xr:uid="{00000000-0005-0000-0000-0000F5AE0000}"/>
    <cellStyle name="Normal 80 2 2 2 5 2 3" xfId="30569" xr:uid="{00000000-0005-0000-0000-0000F6AE0000}"/>
    <cellStyle name="Normal 80 2 2 2 5 3" xfId="10451" xr:uid="{00000000-0005-0000-0000-0000F7AE0000}"/>
    <cellStyle name="Normal 80 2 2 2 5 3 2" xfId="40776" xr:uid="{00000000-0005-0000-0000-0000F8AE0000}"/>
    <cellStyle name="Normal 80 2 2 2 5 3 3" xfId="25552" xr:uid="{00000000-0005-0000-0000-0000F9AE0000}"/>
    <cellStyle name="Normal 80 2 2 2 5 4" xfId="35763" xr:uid="{00000000-0005-0000-0000-0000FAAE0000}"/>
    <cellStyle name="Normal 80 2 2 2 5 5" xfId="20539" xr:uid="{00000000-0005-0000-0000-0000FBAE0000}"/>
    <cellStyle name="Normal 80 2 2 2 6" xfId="12129" xr:uid="{00000000-0005-0000-0000-0000FCAE0000}"/>
    <cellStyle name="Normal 80 2 2 2 6 2" xfId="42451" xr:uid="{00000000-0005-0000-0000-0000FDAE0000}"/>
    <cellStyle name="Normal 80 2 2 2 6 3" xfId="27227" xr:uid="{00000000-0005-0000-0000-0000FEAE0000}"/>
    <cellStyle name="Normal 80 2 2 2 7" xfId="7108" xr:uid="{00000000-0005-0000-0000-0000FFAE0000}"/>
    <cellStyle name="Normal 80 2 2 2 7 2" xfId="37434" xr:uid="{00000000-0005-0000-0000-000000AF0000}"/>
    <cellStyle name="Normal 80 2 2 2 7 3" xfId="22210" xr:uid="{00000000-0005-0000-0000-000001AF0000}"/>
    <cellStyle name="Normal 80 2 2 2 8" xfId="32422" xr:uid="{00000000-0005-0000-0000-000002AF0000}"/>
    <cellStyle name="Normal 80 2 2 2 9" xfId="17197" xr:uid="{00000000-0005-0000-0000-000003AF0000}"/>
    <cellStyle name="Normal 80 2 2 3" xfId="2244" xr:uid="{00000000-0005-0000-0000-000004AF0000}"/>
    <cellStyle name="Normal 80 2 2 3 2" xfId="3083" xr:uid="{00000000-0005-0000-0000-000005AF0000}"/>
    <cellStyle name="Normal 80 2 2 3 2 2" xfId="4773" xr:uid="{00000000-0005-0000-0000-000006AF0000}"/>
    <cellStyle name="Normal 80 2 2 3 2 2 2" xfId="14846" xr:uid="{00000000-0005-0000-0000-000007AF0000}"/>
    <cellStyle name="Normal 80 2 2 3 2 2 2 2" xfId="45168" xr:uid="{00000000-0005-0000-0000-000008AF0000}"/>
    <cellStyle name="Normal 80 2 2 3 2 2 2 3" xfId="29944" xr:uid="{00000000-0005-0000-0000-000009AF0000}"/>
    <cellStyle name="Normal 80 2 2 3 2 2 3" xfId="9826" xr:uid="{00000000-0005-0000-0000-00000AAF0000}"/>
    <cellStyle name="Normal 80 2 2 3 2 2 3 2" xfId="40151" xr:uid="{00000000-0005-0000-0000-00000BAF0000}"/>
    <cellStyle name="Normal 80 2 2 3 2 2 3 3" xfId="24927" xr:uid="{00000000-0005-0000-0000-00000CAF0000}"/>
    <cellStyle name="Normal 80 2 2 3 2 2 4" xfId="35138" xr:uid="{00000000-0005-0000-0000-00000DAF0000}"/>
    <cellStyle name="Normal 80 2 2 3 2 2 5" xfId="19914" xr:uid="{00000000-0005-0000-0000-00000EAF0000}"/>
    <cellStyle name="Normal 80 2 2 3 2 3" xfId="6465" xr:uid="{00000000-0005-0000-0000-00000FAF0000}"/>
    <cellStyle name="Normal 80 2 2 3 2 3 2" xfId="16517" xr:uid="{00000000-0005-0000-0000-000010AF0000}"/>
    <cellStyle name="Normal 80 2 2 3 2 3 2 2" xfId="46839" xr:uid="{00000000-0005-0000-0000-000011AF0000}"/>
    <cellStyle name="Normal 80 2 2 3 2 3 2 3" xfId="31615" xr:uid="{00000000-0005-0000-0000-000012AF0000}"/>
    <cellStyle name="Normal 80 2 2 3 2 3 3" xfId="11497" xr:uid="{00000000-0005-0000-0000-000013AF0000}"/>
    <cellStyle name="Normal 80 2 2 3 2 3 3 2" xfId="41822" xr:uid="{00000000-0005-0000-0000-000014AF0000}"/>
    <cellStyle name="Normal 80 2 2 3 2 3 3 3" xfId="26598" xr:uid="{00000000-0005-0000-0000-000015AF0000}"/>
    <cellStyle name="Normal 80 2 2 3 2 3 4" xfId="36809" xr:uid="{00000000-0005-0000-0000-000016AF0000}"/>
    <cellStyle name="Normal 80 2 2 3 2 3 5" xfId="21585" xr:uid="{00000000-0005-0000-0000-000017AF0000}"/>
    <cellStyle name="Normal 80 2 2 3 2 4" xfId="13175" xr:uid="{00000000-0005-0000-0000-000018AF0000}"/>
    <cellStyle name="Normal 80 2 2 3 2 4 2" xfId="43497" xr:uid="{00000000-0005-0000-0000-000019AF0000}"/>
    <cellStyle name="Normal 80 2 2 3 2 4 3" xfId="28273" xr:uid="{00000000-0005-0000-0000-00001AAF0000}"/>
    <cellStyle name="Normal 80 2 2 3 2 5" xfId="8154" xr:uid="{00000000-0005-0000-0000-00001BAF0000}"/>
    <cellStyle name="Normal 80 2 2 3 2 5 2" xfId="38480" xr:uid="{00000000-0005-0000-0000-00001CAF0000}"/>
    <cellStyle name="Normal 80 2 2 3 2 5 3" xfId="23256" xr:uid="{00000000-0005-0000-0000-00001DAF0000}"/>
    <cellStyle name="Normal 80 2 2 3 2 6" xfId="33468" xr:uid="{00000000-0005-0000-0000-00001EAF0000}"/>
    <cellStyle name="Normal 80 2 2 3 2 7" xfId="18243" xr:uid="{00000000-0005-0000-0000-00001FAF0000}"/>
    <cellStyle name="Normal 80 2 2 3 3" xfId="3936" xr:uid="{00000000-0005-0000-0000-000020AF0000}"/>
    <cellStyle name="Normal 80 2 2 3 3 2" xfId="14010" xr:uid="{00000000-0005-0000-0000-000021AF0000}"/>
    <cellStyle name="Normal 80 2 2 3 3 2 2" xfId="44332" xr:uid="{00000000-0005-0000-0000-000022AF0000}"/>
    <cellStyle name="Normal 80 2 2 3 3 2 3" xfId="29108" xr:uid="{00000000-0005-0000-0000-000023AF0000}"/>
    <cellStyle name="Normal 80 2 2 3 3 3" xfId="8990" xr:uid="{00000000-0005-0000-0000-000024AF0000}"/>
    <cellStyle name="Normal 80 2 2 3 3 3 2" xfId="39315" xr:uid="{00000000-0005-0000-0000-000025AF0000}"/>
    <cellStyle name="Normal 80 2 2 3 3 3 3" xfId="24091" xr:uid="{00000000-0005-0000-0000-000026AF0000}"/>
    <cellStyle name="Normal 80 2 2 3 3 4" xfId="34302" xr:uid="{00000000-0005-0000-0000-000027AF0000}"/>
    <cellStyle name="Normal 80 2 2 3 3 5" xfId="19078" xr:uid="{00000000-0005-0000-0000-000028AF0000}"/>
    <cellStyle name="Normal 80 2 2 3 4" xfId="5629" xr:uid="{00000000-0005-0000-0000-000029AF0000}"/>
    <cellStyle name="Normal 80 2 2 3 4 2" xfId="15681" xr:uid="{00000000-0005-0000-0000-00002AAF0000}"/>
    <cellStyle name="Normal 80 2 2 3 4 2 2" xfId="46003" xr:uid="{00000000-0005-0000-0000-00002BAF0000}"/>
    <cellStyle name="Normal 80 2 2 3 4 2 3" xfId="30779" xr:uid="{00000000-0005-0000-0000-00002CAF0000}"/>
    <cellStyle name="Normal 80 2 2 3 4 3" xfId="10661" xr:uid="{00000000-0005-0000-0000-00002DAF0000}"/>
    <cellStyle name="Normal 80 2 2 3 4 3 2" xfId="40986" xr:uid="{00000000-0005-0000-0000-00002EAF0000}"/>
    <cellStyle name="Normal 80 2 2 3 4 3 3" xfId="25762" xr:uid="{00000000-0005-0000-0000-00002FAF0000}"/>
    <cellStyle name="Normal 80 2 2 3 4 4" xfId="35973" xr:uid="{00000000-0005-0000-0000-000030AF0000}"/>
    <cellStyle name="Normal 80 2 2 3 4 5" xfId="20749" xr:uid="{00000000-0005-0000-0000-000031AF0000}"/>
    <cellStyle name="Normal 80 2 2 3 5" xfId="12339" xr:uid="{00000000-0005-0000-0000-000032AF0000}"/>
    <cellStyle name="Normal 80 2 2 3 5 2" xfId="42661" xr:uid="{00000000-0005-0000-0000-000033AF0000}"/>
    <cellStyle name="Normal 80 2 2 3 5 3" xfId="27437" xr:uid="{00000000-0005-0000-0000-000034AF0000}"/>
    <cellStyle name="Normal 80 2 2 3 6" xfId="7318" xr:uid="{00000000-0005-0000-0000-000035AF0000}"/>
    <cellStyle name="Normal 80 2 2 3 6 2" xfId="37644" xr:uid="{00000000-0005-0000-0000-000036AF0000}"/>
    <cellStyle name="Normal 80 2 2 3 6 3" xfId="22420" xr:uid="{00000000-0005-0000-0000-000037AF0000}"/>
    <cellStyle name="Normal 80 2 2 3 7" xfId="32632" xr:uid="{00000000-0005-0000-0000-000038AF0000}"/>
    <cellStyle name="Normal 80 2 2 3 8" xfId="17407" xr:uid="{00000000-0005-0000-0000-000039AF0000}"/>
    <cellStyle name="Normal 80 2 2 4" xfId="2665" xr:uid="{00000000-0005-0000-0000-00003AAF0000}"/>
    <cellStyle name="Normal 80 2 2 4 2" xfId="4355" xr:uid="{00000000-0005-0000-0000-00003BAF0000}"/>
    <cellStyle name="Normal 80 2 2 4 2 2" xfId="14428" xr:uid="{00000000-0005-0000-0000-00003CAF0000}"/>
    <cellStyle name="Normal 80 2 2 4 2 2 2" xfId="44750" xr:uid="{00000000-0005-0000-0000-00003DAF0000}"/>
    <cellStyle name="Normal 80 2 2 4 2 2 3" xfId="29526" xr:uid="{00000000-0005-0000-0000-00003EAF0000}"/>
    <cellStyle name="Normal 80 2 2 4 2 3" xfId="9408" xr:uid="{00000000-0005-0000-0000-00003FAF0000}"/>
    <cellStyle name="Normal 80 2 2 4 2 3 2" xfId="39733" xr:uid="{00000000-0005-0000-0000-000040AF0000}"/>
    <cellStyle name="Normal 80 2 2 4 2 3 3" xfId="24509" xr:uid="{00000000-0005-0000-0000-000041AF0000}"/>
    <cellStyle name="Normal 80 2 2 4 2 4" xfId="34720" xr:uid="{00000000-0005-0000-0000-000042AF0000}"/>
    <cellStyle name="Normal 80 2 2 4 2 5" xfId="19496" xr:uid="{00000000-0005-0000-0000-000043AF0000}"/>
    <cellStyle name="Normal 80 2 2 4 3" xfId="6047" xr:uid="{00000000-0005-0000-0000-000044AF0000}"/>
    <cellStyle name="Normal 80 2 2 4 3 2" xfId="16099" xr:uid="{00000000-0005-0000-0000-000045AF0000}"/>
    <cellStyle name="Normal 80 2 2 4 3 2 2" xfId="46421" xr:uid="{00000000-0005-0000-0000-000046AF0000}"/>
    <cellStyle name="Normal 80 2 2 4 3 2 3" xfId="31197" xr:uid="{00000000-0005-0000-0000-000047AF0000}"/>
    <cellStyle name="Normal 80 2 2 4 3 3" xfId="11079" xr:uid="{00000000-0005-0000-0000-000048AF0000}"/>
    <cellStyle name="Normal 80 2 2 4 3 3 2" xfId="41404" xr:uid="{00000000-0005-0000-0000-000049AF0000}"/>
    <cellStyle name="Normal 80 2 2 4 3 3 3" xfId="26180" xr:uid="{00000000-0005-0000-0000-00004AAF0000}"/>
    <cellStyle name="Normal 80 2 2 4 3 4" xfId="36391" xr:uid="{00000000-0005-0000-0000-00004BAF0000}"/>
    <cellStyle name="Normal 80 2 2 4 3 5" xfId="21167" xr:uid="{00000000-0005-0000-0000-00004CAF0000}"/>
    <cellStyle name="Normal 80 2 2 4 4" xfId="12757" xr:uid="{00000000-0005-0000-0000-00004DAF0000}"/>
    <cellStyle name="Normal 80 2 2 4 4 2" xfId="43079" xr:uid="{00000000-0005-0000-0000-00004EAF0000}"/>
    <cellStyle name="Normal 80 2 2 4 4 3" xfId="27855" xr:uid="{00000000-0005-0000-0000-00004FAF0000}"/>
    <cellStyle name="Normal 80 2 2 4 5" xfId="7736" xr:uid="{00000000-0005-0000-0000-000050AF0000}"/>
    <cellStyle name="Normal 80 2 2 4 5 2" xfId="38062" xr:uid="{00000000-0005-0000-0000-000051AF0000}"/>
    <cellStyle name="Normal 80 2 2 4 5 3" xfId="22838" xr:uid="{00000000-0005-0000-0000-000052AF0000}"/>
    <cellStyle name="Normal 80 2 2 4 6" xfId="33050" xr:uid="{00000000-0005-0000-0000-000053AF0000}"/>
    <cellStyle name="Normal 80 2 2 4 7" xfId="17825" xr:uid="{00000000-0005-0000-0000-000054AF0000}"/>
    <cellStyle name="Normal 80 2 2 5" xfId="3518" xr:uid="{00000000-0005-0000-0000-000055AF0000}"/>
    <cellStyle name="Normal 80 2 2 5 2" xfId="13592" xr:uid="{00000000-0005-0000-0000-000056AF0000}"/>
    <cellStyle name="Normal 80 2 2 5 2 2" xfId="43914" xr:uid="{00000000-0005-0000-0000-000057AF0000}"/>
    <cellStyle name="Normal 80 2 2 5 2 3" xfId="28690" xr:uid="{00000000-0005-0000-0000-000058AF0000}"/>
    <cellStyle name="Normal 80 2 2 5 3" xfId="8572" xr:uid="{00000000-0005-0000-0000-000059AF0000}"/>
    <cellStyle name="Normal 80 2 2 5 3 2" xfId="38897" xr:uid="{00000000-0005-0000-0000-00005AAF0000}"/>
    <cellStyle name="Normal 80 2 2 5 3 3" xfId="23673" xr:uid="{00000000-0005-0000-0000-00005BAF0000}"/>
    <cellStyle name="Normal 80 2 2 5 4" xfId="33884" xr:uid="{00000000-0005-0000-0000-00005CAF0000}"/>
    <cellStyle name="Normal 80 2 2 5 5" xfId="18660" xr:uid="{00000000-0005-0000-0000-00005DAF0000}"/>
    <cellStyle name="Normal 80 2 2 6" xfId="5211" xr:uid="{00000000-0005-0000-0000-00005EAF0000}"/>
    <cellStyle name="Normal 80 2 2 6 2" xfId="15263" xr:uid="{00000000-0005-0000-0000-00005FAF0000}"/>
    <cellStyle name="Normal 80 2 2 6 2 2" xfId="45585" xr:uid="{00000000-0005-0000-0000-000060AF0000}"/>
    <cellStyle name="Normal 80 2 2 6 2 3" xfId="30361" xr:uid="{00000000-0005-0000-0000-000061AF0000}"/>
    <cellStyle name="Normal 80 2 2 6 3" xfId="10243" xr:uid="{00000000-0005-0000-0000-000062AF0000}"/>
    <cellStyle name="Normal 80 2 2 6 3 2" xfId="40568" xr:uid="{00000000-0005-0000-0000-000063AF0000}"/>
    <cellStyle name="Normal 80 2 2 6 3 3" xfId="25344" xr:uid="{00000000-0005-0000-0000-000064AF0000}"/>
    <cellStyle name="Normal 80 2 2 6 4" xfId="35555" xr:uid="{00000000-0005-0000-0000-000065AF0000}"/>
    <cellStyle name="Normal 80 2 2 6 5" xfId="20331" xr:uid="{00000000-0005-0000-0000-000066AF0000}"/>
    <cellStyle name="Normal 80 2 2 7" xfId="11921" xr:uid="{00000000-0005-0000-0000-000067AF0000}"/>
    <cellStyle name="Normal 80 2 2 7 2" xfId="42243" xr:uid="{00000000-0005-0000-0000-000068AF0000}"/>
    <cellStyle name="Normal 80 2 2 7 3" xfId="27019" xr:uid="{00000000-0005-0000-0000-000069AF0000}"/>
    <cellStyle name="Normal 80 2 2 8" xfId="6900" xr:uid="{00000000-0005-0000-0000-00006AAF0000}"/>
    <cellStyle name="Normal 80 2 2 8 2" xfId="37226" xr:uid="{00000000-0005-0000-0000-00006BAF0000}"/>
    <cellStyle name="Normal 80 2 2 8 3" xfId="22002" xr:uid="{00000000-0005-0000-0000-00006CAF0000}"/>
    <cellStyle name="Normal 80 2 2 9" xfId="32215" xr:uid="{00000000-0005-0000-0000-00006DAF0000}"/>
    <cellStyle name="Normal 80 2 3" xfId="1927" xr:uid="{00000000-0005-0000-0000-00006EAF0000}"/>
    <cellStyle name="Normal 80 2 3 2" xfId="2348" xr:uid="{00000000-0005-0000-0000-00006FAF0000}"/>
    <cellStyle name="Normal 80 2 3 2 2" xfId="3187" xr:uid="{00000000-0005-0000-0000-000070AF0000}"/>
    <cellStyle name="Normal 80 2 3 2 2 2" xfId="4877" xr:uid="{00000000-0005-0000-0000-000071AF0000}"/>
    <cellStyle name="Normal 80 2 3 2 2 2 2" xfId="14950" xr:uid="{00000000-0005-0000-0000-000072AF0000}"/>
    <cellStyle name="Normal 80 2 3 2 2 2 2 2" xfId="45272" xr:uid="{00000000-0005-0000-0000-000073AF0000}"/>
    <cellStyle name="Normal 80 2 3 2 2 2 2 3" xfId="30048" xr:uid="{00000000-0005-0000-0000-000074AF0000}"/>
    <cellStyle name="Normal 80 2 3 2 2 2 3" xfId="9930" xr:uid="{00000000-0005-0000-0000-000075AF0000}"/>
    <cellStyle name="Normal 80 2 3 2 2 2 3 2" xfId="40255" xr:uid="{00000000-0005-0000-0000-000076AF0000}"/>
    <cellStyle name="Normal 80 2 3 2 2 2 3 3" xfId="25031" xr:uid="{00000000-0005-0000-0000-000077AF0000}"/>
    <cellStyle name="Normal 80 2 3 2 2 2 4" xfId="35242" xr:uid="{00000000-0005-0000-0000-000078AF0000}"/>
    <cellStyle name="Normal 80 2 3 2 2 2 5" xfId="20018" xr:uid="{00000000-0005-0000-0000-000079AF0000}"/>
    <cellStyle name="Normal 80 2 3 2 2 3" xfId="6569" xr:uid="{00000000-0005-0000-0000-00007AAF0000}"/>
    <cellStyle name="Normal 80 2 3 2 2 3 2" xfId="16621" xr:uid="{00000000-0005-0000-0000-00007BAF0000}"/>
    <cellStyle name="Normal 80 2 3 2 2 3 2 2" xfId="46943" xr:uid="{00000000-0005-0000-0000-00007CAF0000}"/>
    <cellStyle name="Normal 80 2 3 2 2 3 2 3" xfId="31719" xr:uid="{00000000-0005-0000-0000-00007DAF0000}"/>
    <cellStyle name="Normal 80 2 3 2 2 3 3" xfId="11601" xr:uid="{00000000-0005-0000-0000-00007EAF0000}"/>
    <cellStyle name="Normal 80 2 3 2 2 3 3 2" xfId="41926" xr:uid="{00000000-0005-0000-0000-00007FAF0000}"/>
    <cellStyle name="Normal 80 2 3 2 2 3 3 3" xfId="26702" xr:uid="{00000000-0005-0000-0000-000080AF0000}"/>
    <cellStyle name="Normal 80 2 3 2 2 3 4" xfId="36913" xr:uid="{00000000-0005-0000-0000-000081AF0000}"/>
    <cellStyle name="Normal 80 2 3 2 2 3 5" xfId="21689" xr:uid="{00000000-0005-0000-0000-000082AF0000}"/>
    <cellStyle name="Normal 80 2 3 2 2 4" xfId="13279" xr:uid="{00000000-0005-0000-0000-000083AF0000}"/>
    <cellStyle name="Normal 80 2 3 2 2 4 2" xfId="43601" xr:uid="{00000000-0005-0000-0000-000084AF0000}"/>
    <cellStyle name="Normal 80 2 3 2 2 4 3" xfId="28377" xr:uid="{00000000-0005-0000-0000-000085AF0000}"/>
    <cellStyle name="Normal 80 2 3 2 2 5" xfId="8258" xr:uid="{00000000-0005-0000-0000-000086AF0000}"/>
    <cellStyle name="Normal 80 2 3 2 2 5 2" xfId="38584" xr:uid="{00000000-0005-0000-0000-000087AF0000}"/>
    <cellStyle name="Normal 80 2 3 2 2 5 3" xfId="23360" xr:uid="{00000000-0005-0000-0000-000088AF0000}"/>
    <cellStyle name="Normal 80 2 3 2 2 6" xfId="33572" xr:uid="{00000000-0005-0000-0000-000089AF0000}"/>
    <cellStyle name="Normal 80 2 3 2 2 7" xfId="18347" xr:uid="{00000000-0005-0000-0000-00008AAF0000}"/>
    <cellStyle name="Normal 80 2 3 2 3" xfId="4040" xr:uid="{00000000-0005-0000-0000-00008BAF0000}"/>
    <cellStyle name="Normal 80 2 3 2 3 2" xfId="14114" xr:uid="{00000000-0005-0000-0000-00008CAF0000}"/>
    <cellStyle name="Normal 80 2 3 2 3 2 2" xfId="44436" xr:uid="{00000000-0005-0000-0000-00008DAF0000}"/>
    <cellStyle name="Normal 80 2 3 2 3 2 3" xfId="29212" xr:uid="{00000000-0005-0000-0000-00008EAF0000}"/>
    <cellStyle name="Normal 80 2 3 2 3 3" xfId="9094" xr:uid="{00000000-0005-0000-0000-00008FAF0000}"/>
    <cellStyle name="Normal 80 2 3 2 3 3 2" xfId="39419" xr:uid="{00000000-0005-0000-0000-000090AF0000}"/>
    <cellStyle name="Normal 80 2 3 2 3 3 3" xfId="24195" xr:uid="{00000000-0005-0000-0000-000091AF0000}"/>
    <cellStyle name="Normal 80 2 3 2 3 4" xfId="34406" xr:uid="{00000000-0005-0000-0000-000092AF0000}"/>
    <cellStyle name="Normal 80 2 3 2 3 5" xfId="19182" xr:uid="{00000000-0005-0000-0000-000093AF0000}"/>
    <cellStyle name="Normal 80 2 3 2 4" xfId="5733" xr:uid="{00000000-0005-0000-0000-000094AF0000}"/>
    <cellStyle name="Normal 80 2 3 2 4 2" xfId="15785" xr:uid="{00000000-0005-0000-0000-000095AF0000}"/>
    <cellStyle name="Normal 80 2 3 2 4 2 2" xfId="46107" xr:uid="{00000000-0005-0000-0000-000096AF0000}"/>
    <cellStyle name="Normal 80 2 3 2 4 2 3" xfId="30883" xr:uid="{00000000-0005-0000-0000-000097AF0000}"/>
    <cellStyle name="Normal 80 2 3 2 4 3" xfId="10765" xr:uid="{00000000-0005-0000-0000-000098AF0000}"/>
    <cellStyle name="Normal 80 2 3 2 4 3 2" xfId="41090" xr:uid="{00000000-0005-0000-0000-000099AF0000}"/>
    <cellStyle name="Normal 80 2 3 2 4 3 3" xfId="25866" xr:uid="{00000000-0005-0000-0000-00009AAF0000}"/>
    <cellStyle name="Normal 80 2 3 2 4 4" xfId="36077" xr:uid="{00000000-0005-0000-0000-00009BAF0000}"/>
    <cellStyle name="Normal 80 2 3 2 4 5" xfId="20853" xr:uid="{00000000-0005-0000-0000-00009CAF0000}"/>
    <cellStyle name="Normal 80 2 3 2 5" xfId="12443" xr:uid="{00000000-0005-0000-0000-00009DAF0000}"/>
    <cellStyle name="Normal 80 2 3 2 5 2" xfId="42765" xr:uid="{00000000-0005-0000-0000-00009EAF0000}"/>
    <cellStyle name="Normal 80 2 3 2 5 3" xfId="27541" xr:uid="{00000000-0005-0000-0000-00009FAF0000}"/>
    <cellStyle name="Normal 80 2 3 2 6" xfId="7422" xr:uid="{00000000-0005-0000-0000-0000A0AF0000}"/>
    <cellStyle name="Normal 80 2 3 2 6 2" xfId="37748" xr:uid="{00000000-0005-0000-0000-0000A1AF0000}"/>
    <cellStyle name="Normal 80 2 3 2 6 3" xfId="22524" xr:uid="{00000000-0005-0000-0000-0000A2AF0000}"/>
    <cellStyle name="Normal 80 2 3 2 7" xfId="32736" xr:uid="{00000000-0005-0000-0000-0000A3AF0000}"/>
    <cellStyle name="Normal 80 2 3 2 8" xfId="17511" xr:uid="{00000000-0005-0000-0000-0000A4AF0000}"/>
    <cellStyle name="Normal 80 2 3 3" xfId="2769" xr:uid="{00000000-0005-0000-0000-0000A5AF0000}"/>
    <cellStyle name="Normal 80 2 3 3 2" xfId="4459" xr:uid="{00000000-0005-0000-0000-0000A6AF0000}"/>
    <cellStyle name="Normal 80 2 3 3 2 2" xfId="14532" xr:uid="{00000000-0005-0000-0000-0000A7AF0000}"/>
    <cellStyle name="Normal 80 2 3 3 2 2 2" xfId="44854" xr:uid="{00000000-0005-0000-0000-0000A8AF0000}"/>
    <cellStyle name="Normal 80 2 3 3 2 2 3" xfId="29630" xr:uid="{00000000-0005-0000-0000-0000A9AF0000}"/>
    <cellStyle name="Normal 80 2 3 3 2 3" xfId="9512" xr:uid="{00000000-0005-0000-0000-0000AAAF0000}"/>
    <cellStyle name="Normal 80 2 3 3 2 3 2" xfId="39837" xr:uid="{00000000-0005-0000-0000-0000ABAF0000}"/>
    <cellStyle name="Normal 80 2 3 3 2 3 3" xfId="24613" xr:uid="{00000000-0005-0000-0000-0000ACAF0000}"/>
    <cellStyle name="Normal 80 2 3 3 2 4" xfId="34824" xr:uid="{00000000-0005-0000-0000-0000ADAF0000}"/>
    <cellStyle name="Normal 80 2 3 3 2 5" xfId="19600" xr:uid="{00000000-0005-0000-0000-0000AEAF0000}"/>
    <cellStyle name="Normal 80 2 3 3 3" xfId="6151" xr:uid="{00000000-0005-0000-0000-0000AFAF0000}"/>
    <cellStyle name="Normal 80 2 3 3 3 2" xfId="16203" xr:uid="{00000000-0005-0000-0000-0000B0AF0000}"/>
    <cellStyle name="Normal 80 2 3 3 3 2 2" xfId="46525" xr:uid="{00000000-0005-0000-0000-0000B1AF0000}"/>
    <cellStyle name="Normal 80 2 3 3 3 2 3" xfId="31301" xr:uid="{00000000-0005-0000-0000-0000B2AF0000}"/>
    <cellStyle name="Normal 80 2 3 3 3 3" xfId="11183" xr:uid="{00000000-0005-0000-0000-0000B3AF0000}"/>
    <cellStyle name="Normal 80 2 3 3 3 3 2" xfId="41508" xr:uid="{00000000-0005-0000-0000-0000B4AF0000}"/>
    <cellStyle name="Normal 80 2 3 3 3 3 3" xfId="26284" xr:uid="{00000000-0005-0000-0000-0000B5AF0000}"/>
    <cellStyle name="Normal 80 2 3 3 3 4" xfId="36495" xr:uid="{00000000-0005-0000-0000-0000B6AF0000}"/>
    <cellStyle name="Normal 80 2 3 3 3 5" xfId="21271" xr:uid="{00000000-0005-0000-0000-0000B7AF0000}"/>
    <cellStyle name="Normal 80 2 3 3 4" xfId="12861" xr:uid="{00000000-0005-0000-0000-0000B8AF0000}"/>
    <cellStyle name="Normal 80 2 3 3 4 2" xfId="43183" xr:uid="{00000000-0005-0000-0000-0000B9AF0000}"/>
    <cellStyle name="Normal 80 2 3 3 4 3" xfId="27959" xr:uid="{00000000-0005-0000-0000-0000BAAF0000}"/>
    <cellStyle name="Normal 80 2 3 3 5" xfId="7840" xr:uid="{00000000-0005-0000-0000-0000BBAF0000}"/>
    <cellStyle name="Normal 80 2 3 3 5 2" xfId="38166" xr:uid="{00000000-0005-0000-0000-0000BCAF0000}"/>
    <cellStyle name="Normal 80 2 3 3 5 3" xfId="22942" xr:uid="{00000000-0005-0000-0000-0000BDAF0000}"/>
    <cellStyle name="Normal 80 2 3 3 6" xfId="33154" xr:uid="{00000000-0005-0000-0000-0000BEAF0000}"/>
    <cellStyle name="Normal 80 2 3 3 7" xfId="17929" xr:uid="{00000000-0005-0000-0000-0000BFAF0000}"/>
    <cellStyle name="Normal 80 2 3 4" xfId="3622" xr:uid="{00000000-0005-0000-0000-0000C0AF0000}"/>
    <cellStyle name="Normal 80 2 3 4 2" xfId="13696" xr:uid="{00000000-0005-0000-0000-0000C1AF0000}"/>
    <cellStyle name="Normal 80 2 3 4 2 2" xfId="44018" xr:uid="{00000000-0005-0000-0000-0000C2AF0000}"/>
    <cellStyle name="Normal 80 2 3 4 2 3" xfId="28794" xr:uid="{00000000-0005-0000-0000-0000C3AF0000}"/>
    <cellStyle name="Normal 80 2 3 4 3" xfId="8676" xr:uid="{00000000-0005-0000-0000-0000C4AF0000}"/>
    <cellStyle name="Normal 80 2 3 4 3 2" xfId="39001" xr:uid="{00000000-0005-0000-0000-0000C5AF0000}"/>
    <cellStyle name="Normal 80 2 3 4 3 3" xfId="23777" xr:uid="{00000000-0005-0000-0000-0000C6AF0000}"/>
    <cellStyle name="Normal 80 2 3 4 4" xfId="33988" xr:uid="{00000000-0005-0000-0000-0000C7AF0000}"/>
    <cellStyle name="Normal 80 2 3 4 5" xfId="18764" xr:uid="{00000000-0005-0000-0000-0000C8AF0000}"/>
    <cellStyle name="Normal 80 2 3 5" xfId="5315" xr:uid="{00000000-0005-0000-0000-0000C9AF0000}"/>
    <cellStyle name="Normal 80 2 3 5 2" xfId="15367" xr:uid="{00000000-0005-0000-0000-0000CAAF0000}"/>
    <cellStyle name="Normal 80 2 3 5 2 2" xfId="45689" xr:uid="{00000000-0005-0000-0000-0000CBAF0000}"/>
    <cellStyle name="Normal 80 2 3 5 2 3" xfId="30465" xr:uid="{00000000-0005-0000-0000-0000CCAF0000}"/>
    <cellStyle name="Normal 80 2 3 5 3" xfId="10347" xr:uid="{00000000-0005-0000-0000-0000CDAF0000}"/>
    <cellStyle name="Normal 80 2 3 5 3 2" xfId="40672" xr:uid="{00000000-0005-0000-0000-0000CEAF0000}"/>
    <cellStyle name="Normal 80 2 3 5 3 3" xfId="25448" xr:uid="{00000000-0005-0000-0000-0000CFAF0000}"/>
    <cellStyle name="Normal 80 2 3 5 4" xfId="35659" xr:uid="{00000000-0005-0000-0000-0000D0AF0000}"/>
    <cellStyle name="Normal 80 2 3 5 5" xfId="20435" xr:uid="{00000000-0005-0000-0000-0000D1AF0000}"/>
    <cellStyle name="Normal 80 2 3 6" xfId="12025" xr:uid="{00000000-0005-0000-0000-0000D2AF0000}"/>
    <cellStyle name="Normal 80 2 3 6 2" xfId="42347" xr:uid="{00000000-0005-0000-0000-0000D3AF0000}"/>
    <cellStyle name="Normal 80 2 3 6 3" xfId="27123" xr:uid="{00000000-0005-0000-0000-0000D4AF0000}"/>
    <cellStyle name="Normal 80 2 3 7" xfId="7004" xr:uid="{00000000-0005-0000-0000-0000D5AF0000}"/>
    <cellStyle name="Normal 80 2 3 7 2" xfId="37330" xr:uid="{00000000-0005-0000-0000-0000D6AF0000}"/>
    <cellStyle name="Normal 80 2 3 7 3" xfId="22106" xr:uid="{00000000-0005-0000-0000-0000D7AF0000}"/>
    <cellStyle name="Normal 80 2 3 8" xfId="32318" xr:uid="{00000000-0005-0000-0000-0000D8AF0000}"/>
    <cellStyle name="Normal 80 2 3 9" xfId="17093" xr:uid="{00000000-0005-0000-0000-0000D9AF0000}"/>
    <cellStyle name="Normal 80 2 4" xfId="2140" xr:uid="{00000000-0005-0000-0000-0000DAAF0000}"/>
    <cellStyle name="Normal 80 2 4 2" xfId="2979" xr:uid="{00000000-0005-0000-0000-0000DBAF0000}"/>
    <cellStyle name="Normal 80 2 4 2 2" xfId="4669" xr:uid="{00000000-0005-0000-0000-0000DCAF0000}"/>
    <cellStyle name="Normal 80 2 4 2 2 2" xfId="14742" xr:uid="{00000000-0005-0000-0000-0000DDAF0000}"/>
    <cellStyle name="Normal 80 2 4 2 2 2 2" xfId="45064" xr:uid="{00000000-0005-0000-0000-0000DEAF0000}"/>
    <cellStyle name="Normal 80 2 4 2 2 2 3" xfId="29840" xr:uid="{00000000-0005-0000-0000-0000DFAF0000}"/>
    <cellStyle name="Normal 80 2 4 2 2 3" xfId="9722" xr:uid="{00000000-0005-0000-0000-0000E0AF0000}"/>
    <cellStyle name="Normal 80 2 4 2 2 3 2" xfId="40047" xr:uid="{00000000-0005-0000-0000-0000E1AF0000}"/>
    <cellStyle name="Normal 80 2 4 2 2 3 3" xfId="24823" xr:uid="{00000000-0005-0000-0000-0000E2AF0000}"/>
    <cellStyle name="Normal 80 2 4 2 2 4" xfId="35034" xr:uid="{00000000-0005-0000-0000-0000E3AF0000}"/>
    <cellStyle name="Normal 80 2 4 2 2 5" xfId="19810" xr:uid="{00000000-0005-0000-0000-0000E4AF0000}"/>
    <cellStyle name="Normal 80 2 4 2 3" xfId="6361" xr:uid="{00000000-0005-0000-0000-0000E5AF0000}"/>
    <cellStyle name="Normal 80 2 4 2 3 2" xfId="16413" xr:uid="{00000000-0005-0000-0000-0000E6AF0000}"/>
    <cellStyle name="Normal 80 2 4 2 3 2 2" xfId="46735" xr:uid="{00000000-0005-0000-0000-0000E7AF0000}"/>
    <cellStyle name="Normal 80 2 4 2 3 2 3" xfId="31511" xr:uid="{00000000-0005-0000-0000-0000E8AF0000}"/>
    <cellStyle name="Normal 80 2 4 2 3 3" xfId="11393" xr:uid="{00000000-0005-0000-0000-0000E9AF0000}"/>
    <cellStyle name="Normal 80 2 4 2 3 3 2" xfId="41718" xr:uid="{00000000-0005-0000-0000-0000EAAF0000}"/>
    <cellStyle name="Normal 80 2 4 2 3 3 3" xfId="26494" xr:uid="{00000000-0005-0000-0000-0000EBAF0000}"/>
    <cellStyle name="Normal 80 2 4 2 3 4" xfId="36705" xr:uid="{00000000-0005-0000-0000-0000ECAF0000}"/>
    <cellStyle name="Normal 80 2 4 2 3 5" xfId="21481" xr:uid="{00000000-0005-0000-0000-0000EDAF0000}"/>
    <cellStyle name="Normal 80 2 4 2 4" xfId="13071" xr:uid="{00000000-0005-0000-0000-0000EEAF0000}"/>
    <cellStyle name="Normal 80 2 4 2 4 2" xfId="43393" xr:uid="{00000000-0005-0000-0000-0000EFAF0000}"/>
    <cellStyle name="Normal 80 2 4 2 4 3" xfId="28169" xr:uid="{00000000-0005-0000-0000-0000F0AF0000}"/>
    <cellStyle name="Normal 80 2 4 2 5" xfId="8050" xr:uid="{00000000-0005-0000-0000-0000F1AF0000}"/>
    <cellStyle name="Normal 80 2 4 2 5 2" xfId="38376" xr:uid="{00000000-0005-0000-0000-0000F2AF0000}"/>
    <cellStyle name="Normal 80 2 4 2 5 3" xfId="23152" xr:uid="{00000000-0005-0000-0000-0000F3AF0000}"/>
    <cellStyle name="Normal 80 2 4 2 6" xfId="33364" xr:uid="{00000000-0005-0000-0000-0000F4AF0000}"/>
    <cellStyle name="Normal 80 2 4 2 7" xfId="18139" xr:uid="{00000000-0005-0000-0000-0000F5AF0000}"/>
    <cellStyle name="Normal 80 2 4 3" xfId="3832" xr:uid="{00000000-0005-0000-0000-0000F6AF0000}"/>
    <cellStyle name="Normal 80 2 4 3 2" xfId="13906" xr:uid="{00000000-0005-0000-0000-0000F7AF0000}"/>
    <cellStyle name="Normal 80 2 4 3 2 2" xfId="44228" xr:uid="{00000000-0005-0000-0000-0000F8AF0000}"/>
    <cellStyle name="Normal 80 2 4 3 2 3" xfId="29004" xr:uid="{00000000-0005-0000-0000-0000F9AF0000}"/>
    <cellStyle name="Normal 80 2 4 3 3" xfId="8886" xr:uid="{00000000-0005-0000-0000-0000FAAF0000}"/>
    <cellStyle name="Normal 80 2 4 3 3 2" xfId="39211" xr:uid="{00000000-0005-0000-0000-0000FBAF0000}"/>
    <cellStyle name="Normal 80 2 4 3 3 3" xfId="23987" xr:uid="{00000000-0005-0000-0000-0000FCAF0000}"/>
    <cellStyle name="Normal 80 2 4 3 4" xfId="34198" xr:uid="{00000000-0005-0000-0000-0000FDAF0000}"/>
    <cellStyle name="Normal 80 2 4 3 5" xfId="18974" xr:uid="{00000000-0005-0000-0000-0000FEAF0000}"/>
    <cellStyle name="Normal 80 2 4 4" xfId="5525" xr:uid="{00000000-0005-0000-0000-0000FFAF0000}"/>
    <cellStyle name="Normal 80 2 4 4 2" xfId="15577" xr:uid="{00000000-0005-0000-0000-000000B00000}"/>
    <cellStyle name="Normal 80 2 4 4 2 2" xfId="45899" xr:uid="{00000000-0005-0000-0000-000001B00000}"/>
    <cellStyle name="Normal 80 2 4 4 2 3" xfId="30675" xr:uid="{00000000-0005-0000-0000-000002B00000}"/>
    <cellStyle name="Normal 80 2 4 4 3" xfId="10557" xr:uid="{00000000-0005-0000-0000-000003B00000}"/>
    <cellStyle name="Normal 80 2 4 4 3 2" xfId="40882" xr:uid="{00000000-0005-0000-0000-000004B00000}"/>
    <cellStyle name="Normal 80 2 4 4 3 3" xfId="25658" xr:uid="{00000000-0005-0000-0000-000005B00000}"/>
    <cellStyle name="Normal 80 2 4 4 4" xfId="35869" xr:uid="{00000000-0005-0000-0000-000006B00000}"/>
    <cellStyle name="Normal 80 2 4 4 5" xfId="20645" xr:uid="{00000000-0005-0000-0000-000007B00000}"/>
    <cellStyle name="Normal 80 2 4 5" xfId="12235" xr:uid="{00000000-0005-0000-0000-000008B00000}"/>
    <cellStyle name="Normal 80 2 4 5 2" xfId="42557" xr:uid="{00000000-0005-0000-0000-000009B00000}"/>
    <cellStyle name="Normal 80 2 4 5 3" xfId="27333" xr:uid="{00000000-0005-0000-0000-00000AB00000}"/>
    <cellStyle name="Normal 80 2 4 6" xfId="7214" xr:uid="{00000000-0005-0000-0000-00000BB00000}"/>
    <cellStyle name="Normal 80 2 4 6 2" xfId="37540" xr:uid="{00000000-0005-0000-0000-00000CB00000}"/>
    <cellStyle name="Normal 80 2 4 6 3" xfId="22316" xr:uid="{00000000-0005-0000-0000-00000DB00000}"/>
    <cellStyle name="Normal 80 2 4 7" xfId="32528" xr:uid="{00000000-0005-0000-0000-00000EB00000}"/>
    <cellStyle name="Normal 80 2 4 8" xfId="17303" xr:uid="{00000000-0005-0000-0000-00000FB00000}"/>
    <cellStyle name="Normal 80 2 5" xfId="2561" xr:uid="{00000000-0005-0000-0000-000010B00000}"/>
    <cellStyle name="Normal 80 2 5 2" xfId="4251" xr:uid="{00000000-0005-0000-0000-000011B00000}"/>
    <cellStyle name="Normal 80 2 5 2 2" xfId="14324" xr:uid="{00000000-0005-0000-0000-000012B00000}"/>
    <cellStyle name="Normal 80 2 5 2 2 2" xfId="44646" xr:uid="{00000000-0005-0000-0000-000013B00000}"/>
    <cellStyle name="Normal 80 2 5 2 2 3" xfId="29422" xr:uid="{00000000-0005-0000-0000-000014B00000}"/>
    <cellStyle name="Normal 80 2 5 2 3" xfId="9304" xr:uid="{00000000-0005-0000-0000-000015B00000}"/>
    <cellStyle name="Normal 80 2 5 2 3 2" xfId="39629" xr:uid="{00000000-0005-0000-0000-000016B00000}"/>
    <cellStyle name="Normal 80 2 5 2 3 3" xfId="24405" xr:uid="{00000000-0005-0000-0000-000017B00000}"/>
    <cellStyle name="Normal 80 2 5 2 4" xfId="34616" xr:uid="{00000000-0005-0000-0000-000018B00000}"/>
    <cellStyle name="Normal 80 2 5 2 5" xfId="19392" xr:uid="{00000000-0005-0000-0000-000019B00000}"/>
    <cellStyle name="Normal 80 2 5 3" xfId="5943" xr:uid="{00000000-0005-0000-0000-00001AB00000}"/>
    <cellStyle name="Normal 80 2 5 3 2" xfId="15995" xr:uid="{00000000-0005-0000-0000-00001BB00000}"/>
    <cellStyle name="Normal 80 2 5 3 2 2" xfId="46317" xr:uid="{00000000-0005-0000-0000-00001CB00000}"/>
    <cellStyle name="Normal 80 2 5 3 2 3" xfId="31093" xr:uid="{00000000-0005-0000-0000-00001DB00000}"/>
    <cellStyle name="Normal 80 2 5 3 3" xfId="10975" xr:uid="{00000000-0005-0000-0000-00001EB00000}"/>
    <cellStyle name="Normal 80 2 5 3 3 2" xfId="41300" xr:uid="{00000000-0005-0000-0000-00001FB00000}"/>
    <cellStyle name="Normal 80 2 5 3 3 3" xfId="26076" xr:uid="{00000000-0005-0000-0000-000020B00000}"/>
    <cellStyle name="Normal 80 2 5 3 4" xfId="36287" xr:uid="{00000000-0005-0000-0000-000021B00000}"/>
    <cellStyle name="Normal 80 2 5 3 5" xfId="21063" xr:uid="{00000000-0005-0000-0000-000022B00000}"/>
    <cellStyle name="Normal 80 2 5 4" xfId="12653" xr:uid="{00000000-0005-0000-0000-000023B00000}"/>
    <cellStyle name="Normal 80 2 5 4 2" xfId="42975" xr:uid="{00000000-0005-0000-0000-000024B00000}"/>
    <cellStyle name="Normal 80 2 5 4 3" xfId="27751" xr:uid="{00000000-0005-0000-0000-000025B00000}"/>
    <cellStyle name="Normal 80 2 5 5" xfId="7632" xr:uid="{00000000-0005-0000-0000-000026B00000}"/>
    <cellStyle name="Normal 80 2 5 5 2" xfId="37958" xr:uid="{00000000-0005-0000-0000-000027B00000}"/>
    <cellStyle name="Normal 80 2 5 5 3" xfId="22734" xr:uid="{00000000-0005-0000-0000-000028B00000}"/>
    <cellStyle name="Normal 80 2 5 6" xfId="32946" xr:uid="{00000000-0005-0000-0000-000029B00000}"/>
    <cellStyle name="Normal 80 2 5 7" xfId="17721" xr:uid="{00000000-0005-0000-0000-00002AB00000}"/>
    <cellStyle name="Normal 80 2 6" xfId="3414" xr:uid="{00000000-0005-0000-0000-00002BB00000}"/>
    <cellStyle name="Normal 80 2 6 2" xfId="13488" xr:uid="{00000000-0005-0000-0000-00002CB00000}"/>
    <cellStyle name="Normal 80 2 6 2 2" xfId="43810" xr:uid="{00000000-0005-0000-0000-00002DB00000}"/>
    <cellStyle name="Normal 80 2 6 2 3" xfId="28586" xr:uid="{00000000-0005-0000-0000-00002EB00000}"/>
    <cellStyle name="Normal 80 2 6 3" xfId="8468" xr:uid="{00000000-0005-0000-0000-00002FB00000}"/>
    <cellStyle name="Normal 80 2 6 3 2" xfId="38793" xr:uid="{00000000-0005-0000-0000-000030B00000}"/>
    <cellStyle name="Normal 80 2 6 3 3" xfId="23569" xr:uid="{00000000-0005-0000-0000-000031B00000}"/>
    <cellStyle name="Normal 80 2 6 4" xfId="33780" xr:uid="{00000000-0005-0000-0000-000032B00000}"/>
    <cellStyle name="Normal 80 2 6 5" xfId="18556" xr:uid="{00000000-0005-0000-0000-000033B00000}"/>
    <cellStyle name="Normal 80 2 7" xfId="5107" xr:uid="{00000000-0005-0000-0000-000034B00000}"/>
    <cellStyle name="Normal 80 2 7 2" xfId="15159" xr:uid="{00000000-0005-0000-0000-000035B00000}"/>
    <cellStyle name="Normal 80 2 7 2 2" xfId="45481" xr:uid="{00000000-0005-0000-0000-000036B00000}"/>
    <cellStyle name="Normal 80 2 7 2 3" xfId="30257" xr:uid="{00000000-0005-0000-0000-000037B00000}"/>
    <cellStyle name="Normal 80 2 7 3" xfId="10139" xr:uid="{00000000-0005-0000-0000-000038B00000}"/>
    <cellStyle name="Normal 80 2 7 3 2" xfId="40464" xr:uid="{00000000-0005-0000-0000-000039B00000}"/>
    <cellStyle name="Normal 80 2 7 3 3" xfId="25240" xr:uid="{00000000-0005-0000-0000-00003AB00000}"/>
    <cellStyle name="Normal 80 2 7 4" xfId="35451" xr:uid="{00000000-0005-0000-0000-00003BB00000}"/>
    <cellStyle name="Normal 80 2 7 5" xfId="20227" xr:uid="{00000000-0005-0000-0000-00003CB00000}"/>
    <cellStyle name="Normal 80 2 8" xfId="11817" xr:uid="{00000000-0005-0000-0000-00003DB00000}"/>
    <cellStyle name="Normal 80 2 8 2" xfId="42139" xr:uid="{00000000-0005-0000-0000-00003EB00000}"/>
    <cellStyle name="Normal 80 2 8 3" xfId="26915" xr:uid="{00000000-0005-0000-0000-00003FB00000}"/>
    <cellStyle name="Normal 80 2 9" xfId="6796" xr:uid="{00000000-0005-0000-0000-000040B00000}"/>
    <cellStyle name="Normal 80 2 9 2" xfId="37122" xr:uid="{00000000-0005-0000-0000-000041B00000}"/>
    <cellStyle name="Normal 80 2 9 3" xfId="21898" xr:uid="{00000000-0005-0000-0000-000042B00000}"/>
    <cellStyle name="Normal 80 3" xfId="1760" xr:uid="{00000000-0005-0000-0000-000043B00000}"/>
    <cellStyle name="Normal 80 3 10" xfId="16937" xr:uid="{00000000-0005-0000-0000-000044B00000}"/>
    <cellStyle name="Normal 80 3 2" xfId="1979" xr:uid="{00000000-0005-0000-0000-000045B00000}"/>
    <cellStyle name="Normal 80 3 2 2" xfId="2400" xr:uid="{00000000-0005-0000-0000-000046B00000}"/>
    <cellStyle name="Normal 80 3 2 2 2" xfId="3239" xr:uid="{00000000-0005-0000-0000-000047B00000}"/>
    <cellStyle name="Normal 80 3 2 2 2 2" xfId="4929" xr:uid="{00000000-0005-0000-0000-000048B00000}"/>
    <cellStyle name="Normal 80 3 2 2 2 2 2" xfId="15002" xr:uid="{00000000-0005-0000-0000-000049B00000}"/>
    <cellStyle name="Normal 80 3 2 2 2 2 2 2" xfId="45324" xr:uid="{00000000-0005-0000-0000-00004AB00000}"/>
    <cellStyle name="Normal 80 3 2 2 2 2 2 3" xfId="30100" xr:uid="{00000000-0005-0000-0000-00004BB00000}"/>
    <cellStyle name="Normal 80 3 2 2 2 2 3" xfId="9982" xr:uid="{00000000-0005-0000-0000-00004CB00000}"/>
    <cellStyle name="Normal 80 3 2 2 2 2 3 2" xfId="40307" xr:uid="{00000000-0005-0000-0000-00004DB00000}"/>
    <cellStyle name="Normal 80 3 2 2 2 2 3 3" xfId="25083" xr:uid="{00000000-0005-0000-0000-00004EB00000}"/>
    <cellStyle name="Normal 80 3 2 2 2 2 4" xfId="35294" xr:uid="{00000000-0005-0000-0000-00004FB00000}"/>
    <cellStyle name="Normal 80 3 2 2 2 2 5" xfId="20070" xr:uid="{00000000-0005-0000-0000-000050B00000}"/>
    <cellStyle name="Normal 80 3 2 2 2 3" xfId="6621" xr:uid="{00000000-0005-0000-0000-000051B00000}"/>
    <cellStyle name="Normal 80 3 2 2 2 3 2" xfId="16673" xr:uid="{00000000-0005-0000-0000-000052B00000}"/>
    <cellStyle name="Normal 80 3 2 2 2 3 2 2" xfId="46995" xr:uid="{00000000-0005-0000-0000-000053B00000}"/>
    <cellStyle name="Normal 80 3 2 2 2 3 2 3" xfId="31771" xr:uid="{00000000-0005-0000-0000-000054B00000}"/>
    <cellStyle name="Normal 80 3 2 2 2 3 3" xfId="11653" xr:uid="{00000000-0005-0000-0000-000055B00000}"/>
    <cellStyle name="Normal 80 3 2 2 2 3 3 2" xfId="41978" xr:uid="{00000000-0005-0000-0000-000056B00000}"/>
    <cellStyle name="Normal 80 3 2 2 2 3 3 3" xfId="26754" xr:uid="{00000000-0005-0000-0000-000057B00000}"/>
    <cellStyle name="Normal 80 3 2 2 2 3 4" xfId="36965" xr:uid="{00000000-0005-0000-0000-000058B00000}"/>
    <cellStyle name="Normal 80 3 2 2 2 3 5" xfId="21741" xr:uid="{00000000-0005-0000-0000-000059B00000}"/>
    <cellStyle name="Normal 80 3 2 2 2 4" xfId="13331" xr:uid="{00000000-0005-0000-0000-00005AB00000}"/>
    <cellStyle name="Normal 80 3 2 2 2 4 2" xfId="43653" xr:uid="{00000000-0005-0000-0000-00005BB00000}"/>
    <cellStyle name="Normal 80 3 2 2 2 4 3" xfId="28429" xr:uid="{00000000-0005-0000-0000-00005CB00000}"/>
    <cellStyle name="Normal 80 3 2 2 2 5" xfId="8310" xr:uid="{00000000-0005-0000-0000-00005DB00000}"/>
    <cellStyle name="Normal 80 3 2 2 2 5 2" xfId="38636" xr:uid="{00000000-0005-0000-0000-00005EB00000}"/>
    <cellStyle name="Normal 80 3 2 2 2 5 3" xfId="23412" xr:uid="{00000000-0005-0000-0000-00005FB00000}"/>
    <cellStyle name="Normal 80 3 2 2 2 6" xfId="33624" xr:uid="{00000000-0005-0000-0000-000060B00000}"/>
    <cellStyle name="Normal 80 3 2 2 2 7" xfId="18399" xr:uid="{00000000-0005-0000-0000-000061B00000}"/>
    <cellStyle name="Normal 80 3 2 2 3" xfId="4092" xr:uid="{00000000-0005-0000-0000-000062B00000}"/>
    <cellStyle name="Normal 80 3 2 2 3 2" xfId="14166" xr:uid="{00000000-0005-0000-0000-000063B00000}"/>
    <cellStyle name="Normal 80 3 2 2 3 2 2" xfId="44488" xr:uid="{00000000-0005-0000-0000-000064B00000}"/>
    <cellStyle name="Normal 80 3 2 2 3 2 3" xfId="29264" xr:uid="{00000000-0005-0000-0000-000065B00000}"/>
    <cellStyle name="Normal 80 3 2 2 3 3" xfId="9146" xr:uid="{00000000-0005-0000-0000-000066B00000}"/>
    <cellStyle name="Normal 80 3 2 2 3 3 2" xfId="39471" xr:uid="{00000000-0005-0000-0000-000067B00000}"/>
    <cellStyle name="Normal 80 3 2 2 3 3 3" xfId="24247" xr:uid="{00000000-0005-0000-0000-000068B00000}"/>
    <cellStyle name="Normal 80 3 2 2 3 4" xfId="34458" xr:uid="{00000000-0005-0000-0000-000069B00000}"/>
    <cellStyle name="Normal 80 3 2 2 3 5" xfId="19234" xr:uid="{00000000-0005-0000-0000-00006AB00000}"/>
    <cellStyle name="Normal 80 3 2 2 4" xfId="5785" xr:uid="{00000000-0005-0000-0000-00006BB00000}"/>
    <cellStyle name="Normal 80 3 2 2 4 2" xfId="15837" xr:uid="{00000000-0005-0000-0000-00006CB00000}"/>
    <cellStyle name="Normal 80 3 2 2 4 2 2" xfId="46159" xr:uid="{00000000-0005-0000-0000-00006DB00000}"/>
    <cellStyle name="Normal 80 3 2 2 4 2 3" xfId="30935" xr:uid="{00000000-0005-0000-0000-00006EB00000}"/>
    <cellStyle name="Normal 80 3 2 2 4 3" xfId="10817" xr:uid="{00000000-0005-0000-0000-00006FB00000}"/>
    <cellStyle name="Normal 80 3 2 2 4 3 2" xfId="41142" xr:uid="{00000000-0005-0000-0000-000070B00000}"/>
    <cellStyle name="Normal 80 3 2 2 4 3 3" xfId="25918" xr:uid="{00000000-0005-0000-0000-000071B00000}"/>
    <cellStyle name="Normal 80 3 2 2 4 4" xfId="36129" xr:uid="{00000000-0005-0000-0000-000072B00000}"/>
    <cellStyle name="Normal 80 3 2 2 4 5" xfId="20905" xr:uid="{00000000-0005-0000-0000-000073B00000}"/>
    <cellStyle name="Normal 80 3 2 2 5" xfId="12495" xr:uid="{00000000-0005-0000-0000-000074B00000}"/>
    <cellStyle name="Normal 80 3 2 2 5 2" xfId="42817" xr:uid="{00000000-0005-0000-0000-000075B00000}"/>
    <cellStyle name="Normal 80 3 2 2 5 3" xfId="27593" xr:uid="{00000000-0005-0000-0000-000076B00000}"/>
    <cellStyle name="Normal 80 3 2 2 6" xfId="7474" xr:uid="{00000000-0005-0000-0000-000077B00000}"/>
    <cellStyle name="Normal 80 3 2 2 6 2" xfId="37800" xr:uid="{00000000-0005-0000-0000-000078B00000}"/>
    <cellStyle name="Normal 80 3 2 2 6 3" xfId="22576" xr:uid="{00000000-0005-0000-0000-000079B00000}"/>
    <cellStyle name="Normal 80 3 2 2 7" xfId="32788" xr:uid="{00000000-0005-0000-0000-00007AB00000}"/>
    <cellStyle name="Normal 80 3 2 2 8" xfId="17563" xr:uid="{00000000-0005-0000-0000-00007BB00000}"/>
    <cellStyle name="Normal 80 3 2 3" xfId="2821" xr:uid="{00000000-0005-0000-0000-00007CB00000}"/>
    <cellStyle name="Normal 80 3 2 3 2" xfId="4511" xr:uid="{00000000-0005-0000-0000-00007DB00000}"/>
    <cellStyle name="Normal 80 3 2 3 2 2" xfId="14584" xr:uid="{00000000-0005-0000-0000-00007EB00000}"/>
    <cellStyle name="Normal 80 3 2 3 2 2 2" xfId="44906" xr:uid="{00000000-0005-0000-0000-00007FB00000}"/>
    <cellStyle name="Normal 80 3 2 3 2 2 3" xfId="29682" xr:uid="{00000000-0005-0000-0000-000080B00000}"/>
    <cellStyle name="Normal 80 3 2 3 2 3" xfId="9564" xr:uid="{00000000-0005-0000-0000-000081B00000}"/>
    <cellStyle name="Normal 80 3 2 3 2 3 2" xfId="39889" xr:uid="{00000000-0005-0000-0000-000082B00000}"/>
    <cellStyle name="Normal 80 3 2 3 2 3 3" xfId="24665" xr:uid="{00000000-0005-0000-0000-000083B00000}"/>
    <cellStyle name="Normal 80 3 2 3 2 4" xfId="34876" xr:uid="{00000000-0005-0000-0000-000084B00000}"/>
    <cellStyle name="Normal 80 3 2 3 2 5" xfId="19652" xr:uid="{00000000-0005-0000-0000-000085B00000}"/>
    <cellStyle name="Normal 80 3 2 3 3" xfId="6203" xr:uid="{00000000-0005-0000-0000-000086B00000}"/>
    <cellStyle name="Normal 80 3 2 3 3 2" xfId="16255" xr:uid="{00000000-0005-0000-0000-000087B00000}"/>
    <cellStyle name="Normal 80 3 2 3 3 2 2" xfId="46577" xr:uid="{00000000-0005-0000-0000-000088B00000}"/>
    <cellStyle name="Normal 80 3 2 3 3 2 3" xfId="31353" xr:uid="{00000000-0005-0000-0000-000089B00000}"/>
    <cellStyle name="Normal 80 3 2 3 3 3" xfId="11235" xr:uid="{00000000-0005-0000-0000-00008AB00000}"/>
    <cellStyle name="Normal 80 3 2 3 3 3 2" xfId="41560" xr:uid="{00000000-0005-0000-0000-00008BB00000}"/>
    <cellStyle name="Normal 80 3 2 3 3 3 3" xfId="26336" xr:uid="{00000000-0005-0000-0000-00008CB00000}"/>
    <cellStyle name="Normal 80 3 2 3 3 4" xfId="36547" xr:uid="{00000000-0005-0000-0000-00008DB00000}"/>
    <cellStyle name="Normal 80 3 2 3 3 5" xfId="21323" xr:uid="{00000000-0005-0000-0000-00008EB00000}"/>
    <cellStyle name="Normal 80 3 2 3 4" xfId="12913" xr:uid="{00000000-0005-0000-0000-00008FB00000}"/>
    <cellStyle name="Normal 80 3 2 3 4 2" xfId="43235" xr:uid="{00000000-0005-0000-0000-000090B00000}"/>
    <cellStyle name="Normal 80 3 2 3 4 3" xfId="28011" xr:uid="{00000000-0005-0000-0000-000091B00000}"/>
    <cellStyle name="Normal 80 3 2 3 5" xfId="7892" xr:uid="{00000000-0005-0000-0000-000092B00000}"/>
    <cellStyle name="Normal 80 3 2 3 5 2" xfId="38218" xr:uid="{00000000-0005-0000-0000-000093B00000}"/>
    <cellStyle name="Normal 80 3 2 3 5 3" xfId="22994" xr:uid="{00000000-0005-0000-0000-000094B00000}"/>
    <cellStyle name="Normal 80 3 2 3 6" xfId="33206" xr:uid="{00000000-0005-0000-0000-000095B00000}"/>
    <cellStyle name="Normal 80 3 2 3 7" xfId="17981" xr:uid="{00000000-0005-0000-0000-000096B00000}"/>
    <cellStyle name="Normal 80 3 2 4" xfId="3674" xr:uid="{00000000-0005-0000-0000-000097B00000}"/>
    <cellStyle name="Normal 80 3 2 4 2" xfId="13748" xr:uid="{00000000-0005-0000-0000-000098B00000}"/>
    <cellStyle name="Normal 80 3 2 4 2 2" xfId="44070" xr:uid="{00000000-0005-0000-0000-000099B00000}"/>
    <cellStyle name="Normal 80 3 2 4 2 3" xfId="28846" xr:uid="{00000000-0005-0000-0000-00009AB00000}"/>
    <cellStyle name="Normal 80 3 2 4 3" xfId="8728" xr:uid="{00000000-0005-0000-0000-00009BB00000}"/>
    <cellStyle name="Normal 80 3 2 4 3 2" xfId="39053" xr:uid="{00000000-0005-0000-0000-00009CB00000}"/>
    <cellStyle name="Normal 80 3 2 4 3 3" xfId="23829" xr:uid="{00000000-0005-0000-0000-00009DB00000}"/>
    <cellStyle name="Normal 80 3 2 4 4" xfId="34040" xr:uid="{00000000-0005-0000-0000-00009EB00000}"/>
    <cellStyle name="Normal 80 3 2 4 5" xfId="18816" xr:uid="{00000000-0005-0000-0000-00009FB00000}"/>
    <cellStyle name="Normal 80 3 2 5" xfId="5367" xr:uid="{00000000-0005-0000-0000-0000A0B00000}"/>
    <cellStyle name="Normal 80 3 2 5 2" xfId="15419" xr:uid="{00000000-0005-0000-0000-0000A1B00000}"/>
    <cellStyle name="Normal 80 3 2 5 2 2" xfId="45741" xr:uid="{00000000-0005-0000-0000-0000A2B00000}"/>
    <cellStyle name="Normal 80 3 2 5 2 3" xfId="30517" xr:uid="{00000000-0005-0000-0000-0000A3B00000}"/>
    <cellStyle name="Normal 80 3 2 5 3" xfId="10399" xr:uid="{00000000-0005-0000-0000-0000A4B00000}"/>
    <cellStyle name="Normal 80 3 2 5 3 2" xfId="40724" xr:uid="{00000000-0005-0000-0000-0000A5B00000}"/>
    <cellStyle name="Normal 80 3 2 5 3 3" xfId="25500" xr:uid="{00000000-0005-0000-0000-0000A6B00000}"/>
    <cellStyle name="Normal 80 3 2 5 4" xfId="35711" xr:uid="{00000000-0005-0000-0000-0000A7B00000}"/>
    <cellStyle name="Normal 80 3 2 5 5" xfId="20487" xr:uid="{00000000-0005-0000-0000-0000A8B00000}"/>
    <cellStyle name="Normal 80 3 2 6" xfId="12077" xr:uid="{00000000-0005-0000-0000-0000A9B00000}"/>
    <cellStyle name="Normal 80 3 2 6 2" xfId="42399" xr:uid="{00000000-0005-0000-0000-0000AAB00000}"/>
    <cellStyle name="Normal 80 3 2 6 3" xfId="27175" xr:uid="{00000000-0005-0000-0000-0000ABB00000}"/>
    <cellStyle name="Normal 80 3 2 7" xfId="7056" xr:uid="{00000000-0005-0000-0000-0000ACB00000}"/>
    <cellStyle name="Normal 80 3 2 7 2" xfId="37382" xr:uid="{00000000-0005-0000-0000-0000ADB00000}"/>
    <cellStyle name="Normal 80 3 2 7 3" xfId="22158" xr:uid="{00000000-0005-0000-0000-0000AEB00000}"/>
    <cellStyle name="Normal 80 3 2 8" xfId="32370" xr:uid="{00000000-0005-0000-0000-0000AFB00000}"/>
    <cellStyle name="Normal 80 3 2 9" xfId="17145" xr:uid="{00000000-0005-0000-0000-0000B0B00000}"/>
    <cellStyle name="Normal 80 3 3" xfId="2192" xr:uid="{00000000-0005-0000-0000-0000B1B00000}"/>
    <cellStyle name="Normal 80 3 3 2" xfId="3031" xr:uid="{00000000-0005-0000-0000-0000B2B00000}"/>
    <cellStyle name="Normal 80 3 3 2 2" xfId="4721" xr:uid="{00000000-0005-0000-0000-0000B3B00000}"/>
    <cellStyle name="Normal 80 3 3 2 2 2" xfId="14794" xr:uid="{00000000-0005-0000-0000-0000B4B00000}"/>
    <cellStyle name="Normal 80 3 3 2 2 2 2" xfId="45116" xr:uid="{00000000-0005-0000-0000-0000B5B00000}"/>
    <cellStyle name="Normal 80 3 3 2 2 2 3" xfId="29892" xr:uid="{00000000-0005-0000-0000-0000B6B00000}"/>
    <cellStyle name="Normal 80 3 3 2 2 3" xfId="9774" xr:uid="{00000000-0005-0000-0000-0000B7B00000}"/>
    <cellStyle name="Normal 80 3 3 2 2 3 2" xfId="40099" xr:uid="{00000000-0005-0000-0000-0000B8B00000}"/>
    <cellStyle name="Normal 80 3 3 2 2 3 3" xfId="24875" xr:uid="{00000000-0005-0000-0000-0000B9B00000}"/>
    <cellStyle name="Normal 80 3 3 2 2 4" xfId="35086" xr:uid="{00000000-0005-0000-0000-0000BAB00000}"/>
    <cellStyle name="Normal 80 3 3 2 2 5" xfId="19862" xr:uid="{00000000-0005-0000-0000-0000BBB00000}"/>
    <cellStyle name="Normal 80 3 3 2 3" xfId="6413" xr:uid="{00000000-0005-0000-0000-0000BCB00000}"/>
    <cellStyle name="Normal 80 3 3 2 3 2" xfId="16465" xr:uid="{00000000-0005-0000-0000-0000BDB00000}"/>
    <cellStyle name="Normal 80 3 3 2 3 2 2" xfId="46787" xr:uid="{00000000-0005-0000-0000-0000BEB00000}"/>
    <cellStyle name="Normal 80 3 3 2 3 2 3" xfId="31563" xr:uid="{00000000-0005-0000-0000-0000BFB00000}"/>
    <cellStyle name="Normal 80 3 3 2 3 3" xfId="11445" xr:uid="{00000000-0005-0000-0000-0000C0B00000}"/>
    <cellStyle name="Normal 80 3 3 2 3 3 2" xfId="41770" xr:uid="{00000000-0005-0000-0000-0000C1B00000}"/>
    <cellStyle name="Normal 80 3 3 2 3 3 3" xfId="26546" xr:uid="{00000000-0005-0000-0000-0000C2B00000}"/>
    <cellStyle name="Normal 80 3 3 2 3 4" xfId="36757" xr:uid="{00000000-0005-0000-0000-0000C3B00000}"/>
    <cellStyle name="Normal 80 3 3 2 3 5" xfId="21533" xr:uid="{00000000-0005-0000-0000-0000C4B00000}"/>
    <cellStyle name="Normal 80 3 3 2 4" xfId="13123" xr:uid="{00000000-0005-0000-0000-0000C5B00000}"/>
    <cellStyle name="Normal 80 3 3 2 4 2" xfId="43445" xr:uid="{00000000-0005-0000-0000-0000C6B00000}"/>
    <cellStyle name="Normal 80 3 3 2 4 3" xfId="28221" xr:uid="{00000000-0005-0000-0000-0000C7B00000}"/>
    <cellStyle name="Normal 80 3 3 2 5" xfId="8102" xr:uid="{00000000-0005-0000-0000-0000C8B00000}"/>
    <cellStyle name="Normal 80 3 3 2 5 2" xfId="38428" xr:uid="{00000000-0005-0000-0000-0000C9B00000}"/>
    <cellStyle name="Normal 80 3 3 2 5 3" xfId="23204" xr:uid="{00000000-0005-0000-0000-0000CAB00000}"/>
    <cellStyle name="Normal 80 3 3 2 6" xfId="33416" xr:uid="{00000000-0005-0000-0000-0000CBB00000}"/>
    <cellStyle name="Normal 80 3 3 2 7" xfId="18191" xr:uid="{00000000-0005-0000-0000-0000CCB00000}"/>
    <cellStyle name="Normal 80 3 3 3" xfId="3884" xr:uid="{00000000-0005-0000-0000-0000CDB00000}"/>
    <cellStyle name="Normal 80 3 3 3 2" xfId="13958" xr:uid="{00000000-0005-0000-0000-0000CEB00000}"/>
    <cellStyle name="Normal 80 3 3 3 2 2" xfId="44280" xr:uid="{00000000-0005-0000-0000-0000CFB00000}"/>
    <cellStyle name="Normal 80 3 3 3 2 3" xfId="29056" xr:uid="{00000000-0005-0000-0000-0000D0B00000}"/>
    <cellStyle name="Normal 80 3 3 3 3" xfId="8938" xr:uid="{00000000-0005-0000-0000-0000D1B00000}"/>
    <cellStyle name="Normal 80 3 3 3 3 2" xfId="39263" xr:uid="{00000000-0005-0000-0000-0000D2B00000}"/>
    <cellStyle name="Normal 80 3 3 3 3 3" xfId="24039" xr:uid="{00000000-0005-0000-0000-0000D3B00000}"/>
    <cellStyle name="Normal 80 3 3 3 4" xfId="34250" xr:uid="{00000000-0005-0000-0000-0000D4B00000}"/>
    <cellStyle name="Normal 80 3 3 3 5" xfId="19026" xr:uid="{00000000-0005-0000-0000-0000D5B00000}"/>
    <cellStyle name="Normal 80 3 3 4" xfId="5577" xr:uid="{00000000-0005-0000-0000-0000D6B00000}"/>
    <cellStyle name="Normal 80 3 3 4 2" xfId="15629" xr:uid="{00000000-0005-0000-0000-0000D7B00000}"/>
    <cellStyle name="Normal 80 3 3 4 2 2" xfId="45951" xr:uid="{00000000-0005-0000-0000-0000D8B00000}"/>
    <cellStyle name="Normal 80 3 3 4 2 3" xfId="30727" xr:uid="{00000000-0005-0000-0000-0000D9B00000}"/>
    <cellStyle name="Normal 80 3 3 4 3" xfId="10609" xr:uid="{00000000-0005-0000-0000-0000DAB00000}"/>
    <cellStyle name="Normal 80 3 3 4 3 2" xfId="40934" xr:uid="{00000000-0005-0000-0000-0000DBB00000}"/>
    <cellStyle name="Normal 80 3 3 4 3 3" xfId="25710" xr:uid="{00000000-0005-0000-0000-0000DCB00000}"/>
    <cellStyle name="Normal 80 3 3 4 4" xfId="35921" xr:uid="{00000000-0005-0000-0000-0000DDB00000}"/>
    <cellStyle name="Normal 80 3 3 4 5" xfId="20697" xr:uid="{00000000-0005-0000-0000-0000DEB00000}"/>
    <cellStyle name="Normal 80 3 3 5" xfId="12287" xr:uid="{00000000-0005-0000-0000-0000DFB00000}"/>
    <cellStyle name="Normal 80 3 3 5 2" xfId="42609" xr:uid="{00000000-0005-0000-0000-0000E0B00000}"/>
    <cellStyle name="Normal 80 3 3 5 3" xfId="27385" xr:uid="{00000000-0005-0000-0000-0000E1B00000}"/>
    <cellStyle name="Normal 80 3 3 6" xfId="7266" xr:uid="{00000000-0005-0000-0000-0000E2B00000}"/>
    <cellStyle name="Normal 80 3 3 6 2" xfId="37592" xr:uid="{00000000-0005-0000-0000-0000E3B00000}"/>
    <cellStyle name="Normal 80 3 3 6 3" xfId="22368" xr:uid="{00000000-0005-0000-0000-0000E4B00000}"/>
    <cellStyle name="Normal 80 3 3 7" xfId="32580" xr:uid="{00000000-0005-0000-0000-0000E5B00000}"/>
    <cellStyle name="Normal 80 3 3 8" xfId="17355" xr:uid="{00000000-0005-0000-0000-0000E6B00000}"/>
    <cellStyle name="Normal 80 3 4" xfId="2613" xr:uid="{00000000-0005-0000-0000-0000E7B00000}"/>
    <cellStyle name="Normal 80 3 4 2" xfId="4303" xr:uid="{00000000-0005-0000-0000-0000E8B00000}"/>
    <cellStyle name="Normal 80 3 4 2 2" xfId="14376" xr:uid="{00000000-0005-0000-0000-0000E9B00000}"/>
    <cellStyle name="Normal 80 3 4 2 2 2" xfId="44698" xr:uid="{00000000-0005-0000-0000-0000EAB00000}"/>
    <cellStyle name="Normal 80 3 4 2 2 3" xfId="29474" xr:uid="{00000000-0005-0000-0000-0000EBB00000}"/>
    <cellStyle name="Normal 80 3 4 2 3" xfId="9356" xr:uid="{00000000-0005-0000-0000-0000ECB00000}"/>
    <cellStyle name="Normal 80 3 4 2 3 2" xfId="39681" xr:uid="{00000000-0005-0000-0000-0000EDB00000}"/>
    <cellStyle name="Normal 80 3 4 2 3 3" xfId="24457" xr:uid="{00000000-0005-0000-0000-0000EEB00000}"/>
    <cellStyle name="Normal 80 3 4 2 4" xfId="34668" xr:uid="{00000000-0005-0000-0000-0000EFB00000}"/>
    <cellStyle name="Normal 80 3 4 2 5" xfId="19444" xr:uid="{00000000-0005-0000-0000-0000F0B00000}"/>
    <cellStyle name="Normal 80 3 4 3" xfId="5995" xr:uid="{00000000-0005-0000-0000-0000F1B00000}"/>
    <cellStyle name="Normal 80 3 4 3 2" xfId="16047" xr:uid="{00000000-0005-0000-0000-0000F2B00000}"/>
    <cellStyle name="Normal 80 3 4 3 2 2" xfId="46369" xr:uid="{00000000-0005-0000-0000-0000F3B00000}"/>
    <cellStyle name="Normal 80 3 4 3 2 3" xfId="31145" xr:uid="{00000000-0005-0000-0000-0000F4B00000}"/>
    <cellStyle name="Normal 80 3 4 3 3" xfId="11027" xr:uid="{00000000-0005-0000-0000-0000F5B00000}"/>
    <cellStyle name="Normal 80 3 4 3 3 2" xfId="41352" xr:uid="{00000000-0005-0000-0000-0000F6B00000}"/>
    <cellStyle name="Normal 80 3 4 3 3 3" xfId="26128" xr:uid="{00000000-0005-0000-0000-0000F7B00000}"/>
    <cellStyle name="Normal 80 3 4 3 4" xfId="36339" xr:uid="{00000000-0005-0000-0000-0000F8B00000}"/>
    <cellStyle name="Normal 80 3 4 3 5" xfId="21115" xr:uid="{00000000-0005-0000-0000-0000F9B00000}"/>
    <cellStyle name="Normal 80 3 4 4" xfId="12705" xr:uid="{00000000-0005-0000-0000-0000FAB00000}"/>
    <cellStyle name="Normal 80 3 4 4 2" xfId="43027" xr:uid="{00000000-0005-0000-0000-0000FBB00000}"/>
    <cellStyle name="Normal 80 3 4 4 3" xfId="27803" xr:uid="{00000000-0005-0000-0000-0000FCB00000}"/>
    <cellStyle name="Normal 80 3 4 5" xfId="7684" xr:uid="{00000000-0005-0000-0000-0000FDB00000}"/>
    <cellStyle name="Normal 80 3 4 5 2" xfId="38010" xr:uid="{00000000-0005-0000-0000-0000FEB00000}"/>
    <cellStyle name="Normal 80 3 4 5 3" xfId="22786" xr:uid="{00000000-0005-0000-0000-0000FFB00000}"/>
    <cellStyle name="Normal 80 3 4 6" xfId="32998" xr:uid="{00000000-0005-0000-0000-000000B10000}"/>
    <cellStyle name="Normal 80 3 4 7" xfId="17773" xr:uid="{00000000-0005-0000-0000-000001B10000}"/>
    <cellStyle name="Normal 80 3 5" xfId="3466" xr:uid="{00000000-0005-0000-0000-000002B10000}"/>
    <cellStyle name="Normal 80 3 5 2" xfId="13540" xr:uid="{00000000-0005-0000-0000-000003B10000}"/>
    <cellStyle name="Normal 80 3 5 2 2" xfId="43862" xr:uid="{00000000-0005-0000-0000-000004B10000}"/>
    <cellStyle name="Normal 80 3 5 2 3" xfId="28638" xr:uid="{00000000-0005-0000-0000-000005B10000}"/>
    <cellStyle name="Normal 80 3 5 3" xfId="8520" xr:uid="{00000000-0005-0000-0000-000006B10000}"/>
    <cellStyle name="Normal 80 3 5 3 2" xfId="38845" xr:uid="{00000000-0005-0000-0000-000007B10000}"/>
    <cellStyle name="Normal 80 3 5 3 3" xfId="23621" xr:uid="{00000000-0005-0000-0000-000008B10000}"/>
    <cellStyle name="Normal 80 3 5 4" xfId="33832" xr:uid="{00000000-0005-0000-0000-000009B10000}"/>
    <cellStyle name="Normal 80 3 5 5" xfId="18608" xr:uid="{00000000-0005-0000-0000-00000AB10000}"/>
    <cellStyle name="Normal 80 3 6" xfId="5159" xr:uid="{00000000-0005-0000-0000-00000BB10000}"/>
    <cellStyle name="Normal 80 3 6 2" xfId="15211" xr:uid="{00000000-0005-0000-0000-00000CB10000}"/>
    <cellStyle name="Normal 80 3 6 2 2" xfId="45533" xr:uid="{00000000-0005-0000-0000-00000DB10000}"/>
    <cellStyle name="Normal 80 3 6 2 3" xfId="30309" xr:uid="{00000000-0005-0000-0000-00000EB10000}"/>
    <cellStyle name="Normal 80 3 6 3" xfId="10191" xr:uid="{00000000-0005-0000-0000-00000FB10000}"/>
    <cellStyle name="Normal 80 3 6 3 2" xfId="40516" xr:uid="{00000000-0005-0000-0000-000010B10000}"/>
    <cellStyle name="Normal 80 3 6 3 3" xfId="25292" xr:uid="{00000000-0005-0000-0000-000011B10000}"/>
    <cellStyle name="Normal 80 3 6 4" xfId="35503" xr:uid="{00000000-0005-0000-0000-000012B10000}"/>
    <cellStyle name="Normal 80 3 6 5" xfId="20279" xr:uid="{00000000-0005-0000-0000-000013B10000}"/>
    <cellStyle name="Normal 80 3 7" xfId="11869" xr:uid="{00000000-0005-0000-0000-000014B10000}"/>
    <cellStyle name="Normal 80 3 7 2" xfId="42191" xr:uid="{00000000-0005-0000-0000-000015B10000}"/>
    <cellStyle name="Normal 80 3 7 3" xfId="26967" xr:uid="{00000000-0005-0000-0000-000016B10000}"/>
    <cellStyle name="Normal 80 3 8" xfId="6848" xr:uid="{00000000-0005-0000-0000-000017B10000}"/>
    <cellStyle name="Normal 80 3 8 2" xfId="37174" xr:uid="{00000000-0005-0000-0000-000018B10000}"/>
    <cellStyle name="Normal 80 3 8 3" xfId="21950" xr:uid="{00000000-0005-0000-0000-000019B10000}"/>
    <cellStyle name="Normal 80 3 9" xfId="32164" xr:uid="{00000000-0005-0000-0000-00001AB10000}"/>
    <cellStyle name="Normal 80 4" xfId="1873" xr:uid="{00000000-0005-0000-0000-00001BB10000}"/>
    <cellStyle name="Normal 80 4 2" xfId="2296" xr:uid="{00000000-0005-0000-0000-00001CB10000}"/>
    <cellStyle name="Normal 80 4 2 2" xfId="3135" xr:uid="{00000000-0005-0000-0000-00001DB10000}"/>
    <cellStyle name="Normal 80 4 2 2 2" xfId="4825" xr:uid="{00000000-0005-0000-0000-00001EB10000}"/>
    <cellStyle name="Normal 80 4 2 2 2 2" xfId="14898" xr:uid="{00000000-0005-0000-0000-00001FB10000}"/>
    <cellStyle name="Normal 80 4 2 2 2 2 2" xfId="45220" xr:uid="{00000000-0005-0000-0000-000020B10000}"/>
    <cellStyle name="Normal 80 4 2 2 2 2 3" xfId="29996" xr:uid="{00000000-0005-0000-0000-000021B10000}"/>
    <cellStyle name="Normal 80 4 2 2 2 3" xfId="9878" xr:uid="{00000000-0005-0000-0000-000022B10000}"/>
    <cellStyle name="Normal 80 4 2 2 2 3 2" xfId="40203" xr:uid="{00000000-0005-0000-0000-000023B10000}"/>
    <cellStyle name="Normal 80 4 2 2 2 3 3" xfId="24979" xr:uid="{00000000-0005-0000-0000-000024B10000}"/>
    <cellStyle name="Normal 80 4 2 2 2 4" xfId="35190" xr:uid="{00000000-0005-0000-0000-000025B10000}"/>
    <cellStyle name="Normal 80 4 2 2 2 5" xfId="19966" xr:uid="{00000000-0005-0000-0000-000026B10000}"/>
    <cellStyle name="Normal 80 4 2 2 3" xfId="6517" xr:uid="{00000000-0005-0000-0000-000027B10000}"/>
    <cellStyle name="Normal 80 4 2 2 3 2" xfId="16569" xr:uid="{00000000-0005-0000-0000-000028B10000}"/>
    <cellStyle name="Normal 80 4 2 2 3 2 2" xfId="46891" xr:uid="{00000000-0005-0000-0000-000029B10000}"/>
    <cellStyle name="Normal 80 4 2 2 3 2 3" xfId="31667" xr:uid="{00000000-0005-0000-0000-00002AB10000}"/>
    <cellStyle name="Normal 80 4 2 2 3 3" xfId="11549" xr:uid="{00000000-0005-0000-0000-00002BB10000}"/>
    <cellStyle name="Normal 80 4 2 2 3 3 2" xfId="41874" xr:uid="{00000000-0005-0000-0000-00002CB10000}"/>
    <cellStyle name="Normal 80 4 2 2 3 3 3" xfId="26650" xr:uid="{00000000-0005-0000-0000-00002DB10000}"/>
    <cellStyle name="Normal 80 4 2 2 3 4" xfId="36861" xr:uid="{00000000-0005-0000-0000-00002EB10000}"/>
    <cellStyle name="Normal 80 4 2 2 3 5" xfId="21637" xr:uid="{00000000-0005-0000-0000-00002FB10000}"/>
    <cellStyle name="Normal 80 4 2 2 4" xfId="13227" xr:uid="{00000000-0005-0000-0000-000030B10000}"/>
    <cellStyle name="Normal 80 4 2 2 4 2" xfId="43549" xr:uid="{00000000-0005-0000-0000-000031B10000}"/>
    <cellStyle name="Normal 80 4 2 2 4 3" xfId="28325" xr:uid="{00000000-0005-0000-0000-000032B10000}"/>
    <cellStyle name="Normal 80 4 2 2 5" xfId="8206" xr:uid="{00000000-0005-0000-0000-000033B10000}"/>
    <cellStyle name="Normal 80 4 2 2 5 2" xfId="38532" xr:uid="{00000000-0005-0000-0000-000034B10000}"/>
    <cellStyle name="Normal 80 4 2 2 5 3" xfId="23308" xr:uid="{00000000-0005-0000-0000-000035B10000}"/>
    <cellStyle name="Normal 80 4 2 2 6" xfId="33520" xr:uid="{00000000-0005-0000-0000-000036B10000}"/>
    <cellStyle name="Normal 80 4 2 2 7" xfId="18295" xr:uid="{00000000-0005-0000-0000-000037B10000}"/>
    <cellStyle name="Normal 80 4 2 3" xfId="3988" xr:uid="{00000000-0005-0000-0000-000038B10000}"/>
    <cellStyle name="Normal 80 4 2 3 2" xfId="14062" xr:uid="{00000000-0005-0000-0000-000039B10000}"/>
    <cellStyle name="Normal 80 4 2 3 2 2" xfId="44384" xr:uid="{00000000-0005-0000-0000-00003AB10000}"/>
    <cellStyle name="Normal 80 4 2 3 2 3" xfId="29160" xr:uid="{00000000-0005-0000-0000-00003BB10000}"/>
    <cellStyle name="Normal 80 4 2 3 3" xfId="9042" xr:uid="{00000000-0005-0000-0000-00003CB10000}"/>
    <cellStyle name="Normal 80 4 2 3 3 2" xfId="39367" xr:uid="{00000000-0005-0000-0000-00003DB10000}"/>
    <cellStyle name="Normal 80 4 2 3 3 3" xfId="24143" xr:uid="{00000000-0005-0000-0000-00003EB10000}"/>
    <cellStyle name="Normal 80 4 2 3 4" xfId="34354" xr:uid="{00000000-0005-0000-0000-00003FB10000}"/>
    <cellStyle name="Normal 80 4 2 3 5" xfId="19130" xr:uid="{00000000-0005-0000-0000-000040B10000}"/>
    <cellStyle name="Normal 80 4 2 4" xfId="5681" xr:uid="{00000000-0005-0000-0000-000041B10000}"/>
    <cellStyle name="Normal 80 4 2 4 2" xfId="15733" xr:uid="{00000000-0005-0000-0000-000042B10000}"/>
    <cellStyle name="Normal 80 4 2 4 2 2" xfId="46055" xr:uid="{00000000-0005-0000-0000-000043B10000}"/>
    <cellStyle name="Normal 80 4 2 4 2 3" xfId="30831" xr:uid="{00000000-0005-0000-0000-000044B10000}"/>
    <cellStyle name="Normal 80 4 2 4 3" xfId="10713" xr:uid="{00000000-0005-0000-0000-000045B10000}"/>
    <cellStyle name="Normal 80 4 2 4 3 2" xfId="41038" xr:uid="{00000000-0005-0000-0000-000046B10000}"/>
    <cellStyle name="Normal 80 4 2 4 3 3" xfId="25814" xr:uid="{00000000-0005-0000-0000-000047B10000}"/>
    <cellStyle name="Normal 80 4 2 4 4" xfId="36025" xr:uid="{00000000-0005-0000-0000-000048B10000}"/>
    <cellStyle name="Normal 80 4 2 4 5" xfId="20801" xr:uid="{00000000-0005-0000-0000-000049B10000}"/>
    <cellStyle name="Normal 80 4 2 5" xfId="12391" xr:uid="{00000000-0005-0000-0000-00004AB10000}"/>
    <cellStyle name="Normal 80 4 2 5 2" xfId="42713" xr:uid="{00000000-0005-0000-0000-00004BB10000}"/>
    <cellStyle name="Normal 80 4 2 5 3" xfId="27489" xr:uid="{00000000-0005-0000-0000-00004CB10000}"/>
    <cellStyle name="Normal 80 4 2 6" xfId="7370" xr:uid="{00000000-0005-0000-0000-00004DB10000}"/>
    <cellStyle name="Normal 80 4 2 6 2" xfId="37696" xr:uid="{00000000-0005-0000-0000-00004EB10000}"/>
    <cellStyle name="Normal 80 4 2 6 3" xfId="22472" xr:uid="{00000000-0005-0000-0000-00004FB10000}"/>
    <cellStyle name="Normal 80 4 2 7" xfId="32684" xr:uid="{00000000-0005-0000-0000-000050B10000}"/>
    <cellStyle name="Normal 80 4 2 8" xfId="17459" xr:uid="{00000000-0005-0000-0000-000051B10000}"/>
    <cellStyle name="Normal 80 4 3" xfId="2717" xr:uid="{00000000-0005-0000-0000-000052B10000}"/>
    <cellStyle name="Normal 80 4 3 2" xfId="4407" xr:uid="{00000000-0005-0000-0000-000053B10000}"/>
    <cellStyle name="Normal 80 4 3 2 2" xfId="14480" xr:uid="{00000000-0005-0000-0000-000054B10000}"/>
    <cellStyle name="Normal 80 4 3 2 2 2" xfId="44802" xr:uid="{00000000-0005-0000-0000-000055B10000}"/>
    <cellStyle name="Normal 80 4 3 2 2 3" xfId="29578" xr:uid="{00000000-0005-0000-0000-000056B10000}"/>
    <cellStyle name="Normal 80 4 3 2 3" xfId="9460" xr:uid="{00000000-0005-0000-0000-000057B10000}"/>
    <cellStyle name="Normal 80 4 3 2 3 2" xfId="39785" xr:uid="{00000000-0005-0000-0000-000058B10000}"/>
    <cellStyle name="Normal 80 4 3 2 3 3" xfId="24561" xr:uid="{00000000-0005-0000-0000-000059B10000}"/>
    <cellStyle name="Normal 80 4 3 2 4" xfId="34772" xr:uid="{00000000-0005-0000-0000-00005AB10000}"/>
    <cellStyle name="Normal 80 4 3 2 5" xfId="19548" xr:uid="{00000000-0005-0000-0000-00005BB10000}"/>
    <cellStyle name="Normal 80 4 3 3" xfId="6099" xr:uid="{00000000-0005-0000-0000-00005CB10000}"/>
    <cellStyle name="Normal 80 4 3 3 2" xfId="16151" xr:uid="{00000000-0005-0000-0000-00005DB10000}"/>
    <cellStyle name="Normal 80 4 3 3 2 2" xfId="46473" xr:uid="{00000000-0005-0000-0000-00005EB10000}"/>
    <cellStyle name="Normal 80 4 3 3 2 3" xfId="31249" xr:uid="{00000000-0005-0000-0000-00005FB10000}"/>
    <cellStyle name="Normal 80 4 3 3 3" xfId="11131" xr:uid="{00000000-0005-0000-0000-000060B10000}"/>
    <cellStyle name="Normal 80 4 3 3 3 2" xfId="41456" xr:uid="{00000000-0005-0000-0000-000061B10000}"/>
    <cellStyle name="Normal 80 4 3 3 3 3" xfId="26232" xr:uid="{00000000-0005-0000-0000-000062B10000}"/>
    <cellStyle name="Normal 80 4 3 3 4" xfId="36443" xr:uid="{00000000-0005-0000-0000-000063B10000}"/>
    <cellStyle name="Normal 80 4 3 3 5" xfId="21219" xr:uid="{00000000-0005-0000-0000-000064B10000}"/>
    <cellStyle name="Normal 80 4 3 4" xfId="12809" xr:uid="{00000000-0005-0000-0000-000065B10000}"/>
    <cellStyle name="Normal 80 4 3 4 2" xfId="43131" xr:uid="{00000000-0005-0000-0000-000066B10000}"/>
    <cellStyle name="Normal 80 4 3 4 3" xfId="27907" xr:uid="{00000000-0005-0000-0000-000067B10000}"/>
    <cellStyle name="Normal 80 4 3 5" xfId="7788" xr:uid="{00000000-0005-0000-0000-000068B10000}"/>
    <cellStyle name="Normal 80 4 3 5 2" xfId="38114" xr:uid="{00000000-0005-0000-0000-000069B10000}"/>
    <cellStyle name="Normal 80 4 3 5 3" xfId="22890" xr:uid="{00000000-0005-0000-0000-00006AB10000}"/>
    <cellStyle name="Normal 80 4 3 6" xfId="33102" xr:uid="{00000000-0005-0000-0000-00006BB10000}"/>
    <cellStyle name="Normal 80 4 3 7" xfId="17877" xr:uid="{00000000-0005-0000-0000-00006CB10000}"/>
    <cellStyle name="Normal 80 4 4" xfId="3570" xr:uid="{00000000-0005-0000-0000-00006DB10000}"/>
    <cellStyle name="Normal 80 4 4 2" xfId="13644" xr:uid="{00000000-0005-0000-0000-00006EB10000}"/>
    <cellStyle name="Normal 80 4 4 2 2" xfId="43966" xr:uid="{00000000-0005-0000-0000-00006FB10000}"/>
    <cellStyle name="Normal 80 4 4 2 3" xfId="28742" xr:uid="{00000000-0005-0000-0000-000070B10000}"/>
    <cellStyle name="Normal 80 4 4 3" xfId="8624" xr:uid="{00000000-0005-0000-0000-000071B10000}"/>
    <cellStyle name="Normal 80 4 4 3 2" xfId="38949" xr:uid="{00000000-0005-0000-0000-000072B10000}"/>
    <cellStyle name="Normal 80 4 4 3 3" xfId="23725" xr:uid="{00000000-0005-0000-0000-000073B10000}"/>
    <cellStyle name="Normal 80 4 4 4" xfId="33936" xr:uid="{00000000-0005-0000-0000-000074B10000}"/>
    <cellStyle name="Normal 80 4 4 5" xfId="18712" xr:uid="{00000000-0005-0000-0000-000075B10000}"/>
    <cellStyle name="Normal 80 4 5" xfId="5263" xr:uid="{00000000-0005-0000-0000-000076B10000}"/>
    <cellStyle name="Normal 80 4 5 2" xfId="15315" xr:uid="{00000000-0005-0000-0000-000077B10000}"/>
    <cellStyle name="Normal 80 4 5 2 2" xfId="45637" xr:uid="{00000000-0005-0000-0000-000078B10000}"/>
    <cellStyle name="Normal 80 4 5 2 3" xfId="30413" xr:uid="{00000000-0005-0000-0000-000079B10000}"/>
    <cellStyle name="Normal 80 4 5 3" xfId="10295" xr:uid="{00000000-0005-0000-0000-00007AB10000}"/>
    <cellStyle name="Normal 80 4 5 3 2" xfId="40620" xr:uid="{00000000-0005-0000-0000-00007BB10000}"/>
    <cellStyle name="Normal 80 4 5 3 3" xfId="25396" xr:uid="{00000000-0005-0000-0000-00007CB10000}"/>
    <cellStyle name="Normal 80 4 5 4" xfId="35607" xr:uid="{00000000-0005-0000-0000-00007DB10000}"/>
    <cellStyle name="Normal 80 4 5 5" xfId="20383" xr:uid="{00000000-0005-0000-0000-00007EB10000}"/>
    <cellStyle name="Normal 80 4 6" xfId="11973" xr:uid="{00000000-0005-0000-0000-00007FB10000}"/>
    <cellStyle name="Normal 80 4 6 2" xfId="42295" xr:uid="{00000000-0005-0000-0000-000080B10000}"/>
    <cellStyle name="Normal 80 4 6 3" xfId="27071" xr:uid="{00000000-0005-0000-0000-000081B10000}"/>
    <cellStyle name="Normal 80 4 7" xfId="6952" xr:uid="{00000000-0005-0000-0000-000082B10000}"/>
    <cellStyle name="Normal 80 4 7 2" xfId="37278" xr:uid="{00000000-0005-0000-0000-000083B10000}"/>
    <cellStyle name="Normal 80 4 7 3" xfId="22054" xr:uid="{00000000-0005-0000-0000-000084B10000}"/>
    <cellStyle name="Normal 80 4 8" xfId="32266" xr:uid="{00000000-0005-0000-0000-000085B10000}"/>
    <cellStyle name="Normal 80 4 9" xfId="17041" xr:uid="{00000000-0005-0000-0000-000086B10000}"/>
    <cellStyle name="Normal 80 5" xfId="2086" xr:uid="{00000000-0005-0000-0000-000087B10000}"/>
    <cellStyle name="Normal 80 5 2" xfId="2927" xr:uid="{00000000-0005-0000-0000-000088B10000}"/>
    <cellStyle name="Normal 80 5 2 2" xfId="4617" xr:uid="{00000000-0005-0000-0000-000089B10000}"/>
    <cellStyle name="Normal 80 5 2 2 2" xfId="14690" xr:uid="{00000000-0005-0000-0000-00008AB10000}"/>
    <cellStyle name="Normal 80 5 2 2 2 2" xfId="45012" xr:uid="{00000000-0005-0000-0000-00008BB10000}"/>
    <cellStyle name="Normal 80 5 2 2 2 3" xfId="29788" xr:uid="{00000000-0005-0000-0000-00008CB10000}"/>
    <cellStyle name="Normal 80 5 2 2 3" xfId="9670" xr:uid="{00000000-0005-0000-0000-00008DB10000}"/>
    <cellStyle name="Normal 80 5 2 2 3 2" xfId="39995" xr:uid="{00000000-0005-0000-0000-00008EB10000}"/>
    <cellStyle name="Normal 80 5 2 2 3 3" xfId="24771" xr:uid="{00000000-0005-0000-0000-00008FB10000}"/>
    <cellStyle name="Normal 80 5 2 2 4" xfId="34982" xr:uid="{00000000-0005-0000-0000-000090B10000}"/>
    <cellStyle name="Normal 80 5 2 2 5" xfId="19758" xr:uid="{00000000-0005-0000-0000-000091B10000}"/>
    <cellStyle name="Normal 80 5 2 3" xfId="6309" xr:uid="{00000000-0005-0000-0000-000092B10000}"/>
    <cellStyle name="Normal 80 5 2 3 2" xfId="16361" xr:uid="{00000000-0005-0000-0000-000093B10000}"/>
    <cellStyle name="Normal 80 5 2 3 2 2" xfId="46683" xr:uid="{00000000-0005-0000-0000-000094B10000}"/>
    <cellStyle name="Normal 80 5 2 3 2 3" xfId="31459" xr:uid="{00000000-0005-0000-0000-000095B10000}"/>
    <cellStyle name="Normal 80 5 2 3 3" xfId="11341" xr:uid="{00000000-0005-0000-0000-000096B10000}"/>
    <cellStyle name="Normal 80 5 2 3 3 2" xfId="41666" xr:uid="{00000000-0005-0000-0000-000097B10000}"/>
    <cellStyle name="Normal 80 5 2 3 3 3" xfId="26442" xr:uid="{00000000-0005-0000-0000-000098B10000}"/>
    <cellStyle name="Normal 80 5 2 3 4" xfId="36653" xr:uid="{00000000-0005-0000-0000-000099B10000}"/>
    <cellStyle name="Normal 80 5 2 3 5" xfId="21429" xr:uid="{00000000-0005-0000-0000-00009AB10000}"/>
    <cellStyle name="Normal 80 5 2 4" xfId="13019" xr:uid="{00000000-0005-0000-0000-00009BB10000}"/>
    <cellStyle name="Normal 80 5 2 4 2" xfId="43341" xr:uid="{00000000-0005-0000-0000-00009CB10000}"/>
    <cellStyle name="Normal 80 5 2 4 3" xfId="28117" xr:uid="{00000000-0005-0000-0000-00009DB10000}"/>
    <cellStyle name="Normal 80 5 2 5" xfId="7998" xr:uid="{00000000-0005-0000-0000-00009EB10000}"/>
    <cellStyle name="Normal 80 5 2 5 2" xfId="38324" xr:uid="{00000000-0005-0000-0000-00009FB10000}"/>
    <cellStyle name="Normal 80 5 2 5 3" xfId="23100" xr:uid="{00000000-0005-0000-0000-0000A0B10000}"/>
    <cellStyle name="Normal 80 5 2 6" xfId="33312" xr:uid="{00000000-0005-0000-0000-0000A1B10000}"/>
    <cellStyle name="Normal 80 5 2 7" xfId="18087" xr:uid="{00000000-0005-0000-0000-0000A2B10000}"/>
    <cellStyle name="Normal 80 5 3" xfId="3780" xr:uid="{00000000-0005-0000-0000-0000A3B10000}"/>
    <cellStyle name="Normal 80 5 3 2" xfId="13854" xr:uid="{00000000-0005-0000-0000-0000A4B10000}"/>
    <cellStyle name="Normal 80 5 3 2 2" xfId="44176" xr:uid="{00000000-0005-0000-0000-0000A5B10000}"/>
    <cellStyle name="Normal 80 5 3 2 3" xfId="28952" xr:uid="{00000000-0005-0000-0000-0000A6B10000}"/>
    <cellStyle name="Normal 80 5 3 3" xfId="8834" xr:uid="{00000000-0005-0000-0000-0000A7B10000}"/>
    <cellStyle name="Normal 80 5 3 3 2" xfId="39159" xr:uid="{00000000-0005-0000-0000-0000A8B10000}"/>
    <cellStyle name="Normal 80 5 3 3 3" xfId="23935" xr:uid="{00000000-0005-0000-0000-0000A9B10000}"/>
    <cellStyle name="Normal 80 5 3 4" xfId="34146" xr:uid="{00000000-0005-0000-0000-0000AAB10000}"/>
    <cellStyle name="Normal 80 5 3 5" xfId="18922" xr:uid="{00000000-0005-0000-0000-0000ABB10000}"/>
    <cellStyle name="Normal 80 5 4" xfId="5473" xr:uid="{00000000-0005-0000-0000-0000ACB10000}"/>
    <cellStyle name="Normal 80 5 4 2" xfId="15525" xr:uid="{00000000-0005-0000-0000-0000ADB10000}"/>
    <cellStyle name="Normal 80 5 4 2 2" xfId="45847" xr:uid="{00000000-0005-0000-0000-0000AEB10000}"/>
    <cellStyle name="Normal 80 5 4 2 3" xfId="30623" xr:uid="{00000000-0005-0000-0000-0000AFB10000}"/>
    <cellStyle name="Normal 80 5 4 3" xfId="10505" xr:uid="{00000000-0005-0000-0000-0000B0B10000}"/>
    <cellStyle name="Normal 80 5 4 3 2" xfId="40830" xr:uid="{00000000-0005-0000-0000-0000B1B10000}"/>
    <cellStyle name="Normal 80 5 4 3 3" xfId="25606" xr:uid="{00000000-0005-0000-0000-0000B2B10000}"/>
    <cellStyle name="Normal 80 5 4 4" xfId="35817" xr:uid="{00000000-0005-0000-0000-0000B3B10000}"/>
    <cellStyle name="Normal 80 5 4 5" xfId="20593" xr:uid="{00000000-0005-0000-0000-0000B4B10000}"/>
    <cellStyle name="Normal 80 5 5" xfId="12183" xr:uid="{00000000-0005-0000-0000-0000B5B10000}"/>
    <cellStyle name="Normal 80 5 5 2" xfId="42505" xr:uid="{00000000-0005-0000-0000-0000B6B10000}"/>
    <cellStyle name="Normal 80 5 5 3" xfId="27281" xr:uid="{00000000-0005-0000-0000-0000B7B10000}"/>
    <cellStyle name="Normal 80 5 6" xfId="7162" xr:uid="{00000000-0005-0000-0000-0000B8B10000}"/>
    <cellStyle name="Normal 80 5 6 2" xfId="37488" xr:uid="{00000000-0005-0000-0000-0000B9B10000}"/>
    <cellStyle name="Normal 80 5 6 3" xfId="22264" xr:uid="{00000000-0005-0000-0000-0000BAB10000}"/>
    <cellStyle name="Normal 80 5 7" xfId="32476" xr:uid="{00000000-0005-0000-0000-0000BBB10000}"/>
    <cellStyle name="Normal 80 5 8" xfId="17251" xr:uid="{00000000-0005-0000-0000-0000BCB10000}"/>
    <cellStyle name="Normal 80 6" xfId="2507" xr:uid="{00000000-0005-0000-0000-0000BDB10000}"/>
    <cellStyle name="Normal 80 6 2" xfId="4199" xr:uid="{00000000-0005-0000-0000-0000BEB10000}"/>
    <cellStyle name="Normal 80 6 2 2" xfId="14272" xr:uid="{00000000-0005-0000-0000-0000BFB10000}"/>
    <cellStyle name="Normal 80 6 2 2 2" xfId="44594" xr:uid="{00000000-0005-0000-0000-0000C0B10000}"/>
    <cellStyle name="Normal 80 6 2 2 3" xfId="29370" xr:uid="{00000000-0005-0000-0000-0000C1B10000}"/>
    <cellStyle name="Normal 80 6 2 3" xfId="9252" xr:uid="{00000000-0005-0000-0000-0000C2B10000}"/>
    <cellStyle name="Normal 80 6 2 3 2" xfId="39577" xr:uid="{00000000-0005-0000-0000-0000C3B10000}"/>
    <cellStyle name="Normal 80 6 2 3 3" xfId="24353" xr:uid="{00000000-0005-0000-0000-0000C4B10000}"/>
    <cellStyle name="Normal 80 6 2 4" xfId="34564" xr:uid="{00000000-0005-0000-0000-0000C5B10000}"/>
    <cellStyle name="Normal 80 6 2 5" xfId="19340" xr:uid="{00000000-0005-0000-0000-0000C6B10000}"/>
    <cellStyle name="Normal 80 6 3" xfId="5891" xr:uid="{00000000-0005-0000-0000-0000C7B10000}"/>
    <cellStyle name="Normal 80 6 3 2" xfId="15943" xr:uid="{00000000-0005-0000-0000-0000C8B10000}"/>
    <cellStyle name="Normal 80 6 3 2 2" xfId="46265" xr:uid="{00000000-0005-0000-0000-0000C9B10000}"/>
    <cellStyle name="Normal 80 6 3 2 3" xfId="31041" xr:uid="{00000000-0005-0000-0000-0000CAB10000}"/>
    <cellStyle name="Normal 80 6 3 3" xfId="10923" xr:uid="{00000000-0005-0000-0000-0000CBB10000}"/>
    <cellStyle name="Normal 80 6 3 3 2" xfId="41248" xr:uid="{00000000-0005-0000-0000-0000CCB10000}"/>
    <cellStyle name="Normal 80 6 3 3 3" xfId="26024" xr:uid="{00000000-0005-0000-0000-0000CDB10000}"/>
    <cellStyle name="Normal 80 6 3 4" xfId="36235" xr:uid="{00000000-0005-0000-0000-0000CEB10000}"/>
    <cellStyle name="Normal 80 6 3 5" xfId="21011" xr:uid="{00000000-0005-0000-0000-0000CFB10000}"/>
    <cellStyle name="Normal 80 6 4" xfId="12601" xr:uid="{00000000-0005-0000-0000-0000D0B10000}"/>
    <cellStyle name="Normal 80 6 4 2" xfId="42923" xr:uid="{00000000-0005-0000-0000-0000D1B10000}"/>
    <cellStyle name="Normal 80 6 4 3" xfId="27699" xr:uid="{00000000-0005-0000-0000-0000D2B10000}"/>
    <cellStyle name="Normal 80 6 5" xfId="7580" xr:uid="{00000000-0005-0000-0000-0000D3B10000}"/>
    <cellStyle name="Normal 80 6 5 2" xfId="37906" xr:uid="{00000000-0005-0000-0000-0000D4B10000}"/>
    <cellStyle name="Normal 80 6 5 3" xfId="22682" xr:uid="{00000000-0005-0000-0000-0000D5B10000}"/>
    <cellStyle name="Normal 80 6 6" xfId="32894" xr:uid="{00000000-0005-0000-0000-0000D6B10000}"/>
    <cellStyle name="Normal 80 6 7" xfId="17669" xr:uid="{00000000-0005-0000-0000-0000D7B10000}"/>
    <cellStyle name="Normal 80 7" xfId="3353" xr:uid="{00000000-0005-0000-0000-0000D8B10000}"/>
    <cellStyle name="Normal 80 7 2" xfId="13436" xr:uid="{00000000-0005-0000-0000-0000D9B10000}"/>
    <cellStyle name="Normal 80 7 2 2" xfId="43758" xr:uid="{00000000-0005-0000-0000-0000DAB10000}"/>
    <cellStyle name="Normal 80 7 2 3" xfId="28534" xr:uid="{00000000-0005-0000-0000-0000DBB10000}"/>
    <cellStyle name="Normal 80 7 3" xfId="8415" xr:uid="{00000000-0005-0000-0000-0000DCB10000}"/>
    <cellStyle name="Normal 80 7 3 2" xfId="38741" xr:uid="{00000000-0005-0000-0000-0000DDB10000}"/>
    <cellStyle name="Normal 80 7 3 3" xfId="23517" xr:uid="{00000000-0005-0000-0000-0000DEB10000}"/>
    <cellStyle name="Normal 80 7 4" xfId="33728" xr:uid="{00000000-0005-0000-0000-0000DFB10000}"/>
    <cellStyle name="Normal 80 7 5" xfId="18504" xr:uid="{00000000-0005-0000-0000-0000E0B10000}"/>
    <cellStyle name="Normal 80 8" xfId="5051" xr:uid="{00000000-0005-0000-0000-0000E1B10000}"/>
    <cellStyle name="Normal 80 8 2" xfId="15107" xr:uid="{00000000-0005-0000-0000-0000E2B10000}"/>
    <cellStyle name="Normal 80 8 2 2" xfId="45429" xr:uid="{00000000-0005-0000-0000-0000E3B10000}"/>
    <cellStyle name="Normal 80 8 2 3" xfId="30205" xr:uid="{00000000-0005-0000-0000-0000E4B10000}"/>
    <cellStyle name="Normal 80 8 3" xfId="10087" xr:uid="{00000000-0005-0000-0000-0000E5B10000}"/>
    <cellStyle name="Normal 80 8 3 2" xfId="40412" xr:uid="{00000000-0005-0000-0000-0000E6B10000}"/>
    <cellStyle name="Normal 80 8 3 3" xfId="25188" xr:uid="{00000000-0005-0000-0000-0000E7B10000}"/>
    <cellStyle name="Normal 80 8 4" xfId="35399" xr:uid="{00000000-0005-0000-0000-0000E8B10000}"/>
    <cellStyle name="Normal 80 8 5" xfId="20175" xr:uid="{00000000-0005-0000-0000-0000E9B10000}"/>
    <cellStyle name="Normal 80 9" xfId="11763" xr:uid="{00000000-0005-0000-0000-0000EAB10000}"/>
    <cellStyle name="Normal 80 9 2" xfId="42087" xr:uid="{00000000-0005-0000-0000-0000EBB10000}"/>
    <cellStyle name="Normal 80 9 3" xfId="26863" xr:uid="{00000000-0005-0000-0000-0000ECB10000}"/>
    <cellStyle name="Normal 81" xfId="1701" xr:uid="{00000000-0005-0000-0000-0000EDB10000}"/>
    <cellStyle name="Normal 81 10" xfId="6791" xr:uid="{00000000-0005-0000-0000-0000EEB10000}"/>
    <cellStyle name="Normal 81 10 2" xfId="37119" xr:uid="{00000000-0005-0000-0000-0000EFB10000}"/>
    <cellStyle name="Normal 81 10 3" xfId="21895" xr:uid="{00000000-0005-0000-0000-0000F0B10000}"/>
    <cellStyle name="Normal 81 11" xfId="32111" xr:uid="{00000000-0005-0000-0000-0000F1B10000}"/>
    <cellStyle name="Normal 81 12" xfId="16880" xr:uid="{00000000-0005-0000-0000-0000F2B10000}"/>
    <cellStyle name="Normal 81 13" xfId="47325" xr:uid="{00000000-0005-0000-0000-0000F3B10000}"/>
    <cellStyle name="Normal 81 14" xfId="47500" xr:uid="{00000000-0005-0000-0000-0000F4B10000}"/>
    <cellStyle name="Normal 81 2" xfId="1755" xr:uid="{00000000-0005-0000-0000-0000F5B10000}"/>
    <cellStyle name="Normal 81 2 10" xfId="32161" xr:uid="{00000000-0005-0000-0000-0000F6B10000}"/>
    <cellStyle name="Normal 81 2 11" xfId="16934" xr:uid="{00000000-0005-0000-0000-0000F7B10000}"/>
    <cellStyle name="Normal 81 2 12" xfId="47592" xr:uid="{00000000-0005-0000-0000-0000F8B10000}"/>
    <cellStyle name="Normal 81 2 2" xfId="1863" xr:uid="{00000000-0005-0000-0000-0000F9B10000}"/>
    <cellStyle name="Normal 81 2 2 10" xfId="17038" xr:uid="{00000000-0005-0000-0000-0000FAB10000}"/>
    <cellStyle name="Normal 81 2 2 2" xfId="2080" xr:uid="{00000000-0005-0000-0000-0000FBB10000}"/>
    <cellStyle name="Normal 81 2 2 2 2" xfId="2501" xr:uid="{00000000-0005-0000-0000-0000FCB10000}"/>
    <cellStyle name="Normal 81 2 2 2 2 2" xfId="3340" xr:uid="{00000000-0005-0000-0000-0000FDB10000}"/>
    <cellStyle name="Normal 81 2 2 2 2 2 2" xfId="5030" xr:uid="{00000000-0005-0000-0000-0000FEB10000}"/>
    <cellStyle name="Normal 81 2 2 2 2 2 2 2" xfId="15103" xr:uid="{00000000-0005-0000-0000-0000FFB10000}"/>
    <cellStyle name="Normal 81 2 2 2 2 2 2 2 2" xfId="45425" xr:uid="{00000000-0005-0000-0000-000000B20000}"/>
    <cellStyle name="Normal 81 2 2 2 2 2 2 2 3" xfId="30201" xr:uid="{00000000-0005-0000-0000-000001B20000}"/>
    <cellStyle name="Normal 81 2 2 2 2 2 2 3" xfId="10083" xr:uid="{00000000-0005-0000-0000-000002B20000}"/>
    <cellStyle name="Normal 81 2 2 2 2 2 2 3 2" xfId="40408" xr:uid="{00000000-0005-0000-0000-000003B20000}"/>
    <cellStyle name="Normal 81 2 2 2 2 2 2 3 3" xfId="25184" xr:uid="{00000000-0005-0000-0000-000004B20000}"/>
    <cellStyle name="Normal 81 2 2 2 2 2 2 4" xfId="35395" xr:uid="{00000000-0005-0000-0000-000005B20000}"/>
    <cellStyle name="Normal 81 2 2 2 2 2 2 5" xfId="20171" xr:uid="{00000000-0005-0000-0000-000006B20000}"/>
    <cellStyle name="Normal 81 2 2 2 2 2 3" xfId="6722" xr:uid="{00000000-0005-0000-0000-000007B20000}"/>
    <cellStyle name="Normal 81 2 2 2 2 2 3 2" xfId="16774" xr:uid="{00000000-0005-0000-0000-000008B20000}"/>
    <cellStyle name="Normal 81 2 2 2 2 2 3 2 2" xfId="47096" xr:uid="{00000000-0005-0000-0000-000009B20000}"/>
    <cellStyle name="Normal 81 2 2 2 2 2 3 2 3" xfId="31872" xr:uid="{00000000-0005-0000-0000-00000AB20000}"/>
    <cellStyle name="Normal 81 2 2 2 2 2 3 3" xfId="11754" xr:uid="{00000000-0005-0000-0000-00000BB20000}"/>
    <cellStyle name="Normal 81 2 2 2 2 2 3 3 2" xfId="42079" xr:uid="{00000000-0005-0000-0000-00000CB20000}"/>
    <cellStyle name="Normal 81 2 2 2 2 2 3 3 3" xfId="26855" xr:uid="{00000000-0005-0000-0000-00000DB20000}"/>
    <cellStyle name="Normal 81 2 2 2 2 2 3 4" xfId="37066" xr:uid="{00000000-0005-0000-0000-00000EB20000}"/>
    <cellStyle name="Normal 81 2 2 2 2 2 3 5" xfId="21842" xr:uid="{00000000-0005-0000-0000-00000FB20000}"/>
    <cellStyle name="Normal 81 2 2 2 2 2 4" xfId="13432" xr:uid="{00000000-0005-0000-0000-000010B20000}"/>
    <cellStyle name="Normal 81 2 2 2 2 2 4 2" xfId="43754" xr:uid="{00000000-0005-0000-0000-000011B20000}"/>
    <cellStyle name="Normal 81 2 2 2 2 2 4 3" xfId="28530" xr:uid="{00000000-0005-0000-0000-000012B20000}"/>
    <cellStyle name="Normal 81 2 2 2 2 2 5" xfId="8411" xr:uid="{00000000-0005-0000-0000-000013B20000}"/>
    <cellStyle name="Normal 81 2 2 2 2 2 5 2" xfId="38737" xr:uid="{00000000-0005-0000-0000-000014B20000}"/>
    <cellStyle name="Normal 81 2 2 2 2 2 5 3" xfId="23513" xr:uid="{00000000-0005-0000-0000-000015B20000}"/>
    <cellStyle name="Normal 81 2 2 2 2 2 6" xfId="33725" xr:uid="{00000000-0005-0000-0000-000016B20000}"/>
    <cellStyle name="Normal 81 2 2 2 2 2 7" xfId="18500" xr:uid="{00000000-0005-0000-0000-000017B20000}"/>
    <cellStyle name="Normal 81 2 2 2 2 3" xfId="4193" xr:uid="{00000000-0005-0000-0000-000018B20000}"/>
    <cellStyle name="Normal 81 2 2 2 2 3 2" xfId="14267" xr:uid="{00000000-0005-0000-0000-000019B20000}"/>
    <cellStyle name="Normal 81 2 2 2 2 3 2 2" xfId="44589" xr:uid="{00000000-0005-0000-0000-00001AB20000}"/>
    <cellStyle name="Normal 81 2 2 2 2 3 2 3" xfId="29365" xr:uid="{00000000-0005-0000-0000-00001BB20000}"/>
    <cellStyle name="Normal 81 2 2 2 2 3 3" xfId="9247" xr:uid="{00000000-0005-0000-0000-00001CB20000}"/>
    <cellStyle name="Normal 81 2 2 2 2 3 3 2" xfId="39572" xr:uid="{00000000-0005-0000-0000-00001DB20000}"/>
    <cellStyle name="Normal 81 2 2 2 2 3 3 3" xfId="24348" xr:uid="{00000000-0005-0000-0000-00001EB20000}"/>
    <cellStyle name="Normal 81 2 2 2 2 3 4" xfId="34559" xr:uid="{00000000-0005-0000-0000-00001FB20000}"/>
    <cellStyle name="Normal 81 2 2 2 2 3 5" xfId="19335" xr:uid="{00000000-0005-0000-0000-000020B20000}"/>
    <cellStyle name="Normal 81 2 2 2 2 4" xfId="5886" xr:uid="{00000000-0005-0000-0000-000021B20000}"/>
    <cellStyle name="Normal 81 2 2 2 2 4 2" xfId="15938" xr:uid="{00000000-0005-0000-0000-000022B20000}"/>
    <cellStyle name="Normal 81 2 2 2 2 4 2 2" xfId="46260" xr:uid="{00000000-0005-0000-0000-000023B20000}"/>
    <cellStyle name="Normal 81 2 2 2 2 4 2 3" xfId="31036" xr:uid="{00000000-0005-0000-0000-000024B20000}"/>
    <cellStyle name="Normal 81 2 2 2 2 4 3" xfId="10918" xr:uid="{00000000-0005-0000-0000-000025B20000}"/>
    <cellStyle name="Normal 81 2 2 2 2 4 3 2" xfId="41243" xr:uid="{00000000-0005-0000-0000-000026B20000}"/>
    <cellStyle name="Normal 81 2 2 2 2 4 3 3" xfId="26019" xr:uid="{00000000-0005-0000-0000-000027B20000}"/>
    <cellStyle name="Normal 81 2 2 2 2 4 4" xfId="36230" xr:uid="{00000000-0005-0000-0000-000028B20000}"/>
    <cellStyle name="Normal 81 2 2 2 2 4 5" xfId="21006" xr:uid="{00000000-0005-0000-0000-000029B20000}"/>
    <cellStyle name="Normal 81 2 2 2 2 5" xfId="12596" xr:uid="{00000000-0005-0000-0000-00002AB20000}"/>
    <cellStyle name="Normal 81 2 2 2 2 5 2" xfId="42918" xr:uid="{00000000-0005-0000-0000-00002BB20000}"/>
    <cellStyle name="Normal 81 2 2 2 2 5 3" xfId="27694" xr:uid="{00000000-0005-0000-0000-00002CB20000}"/>
    <cellStyle name="Normal 81 2 2 2 2 6" xfId="7575" xr:uid="{00000000-0005-0000-0000-00002DB20000}"/>
    <cellStyle name="Normal 81 2 2 2 2 6 2" xfId="37901" xr:uid="{00000000-0005-0000-0000-00002EB20000}"/>
    <cellStyle name="Normal 81 2 2 2 2 6 3" xfId="22677" xr:uid="{00000000-0005-0000-0000-00002FB20000}"/>
    <cellStyle name="Normal 81 2 2 2 2 7" xfId="32889" xr:uid="{00000000-0005-0000-0000-000030B20000}"/>
    <cellStyle name="Normal 81 2 2 2 2 8" xfId="17664" xr:uid="{00000000-0005-0000-0000-000031B20000}"/>
    <cellStyle name="Normal 81 2 2 2 3" xfId="2922" xr:uid="{00000000-0005-0000-0000-000032B20000}"/>
    <cellStyle name="Normal 81 2 2 2 3 2" xfId="4612" xr:uid="{00000000-0005-0000-0000-000033B20000}"/>
    <cellStyle name="Normal 81 2 2 2 3 2 2" xfId="14685" xr:uid="{00000000-0005-0000-0000-000034B20000}"/>
    <cellStyle name="Normal 81 2 2 2 3 2 2 2" xfId="45007" xr:uid="{00000000-0005-0000-0000-000035B20000}"/>
    <cellStyle name="Normal 81 2 2 2 3 2 2 3" xfId="29783" xr:uid="{00000000-0005-0000-0000-000036B20000}"/>
    <cellStyle name="Normal 81 2 2 2 3 2 3" xfId="9665" xr:uid="{00000000-0005-0000-0000-000037B20000}"/>
    <cellStyle name="Normal 81 2 2 2 3 2 3 2" xfId="39990" xr:uid="{00000000-0005-0000-0000-000038B20000}"/>
    <cellStyle name="Normal 81 2 2 2 3 2 3 3" xfId="24766" xr:uid="{00000000-0005-0000-0000-000039B20000}"/>
    <cellStyle name="Normal 81 2 2 2 3 2 4" xfId="34977" xr:uid="{00000000-0005-0000-0000-00003AB20000}"/>
    <cellStyle name="Normal 81 2 2 2 3 2 5" xfId="19753" xr:uid="{00000000-0005-0000-0000-00003BB20000}"/>
    <cellStyle name="Normal 81 2 2 2 3 3" xfId="6304" xr:uid="{00000000-0005-0000-0000-00003CB20000}"/>
    <cellStyle name="Normal 81 2 2 2 3 3 2" xfId="16356" xr:uid="{00000000-0005-0000-0000-00003DB20000}"/>
    <cellStyle name="Normal 81 2 2 2 3 3 2 2" xfId="46678" xr:uid="{00000000-0005-0000-0000-00003EB20000}"/>
    <cellStyle name="Normal 81 2 2 2 3 3 2 3" xfId="31454" xr:uid="{00000000-0005-0000-0000-00003FB20000}"/>
    <cellStyle name="Normal 81 2 2 2 3 3 3" xfId="11336" xr:uid="{00000000-0005-0000-0000-000040B20000}"/>
    <cellStyle name="Normal 81 2 2 2 3 3 3 2" xfId="41661" xr:uid="{00000000-0005-0000-0000-000041B20000}"/>
    <cellStyle name="Normal 81 2 2 2 3 3 3 3" xfId="26437" xr:uid="{00000000-0005-0000-0000-000042B20000}"/>
    <cellStyle name="Normal 81 2 2 2 3 3 4" xfId="36648" xr:uid="{00000000-0005-0000-0000-000043B20000}"/>
    <cellStyle name="Normal 81 2 2 2 3 3 5" xfId="21424" xr:uid="{00000000-0005-0000-0000-000044B20000}"/>
    <cellStyle name="Normal 81 2 2 2 3 4" xfId="13014" xr:uid="{00000000-0005-0000-0000-000045B20000}"/>
    <cellStyle name="Normal 81 2 2 2 3 4 2" xfId="43336" xr:uid="{00000000-0005-0000-0000-000046B20000}"/>
    <cellStyle name="Normal 81 2 2 2 3 4 3" xfId="28112" xr:uid="{00000000-0005-0000-0000-000047B20000}"/>
    <cellStyle name="Normal 81 2 2 2 3 5" xfId="7993" xr:uid="{00000000-0005-0000-0000-000048B20000}"/>
    <cellStyle name="Normal 81 2 2 2 3 5 2" xfId="38319" xr:uid="{00000000-0005-0000-0000-000049B20000}"/>
    <cellStyle name="Normal 81 2 2 2 3 5 3" xfId="23095" xr:uid="{00000000-0005-0000-0000-00004AB20000}"/>
    <cellStyle name="Normal 81 2 2 2 3 6" xfId="33307" xr:uid="{00000000-0005-0000-0000-00004BB20000}"/>
    <cellStyle name="Normal 81 2 2 2 3 7" xfId="18082" xr:uid="{00000000-0005-0000-0000-00004CB20000}"/>
    <cellStyle name="Normal 81 2 2 2 4" xfId="3775" xr:uid="{00000000-0005-0000-0000-00004DB20000}"/>
    <cellStyle name="Normal 81 2 2 2 4 2" xfId="13849" xr:uid="{00000000-0005-0000-0000-00004EB20000}"/>
    <cellStyle name="Normal 81 2 2 2 4 2 2" xfId="44171" xr:uid="{00000000-0005-0000-0000-00004FB20000}"/>
    <cellStyle name="Normal 81 2 2 2 4 2 3" xfId="28947" xr:uid="{00000000-0005-0000-0000-000050B20000}"/>
    <cellStyle name="Normal 81 2 2 2 4 3" xfId="8829" xr:uid="{00000000-0005-0000-0000-000051B20000}"/>
    <cellStyle name="Normal 81 2 2 2 4 3 2" xfId="39154" xr:uid="{00000000-0005-0000-0000-000052B20000}"/>
    <cellStyle name="Normal 81 2 2 2 4 3 3" xfId="23930" xr:uid="{00000000-0005-0000-0000-000053B20000}"/>
    <cellStyle name="Normal 81 2 2 2 4 4" xfId="34141" xr:uid="{00000000-0005-0000-0000-000054B20000}"/>
    <cellStyle name="Normal 81 2 2 2 4 5" xfId="18917" xr:uid="{00000000-0005-0000-0000-000055B20000}"/>
    <cellStyle name="Normal 81 2 2 2 5" xfId="5468" xr:uid="{00000000-0005-0000-0000-000056B20000}"/>
    <cellStyle name="Normal 81 2 2 2 5 2" xfId="15520" xr:uid="{00000000-0005-0000-0000-000057B20000}"/>
    <cellStyle name="Normal 81 2 2 2 5 2 2" xfId="45842" xr:uid="{00000000-0005-0000-0000-000058B20000}"/>
    <cellStyle name="Normal 81 2 2 2 5 2 3" xfId="30618" xr:uid="{00000000-0005-0000-0000-000059B20000}"/>
    <cellStyle name="Normal 81 2 2 2 5 3" xfId="10500" xr:uid="{00000000-0005-0000-0000-00005AB20000}"/>
    <cellStyle name="Normal 81 2 2 2 5 3 2" xfId="40825" xr:uid="{00000000-0005-0000-0000-00005BB20000}"/>
    <cellStyle name="Normal 81 2 2 2 5 3 3" xfId="25601" xr:uid="{00000000-0005-0000-0000-00005CB20000}"/>
    <cellStyle name="Normal 81 2 2 2 5 4" xfId="35812" xr:uid="{00000000-0005-0000-0000-00005DB20000}"/>
    <cellStyle name="Normal 81 2 2 2 5 5" xfId="20588" xr:uid="{00000000-0005-0000-0000-00005EB20000}"/>
    <cellStyle name="Normal 81 2 2 2 6" xfId="12178" xr:uid="{00000000-0005-0000-0000-00005FB20000}"/>
    <cellStyle name="Normal 81 2 2 2 6 2" xfId="42500" xr:uid="{00000000-0005-0000-0000-000060B20000}"/>
    <cellStyle name="Normal 81 2 2 2 6 3" xfId="27276" xr:uid="{00000000-0005-0000-0000-000061B20000}"/>
    <cellStyle name="Normal 81 2 2 2 7" xfId="7157" xr:uid="{00000000-0005-0000-0000-000062B20000}"/>
    <cellStyle name="Normal 81 2 2 2 7 2" xfId="37483" xr:uid="{00000000-0005-0000-0000-000063B20000}"/>
    <cellStyle name="Normal 81 2 2 2 7 3" xfId="22259" xr:uid="{00000000-0005-0000-0000-000064B20000}"/>
    <cellStyle name="Normal 81 2 2 2 8" xfId="32471" xr:uid="{00000000-0005-0000-0000-000065B20000}"/>
    <cellStyle name="Normal 81 2 2 2 9" xfId="17246" xr:uid="{00000000-0005-0000-0000-000066B20000}"/>
    <cellStyle name="Normal 81 2 2 3" xfId="2293" xr:uid="{00000000-0005-0000-0000-000067B20000}"/>
    <cellStyle name="Normal 81 2 2 3 2" xfId="3132" xr:uid="{00000000-0005-0000-0000-000068B20000}"/>
    <cellStyle name="Normal 81 2 2 3 2 2" xfId="4822" xr:uid="{00000000-0005-0000-0000-000069B20000}"/>
    <cellStyle name="Normal 81 2 2 3 2 2 2" xfId="14895" xr:uid="{00000000-0005-0000-0000-00006AB20000}"/>
    <cellStyle name="Normal 81 2 2 3 2 2 2 2" xfId="45217" xr:uid="{00000000-0005-0000-0000-00006BB20000}"/>
    <cellStyle name="Normal 81 2 2 3 2 2 2 3" xfId="29993" xr:uid="{00000000-0005-0000-0000-00006CB20000}"/>
    <cellStyle name="Normal 81 2 2 3 2 2 3" xfId="9875" xr:uid="{00000000-0005-0000-0000-00006DB20000}"/>
    <cellStyle name="Normal 81 2 2 3 2 2 3 2" xfId="40200" xr:uid="{00000000-0005-0000-0000-00006EB20000}"/>
    <cellStyle name="Normal 81 2 2 3 2 2 3 3" xfId="24976" xr:uid="{00000000-0005-0000-0000-00006FB20000}"/>
    <cellStyle name="Normal 81 2 2 3 2 2 4" xfId="35187" xr:uid="{00000000-0005-0000-0000-000070B20000}"/>
    <cellStyle name="Normal 81 2 2 3 2 2 5" xfId="19963" xr:uid="{00000000-0005-0000-0000-000071B20000}"/>
    <cellStyle name="Normal 81 2 2 3 2 3" xfId="6514" xr:uid="{00000000-0005-0000-0000-000072B20000}"/>
    <cellStyle name="Normal 81 2 2 3 2 3 2" xfId="16566" xr:uid="{00000000-0005-0000-0000-000073B20000}"/>
    <cellStyle name="Normal 81 2 2 3 2 3 2 2" xfId="46888" xr:uid="{00000000-0005-0000-0000-000074B20000}"/>
    <cellStyle name="Normal 81 2 2 3 2 3 2 3" xfId="31664" xr:uid="{00000000-0005-0000-0000-000075B20000}"/>
    <cellStyle name="Normal 81 2 2 3 2 3 3" xfId="11546" xr:uid="{00000000-0005-0000-0000-000076B20000}"/>
    <cellStyle name="Normal 81 2 2 3 2 3 3 2" xfId="41871" xr:uid="{00000000-0005-0000-0000-000077B20000}"/>
    <cellStyle name="Normal 81 2 2 3 2 3 3 3" xfId="26647" xr:uid="{00000000-0005-0000-0000-000078B20000}"/>
    <cellStyle name="Normal 81 2 2 3 2 3 4" xfId="36858" xr:uid="{00000000-0005-0000-0000-000079B20000}"/>
    <cellStyle name="Normal 81 2 2 3 2 3 5" xfId="21634" xr:uid="{00000000-0005-0000-0000-00007AB20000}"/>
    <cellStyle name="Normal 81 2 2 3 2 4" xfId="13224" xr:uid="{00000000-0005-0000-0000-00007BB20000}"/>
    <cellStyle name="Normal 81 2 2 3 2 4 2" xfId="43546" xr:uid="{00000000-0005-0000-0000-00007CB20000}"/>
    <cellStyle name="Normal 81 2 2 3 2 4 3" xfId="28322" xr:uid="{00000000-0005-0000-0000-00007DB20000}"/>
    <cellStyle name="Normal 81 2 2 3 2 5" xfId="8203" xr:uid="{00000000-0005-0000-0000-00007EB20000}"/>
    <cellStyle name="Normal 81 2 2 3 2 5 2" xfId="38529" xr:uid="{00000000-0005-0000-0000-00007FB20000}"/>
    <cellStyle name="Normal 81 2 2 3 2 5 3" xfId="23305" xr:uid="{00000000-0005-0000-0000-000080B20000}"/>
    <cellStyle name="Normal 81 2 2 3 2 6" xfId="33517" xr:uid="{00000000-0005-0000-0000-000081B20000}"/>
    <cellStyle name="Normal 81 2 2 3 2 7" xfId="18292" xr:uid="{00000000-0005-0000-0000-000082B20000}"/>
    <cellStyle name="Normal 81 2 2 3 3" xfId="3985" xr:uid="{00000000-0005-0000-0000-000083B20000}"/>
    <cellStyle name="Normal 81 2 2 3 3 2" xfId="14059" xr:uid="{00000000-0005-0000-0000-000084B20000}"/>
    <cellStyle name="Normal 81 2 2 3 3 2 2" xfId="44381" xr:uid="{00000000-0005-0000-0000-000085B20000}"/>
    <cellStyle name="Normal 81 2 2 3 3 2 3" xfId="29157" xr:uid="{00000000-0005-0000-0000-000086B20000}"/>
    <cellStyle name="Normal 81 2 2 3 3 3" xfId="9039" xr:uid="{00000000-0005-0000-0000-000087B20000}"/>
    <cellStyle name="Normal 81 2 2 3 3 3 2" xfId="39364" xr:uid="{00000000-0005-0000-0000-000088B20000}"/>
    <cellStyle name="Normal 81 2 2 3 3 3 3" xfId="24140" xr:uid="{00000000-0005-0000-0000-000089B20000}"/>
    <cellStyle name="Normal 81 2 2 3 3 4" xfId="34351" xr:uid="{00000000-0005-0000-0000-00008AB20000}"/>
    <cellStyle name="Normal 81 2 2 3 3 5" xfId="19127" xr:uid="{00000000-0005-0000-0000-00008BB20000}"/>
    <cellStyle name="Normal 81 2 2 3 4" xfId="5678" xr:uid="{00000000-0005-0000-0000-00008CB20000}"/>
    <cellStyle name="Normal 81 2 2 3 4 2" xfId="15730" xr:uid="{00000000-0005-0000-0000-00008DB20000}"/>
    <cellStyle name="Normal 81 2 2 3 4 2 2" xfId="46052" xr:uid="{00000000-0005-0000-0000-00008EB20000}"/>
    <cellStyle name="Normal 81 2 2 3 4 2 3" xfId="30828" xr:uid="{00000000-0005-0000-0000-00008FB20000}"/>
    <cellStyle name="Normal 81 2 2 3 4 3" xfId="10710" xr:uid="{00000000-0005-0000-0000-000090B20000}"/>
    <cellStyle name="Normal 81 2 2 3 4 3 2" xfId="41035" xr:uid="{00000000-0005-0000-0000-000091B20000}"/>
    <cellStyle name="Normal 81 2 2 3 4 3 3" xfId="25811" xr:uid="{00000000-0005-0000-0000-000092B20000}"/>
    <cellStyle name="Normal 81 2 2 3 4 4" xfId="36022" xr:uid="{00000000-0005-0000-0000-000093B20000}"/>
    <cellStyle name="Normal 81 2 2 3 4 5" xfId="20798" xr:uid="{00000000-0005-0000-0000-000094B20000}"/>
    <cellStyle name="Normal 81 2 2 3 5" xfId="12388" xr:uid="{00000000-0005-0000-0000-000095B20000}"/>
    <cellStyle name="Normal 81 2 2 3 5 2" xfId="42710" xr:uid="{00000000-0005-0000-0000-000096B20000}"/>
    <cellStyle name="Normal 81 2 2 3 5 3" xfId="27486" xr:uid="{00000000-0005-0000-0000-000097B20000}"/>
    <cellStyle name="Normal 81 2 2 3 6" xfId="7367" xr:uid="{00000000-0005-0000-0000-000098B20000}"/>
    <cellStyle name="Normal 81 2 2 3 6 2" xfId="37693" xr:uid="{00000000-0005-0000-0000-000099B20000}"/>
    <cellStyle name="Normal 81 2 2 3 6 3" xfId="22469" xr:uid="{00000000-0005-0000-0000-00009AB20000}"/>
    <cellStyle name="Normal 81 2 2 3 7" xfId="32681" xr:uid="{00000000-0005-0000-0000-00009BB20000}"/>
    <cellStyle name="Normal 81 2 2 3 8" xfId="17456" xr:uid="{00000000-0005-0000-0000-00009CB20000}"/>
    <cellStyle name="Normal 81 2 2 4" xfId="2714" xr:uid="{00000000-0005-0000-0000-00009DB20000}"/>
    <cellStyle name="Normal 81 2 2 4 2" xfId="4404" xr:uid="{00000000-0005-0000-0000-00009EB20000}"/>
    <cellStyle name="Normal 81 2 2 4 2 2" xfId="14477" xr:uid="{00000000-0005-0000-0000-00009FB20000}"/>
    <cellStyle name="Normal 81 2 2 4 2 2 2" xfId="44799" xr:uid="{00000000-0005-0000-0000-0000A0B20000}"/>
    <cellStyle name="Normal 81 2 2 4 2 2 3" xfId="29575" xr:uid="{00000000-0005-0000-0000-0000A1B20000}"/>
    <cellStyle name="Normal 81 2 2 4 2 3" xfId="9457" xr:uid="{00000000-0005-0000-0000-0000A2B20000}"/>
    <cellStyle name="Normal 81 2 2 4 2 3 2" xfId="39782" xr:uid="{00000000-0005-0000-0000-0000A3B20000}"/>
    <cellStyle name="Normal 81 2 2 4 2 3 3" xfId="24558" xr:uid="{00000000-0005-0000-0000-0000A4B20000}"/>
    <cellStyle name="Normal 81 2 2 4 2 4" xfId="34769" xr:uid="{00000000-0005-0000-0000-0000A5B20000}"/>
    <cellStyle name="Normal 81 2 2 4 2 5" xfId="19545" xr:uid="{00000000-0005-0000-0000-0000A6B20000}"/>
    <cellStyle name="Normal 81 2 2 4 3" xfId="6096" xr:uid="{00000000-0005-0000-0000-0000A7B20000}"/>
    <cellStyle name="Normal 81 2 2 4 3 2" xfId="16148" xr:uid="{00000000-0005-0000-0000-0000A8B20000}"/>
    <cellStyle name="Normal 81 2 2 4 3 2 2" xfId="46470" xr:uid="{00000000-0005-0000-0000-0000A9B20000}"/>
    <cellStyle name="Normal 81 2 2 4 3 2 3" xfId="31246" xr:uid="{00000000-0005-0000-0000-0000AAB20000}"/>
    <cellStyle name="Normal 81 2 2 4 3 3" xfId="11128" xr:uid="{00000000-0005-0000-0000-0000ABB20000}"/>
    <cellStyle name="Normal 81 2 2 4 3 3 2" xfId="41453" xr:uid="{00000000-0005-0000-0000-0000ACB20000}"/>
    <cellStyle name="Normal 81 2 2 4 3 3 3" xfId="26229" xr:uid="{00000000-0005-0000-0000-0000ADB20000}"/>
    <cellStyle name="Normal 81 2 2 4 3 4" xfId="36440" xr:uid="{00000000-0005-0000-0000-0000AEB20000}"/>
    <cellStyle name="Normal 81 2 2 4 3 5" xfId="21216" xr:uid="{00000000-0005-0000-0000-0000AFB20000}"/>
    <cellStyle name="Normal 81 2 2 4 4" xfId="12806" xr:uid="{00000000-0005-0000-0000-0000B0B20000}"/>
    <cellStyle name="Normal 81 2 2 4 4 2" xfId="43128" xr:uid="{00000000-0005-0000-0000-0000B1B20000}"/>
    <cellStyle name="Normal 81 2 2 4 4 3" xfId="27904" xr:uid="{00000000-0005-0000-0000-0000B2B20000}"/>
    <cellStyle name="Normal 81 2 2 4 5" xfId="7785" xr:uid="{00000000-0005-0000-0000-0000B3B20000}"/>
    <cellStyle name="Normal 81 2 2 4 5 2" xfId="38111" xr:uid="{00000000-0005-0000-0000-0000B4B20000}"/>
    <cellStyle name="Normal 81 2 2 4 5 3" xfId="22887" xr:uid="{00000000-0005-0000-0000-0000B5B20000}"/>
    <cellStyle name="Normal 81 2 2 4 6" xfId="33099" xr:uid="{00000000-0005-0000-0000-0000B6B20000}"/>
    <cellStyle name="Normal 81 2 2 4 7" xfId="17874" xr:uid="{00000000-0005-0000-0000-0000B7B20000}"/>
    <cellStyle name="Normal 81 2 2 5" xfId="3567" xr:uid="{00000000-0005-0000-0000-0000B8B20000}"/>
    <cellStyle name="Normal 81 2 2 5 2" xfId="13641" xr:uid="{00000000-0005-0000-0000-0000B9B20000}"/>
    <cellStyle name="Normal 81 2 2 5 2 2" xfId="43963" xr:uid="{00000000-0005-0000-0000-0000BAB20000}"/>
    <cellStyle name="Normal 81 2 2 5 2 3" xfId="28739" xr:uid="{00000000-0005-0000-0000-0000BBB20000}"/>
    <cellStyle name="Normal 81 2 2 5 3" xfId="8621" xr:uid="{00000000-0005-0000-0000-0000BCB20000}"/>
    <cellStyle name="Normal 81 2 2 5 3 2" xfId="38946" xr:uid="{00000000-0005-0000-0000-0000BDB20000}"/>
    <cellStyle name="Normal 81 2 2 5 3 3" xfId="23722" xr:uid="{00000000-0005-0000-0000-0000BEB20000}"/>
    <cellStyle name="Normal 81 2 2 5 4" xfId="33933" xr:uid="{00000000-0005-0000-0000-0000BFB20000}"/>
    <cellStyle name="Normal 81 2 2 5 5" xfId="18709" xr:uid="{00000000-0005-0000-0000-0000C0B20000}"/>
    <cellStyle name="Normal 81 2 2 6" xfId="5260" xr:uid="{00000000-0005-0000-0000-0000C1B20000}"/>
    <cellStyle name="Normal 81 2 2 6 2" xfId="15312" xr:uid="{00000000-0005-0000-0000-0000C2B20000}"/>
    <cellStyle name="Normal 81 2 2 6 2 2" xfId="45634" xr:uid="{00000000-0005-0000-0000-0000C3B20000}"/>
    <cellStyle name="Normal 81 2 2 6 2 3" xfId="30410" xr:uid="{00000000-0005-0000-0000-0000C4B20000}"/>
    <cellStyle name="Normal 81 2 2 6 3" xfId="10292" xr:uid="{00000000-0005-0000-0000-0000C5B20000}"/>
    <cellStyle name="Normal 81 2 2 6 3 2" xfId="40617" xr:uid="{00000000-0005-0000-0000-0000C6B20000}"/>
    <cellStyle name="Normal 81 2 2 6 3 3" xfId="25393" xr:uid="{00000000-0005-0000-0000-0000C7B20000}"/>
    <cellStyle name="Normal 81 2 2 6 4" xfId="35604" xr:uid="{00000000-0005-0000-0000-0000C8B20000}"/>
    <cellStyle name="Normal 81 2 2 6 5" xfId="20380" xr:uid="{00000000-0005-0000-0000-0000C9B20000}"/>
    <cellStyle name="Normal 81 2 2 7" xfId="11970" xr:uid="{00000000-0005-0000-0000-0000CAB20000}"/>
    <cellStyle name="Normal 81 2 2 7 2" xfId="42292" xr:uid="{00000000-0005-0000-0000-0000CBB20000}"/>
    <cellStyle name="Normal 81 2 2 7 3" xfId="27068" xr:uid="{00000000-0005-0000-0000-0000CCB20000}"/>
    <cellStyle name="Normal 81 2 2 8" xfId="6949" xr:uid="{00000000-0005-0000-0000-0000CDB20000}"/>
    <cellStyle name="Normal 81 2 2 8 2" xfId="37275" xr:uid="{00000000-0005-0000-0000-0000CEB20000}"/>
    <cellStyle name="Normal 81 2 2 8 3" xfId="22051" xr:uid="{00000000-0005-0000-0000-0000CFB20000}"/>
    <cellStyle name="Normal 81 2 2 9" xfId="32263" xr:uid="{00000000-0005-0000-0000-0000D0B20000}"/>
    <cellStyle name="Normal 81 2 3" xfId="1976" xr:uid="{00000000-0005-0000-0000-0000D1B20000}"/>
    <cellStyle name="Normal 81 2 3 2" xfId="2397" xr:uid="{00000000-0005-0000-0000-0000D2B20000}"/>
    <cellStyle name="Normal 81 2 3 2 2" xfId="3236" xr:uid="{00000000-0005-0000-0000-0000D3B20000}"/>
    <cellStyle name="Normal 81 2 3 2 2 2" xfId="4926" xr:uid="{00000000-0005-0000-0000-0000D4B20000}"/>
    <cellStyle name="Normal 81 2 3 2 2 2 2" xfId="14999" xr:uid="{00000000-0005-0000-0000-0000D5B20000}"/>
    <cellStyle name="Normal 81 2 3 2 2 2 2 2" xfId="45321" xr:uid="{00000000-0005-0000-0000-0000D6B20000}"/>
    <cellStyle name="Normal 81 2 3 2 2 2 2 3" xfId="30097" xr:uid="{00000000-0005-0000-0000-0000D7B20000}"/>
    <cellStyle name="Normal 81 2 3 2 2 2 3" xfId="9979" xr:uid="{00000000-0005-0000-0000-0000D8B20000}"/>
    <cellStyle name="Normal 81 2 3 2 2 2 3 2" xfId="40304" xr:uid="{00000000-0005-0000-0000-0000D9B20000}"/>
    <cellStyle name="Normal 81 2 3 2 2 2 3 3" xfId="25080" xr:uid="{00000000-0005-0000-0000-0000DAB20000}"/>
    <cellStyle name="Normal 81 2 3 2 2 2 4" xfId="35291" xr:uid="{00000000-0005-0000-0000-0000DBB20000}"/>
    <cellStyle name="Normal 81 2 3 2 2 2 5" xfId="20067" xr:uid="{00000000-0005-0000-0000-0000DCB20000}"/>
    <cellStyle name="Normal 81 2 3 2 2 3" xfId="6618" xr:uid="{00000000-0005-0000-0000-0000DDB20000}"/>
    <cellStyle name="Normal 81 2 3 2 2 3 2" xfId="16670" xr:uid="{00000000-0005-0000-0000-0000DEB20000}"/>
    <cellStyle name="Normal 81 2 3 2 2 3 2 2" xfId="46992" xr:uid="{00000000-0005-0000-0000-0000DFB20000}"/>
    <cellStyle name="Normal 81 2 3 2 2 3 2 3" xfId="31768" xr:uid="{00000000-0005-0000-0000-0000E0B20000}"/>
    <cellStyle name="Normal 81 2 3 2 2 3 3" xfId="11650" xr:uid="{00000000-0005-0000-0000-0000E1B20000}"/>
    <cellStyle name="Normal 81 2 3 2 2 3 3 2" xfId="41975" xr:uid="{00000000-0005-0000-0000-0000E2B20000}"/>
    <cellStyle name="Normal 81 2 3 2 2 3 3 3" xfId="26751" xr:uid="{00000000-0005-0000-0000-0000E3B20000}"/>
    <cellStyle name="Normal 81 2 3 2 2 3 4" xfId="36962" xr:uid="{00000000-0005-0000-0000-0000E4B20000}"/>
    <cellStyle name="Normal 81 2 3 2 2 3 5" xfId="21738" xr:uid="{00000000-0005-0000-0000-0000E5B20000}"/>
    <cellStyle name="Normal 81 2 3 2 2 4" xfId="13328" xr:uid="{00000000-0005-0000-0000-0000E6B20000}"/>
    <cellStyle name="Normal 81 2 3 2 2 4 2" xfId="43650" xr:uid="{00000000-0005-0000-0000-0000E7B20000}"/>
    <cellStyle name="Normal 81 2 3 2 2 4 3" xfId="28426" xr:uid="{00000000-0005-0000-0000-0000E8B20000}"/>
    <cellStyle name="Normal 81 2 3 2 2 5" xfId="8307" xr:uid="{00000000-0005-0000-0000-0000E9B20000}"/>
    <cellStyle name="Normal 81 2 3 2 2 5 2" xfId="38633" xr:uid="{00000000-0005-0000-0000-0000EAB20000}"/>
    <cellStyle name="Normal 81 2 3 2 2 5 3" xfId="23409" xr:uid="{00000000-0005-0000-0000-0000EBB20000}"/>
    <cellStyle name="Normal 81 2 3 2 2 6" xfId="33621" xr:uid="{00000000-0005-0000-0000-0000ECB20000}"/>
    <cellStyle name="Normal 81 2 3 2 2 7" xfId="18396" xr:uid="{00000000-0005-0000-0000-0000EDB20000}"/>
    <cellStyle name="Normal 81 2 3 2 3" xfId="4089" xr:uid="{00000000-0005-0000-0000-0000EEB20000}"/>
    <cellStyle name="Normal 81 2 3 2 3 2" xfId="14163" xr:uid="{00000000-0005-0000-0000-0000EFB20000}"/>
    <cellStyle name="Normal 81 2 3 2 3 2 2" xfId="44485" xr:uid="{00000000-0005-0000-0000-0000F0B20000}"/>
    <cellStyle name="Normal 81 2 3 2 3 2 3" xfId="29261" xr:uid="{00000000-0005-0000-0000-0000F1B20000}"/>
    <cellStyle name="Normal 81 2 3 2 3 3" xfId="9143" xr:uid="{00000000-0005-0000-0000-0000F2B20000}"/>
    <cellStyle name="Normal 81 2 3 2 3 3 2" xfId="39468" xr:uid="{00000000-0005-0000-0000-0000F3B20000}"/>
    <cellStyle name="Normal 81 2 3 2 3 3 3" xfId="24244" xr:uid="{00000000-0005-0000-0000-0000F4B20000}"/>
    <cellStyle name="Normal 81 2 3 2 3 4" xfId="34455" xr:uid="{00000000-0005-0000-0000-0000F5B20000}"/>
    <cellStyle name="Normal 81 2 3 2 3 5" xfId="19231" xr:uid="{00000000-0005-0000-0000-0000F6B20000}"/>
    <cellStyle name="Normal 81 2 3 2 4" xfId="5782" xr:uid="{00000000-0005-0000-0000-0000F7B20000}"/>
    <cellStyle name="Normal 81 2 3 2 4 2" xfId="15834" xr:uid="{00000000-0005-0000-0000-0000F8B20000}"/>
    <cellStyle name="Normal 81 2 3 2 4 2 2" xfId="46156" xr:uid="{00000000-0005-0000-0000-0000F9B20000}"/>
    <cellStyle name="Normal 81 2 3 2 4 2 3" xfId="30932" xr:uid="{00000000-0005-0000-0000-0000FAB20000}"/>
    <cellStyle name="Normal 81 2 3 2 4 3" xfId="10814" xr:uid="{00000000-0005-0000-0000-0000FBB20000}"/>
    <cellStyle name="Normal 81 2 3 2 4 3 2" xfId="41139" xr:uid="{00000000-0005-0000-0000-0000FCB20000}"/>
    <cellStyle name="Normal 81 2 3 2 4 3 3" xfId="25915" xr:uid="{00000000-0005-0000-0000-0000FDB20000}"/>
    <cellStyle name="Normal 81 2 3 2 4 4" xfId="36126" xr:uid="{00000000-0005-0000-0000-0000FEB20000}"/>
    <cellStyle name="Normal 81 2 3 2 4 5" xfId="20902" xr:uid="{00000000-0005-0000-0000-0000FFB20000}"/>
    <cellStyle name="Normal 81 2 3 2 5" xfId="12492" xr:uid="{00000000-0005-0000-0000-000000B30000}"/>
    <cellStyle name="Normal 81 2 3 2 5 2" xfId="42814" xr:uid="{00000000-0005-0000-0000-000001B30000}"/>
    <cellStyle name="Normal 81 2 3 2 5 3" xfId="27590" xr:uid="{00000000-0005-0000-0000-000002B30000}"/>
    <cellStyle name="Normal 81 2 3 2 6" xfId="7471" xr:uid="{00000000-0005-0000-0000-000003B30000}"/>
    <cellStyle name="Normal 81 2 3 2 6 2" xfId="37797" xr:uid="{00000000-0005-0000-0000-000004B30000}"/>
    <cellStyle name="Normal 81 2 3 2 6 3" xfId="22573" xr:uid="{00000000-0005-0000-0000-000005B30000}"/>
    <cellStyle name="Normal 81 2 3 2 7" xfId="32785" xr:uid="{00000000-0005-0000-0000-000006B30000}"/>
    <cellStyle name="Normal 81 2 3 2 8" xfId="17560" xr:uid="{00000000-0005-0000-0000-000007B30000}"/>
    <cellStyle name="Normal 81 2 3 3" xfId="2818" xr:uid="{00000000-0005-0000-0000-000008B30000}"/>
    <cellStyle name="Normal 81 2 3 3 2" xfId="4508" xr:uid="{00000000-0005-0000-0000-000009B30000}"/>
    <cellStyle name="Normal 81 2 3 3 2 2" xfId="14581" xr:uid="{00000000-0005-0000-0000-00000AB30000}"/>
    <cellStyle name="Normal 81 2 3 3 2 2 2" xfId="44903" xr:uid="{00000000-0005-0000-0000-00000BB30000}"/>
    <cellStyle name="Normal 81 2 3 3 2 2 3" xfId="29679" xr:uid="{00000000-0005-0000-0000-00000CB30000}"/>
    <cellStyle name="Normal 81 2 3 3 2 3" xfId="9561" xr:uid="{00000000-0005-0000-0000-00000DB30000}"/>
    <cellStyle name="Normal 81 2 3 3 2 3 2" xfId="39886" xr:uid="{00000000-0005-0000-0000-00000EB30000}"/>
    <cellStyle name="Normal 81 2 3 3 2 3 3" xfId="24662" xr:uid="{00000000-0005-0000-0000-00000FB30000}"/>
    <cellStyle name="Normal 81 2 3 3 2 4" xfId="34873" xr:uid="{00000000-0005-0000-0000-000010B30000}"/>
    <cellStyle name="Normal 81 2 3 3 2 5" xfId="19649" xr:uid="{00000000-0005-0000-0000-000011B30000}"/>
    <cellStyle name="Normal 81 2 3 3 3" xfId="6200" xr:uid="{00000000-0005-0000-0000-000012B30000}"/>
    <cellStyle name="Normal 81 2 3 3 3 2" xfId="16252" xr:uid="{00000000-0005-0000-0000-000013B30000}"/>
    <cellStyle name="Normal 81 2 3 3 3 2 2" xfId="46574" xr:uid="{00000000-0005-0000-0000-000014B30000}"/>
    <cellStyle name="Normal 81 2 3 3 3 2 3" xfId="31350" xr:uid="{00000000-0005-0000-0000-000015B30000}"/>
    <cellStyle name="Normal 81 2 3 3 3 3" xfId="11232" xr:uid="{00000000-0005-0000-0000-000016B30000}"/>
    <cellStyle name="Normal 81 2 3 3 3 3 2" xfId="41557" xr:uid="{00000000-0005-0000-0000-000017B30000}"/>
    <cellStyle name="Normal 81 2 3 3 3 3 3" xfId="26333" xr:uid="{00000000-0005-0000-0000-000018B30000}"/>
    <cellStyle name="Normal 81 2 3 3 3 4" xfId="36544" xr:uid="{00000000-0005-0000-0000-000019B30000}"/>
    <cellStyle name="Normal 81 2 3 3 3 5" xfId="21320" xr:uid="{00000000-0005-0000-0000-00001AB30000}"/>
    <cellStyle name="Normal 81 2 3 3 4" xfId="12910" xr:uid="{00000000-0005-0000-0000-00001BB30000}"/>
    <cellStyle name="Normal 81 2 3 3 4 2" xfId="43232" xr:uid="{00000000-0005-0000-0000-00001CB30000}"/>
    <cellStyle name="Normal 81 2 3 3 4 3" xfId="28008" xr:uid="{00000000-0005-0000-0000-00001DB30000}"/>
    <cellStyle name="Normal 81 2 3 3 5" xfId="7889" xr:uid="{00000000-0005-0000-0000-00001EB30000}"/>
    <cellStyle name="Normal 81 2 3 3 5 2" xfId="38215" xr:uid="{00000000-0005-0000-0000-00001FB30000}"/>
    <cellStyle name="Normal 81 2 3 3 5 3" xfId="22991" xr:uid="{00000000-0005-0000-0000-000020B30000}"/>
    <cellStyle name="Normal 81 2 3 3 6" xfId="33203" xr:uid="{00000000-0005-0000-0000-000021B30000}"/>
    <cellStyle name="Normal 81 2 3 3 7" xfId="17978" xr:uid="{00000000-0005-0000-0000-000022B30000}"/>
    <cellStyle name="Normal 81 2 3 4" xfId="3671" xr:uid="{00000000-0005-0000-0000-000023B30000}"/>
    <cellStyle name="Normal 81 2 3 4 2" xfId="13745" xr:uid="{00000000-0005-0000-0000-000024B30000}"/>
    <cellStyle name="Normal 81 2 3 4 2 2" xfId="44067" xr:uid="{00000000-0005-0000-0000-000025B30000}"/>
    <cellStyle name="Normal 81 2 3 4 2 3" xfId="28843" xr:uid="{00000000-0005-0000-0000-000026B30000}"/>
    <cellStyle name="Normal 81 2 3 4 3" xfId="8725" xr:uid="{00000000-0005-0000-0000-000027B30000}"/>
    <cellStyle name="Normal 81 2 3 4 3 2" xfId="39050" xr:uid="{00000000-0005-0000-0000-000028B30000}"/>
    <cellStyle name="Normal 81 2 3 4 3 3" xfId="23826" xr:uid="{00000000-0005-0000-0000-000029B30000}"/>
    <cellStyle name="Normal 81 2 3 4 4" xfId="34037" xr:uid="{00000000-0005-0000-0000-00002AB30000}"/>
    <cellStyle name="Normal 81 2 3 4 5" xfId="18813" xr:uid="{00000000-0005-0000-0000-00002BB30000}"/>
    <cellStyle name="Normal 81 2 3 5" xfId="5364" xr:uid="{00000000-0005-0000-0000-00002CB30000}"/>
    <cellStyle name="Normal 81 2 3 5 2" xfId="15416" xr:uid="{00000000-0005-0000-0000-00002DB30000}"/>
    <cellStyle name="Normal 81 2 3 5 2 2" xfId="45738" xr:uid="{00000000-0005-0000-0000-00002EB30000}"/>
    <cellStyle name="Normal 81 2 3 5 2 3" xfId="30514" xr:uid="{00000000-0005-0000-0000-00002FB30000}"/>
    <cellStyle name="Normal 81 2 3 5 3" xfId="10396" xr:uid="{00000000-0005-0000-0000-000030B30000}"/>
    <cellStyle name="Normal 81 2 3 5 3 2" xfId="40721" xr:uid="{00000000-0005-0000-0000-000031B30000}"/>
    <cellStyle name="Normal 81 2 3 5 3 3" xfId="25497" xr:uid="{00000000-0005-0000-0000-000032B30000}"/>
    <cellStyle name="Normal 81 2 3 5 4" xfId="35708" xr:uid="{00000000-0005-0000-0000-000033B30000}"/>
    <cellStyle name="Normal 81 2 3 5 5" xfId="20484" xr:uid="{00000000-0005-0000-0000-000034B30000}"/>
    <cellStyle name="Normal 81 2 3 6" xfId="12074" xr:uid="{00000000-0005-0000-0000-000035B30000}"/>
    <cellStyle name="Normal 81 2 3 6 2" xfId="42396" xr:uid="{00000000-0005-0000-0000-000036B30000}"/>
    <cellStyle name="Normal 81 2 3 6 3" xfId="27172" xr:uid="{00000000-0005-0000-0000-000037B30000}"/>
    <cellStyle name="Normal 81 2 3 7" xfId="7053" xr:uid="{00000000-0005-0000-0000-000038B30000}"/>
    <cellStyle name="Normal 81 2 3 7 2" xfId="37379" xr:uid="{00000000-0005-0000-0000-000039B30000}"/>
    <cellStyle name="Normal 81 2 3 7 3" xfId="22155" xr:uid="{00000000-0005-0000-0000-00003AB30000}"/>
    <cellStyle name="Normal 81 2 3 8" xfId="32367" xr:uid="{00000000-0005-0000-0000-00003BB30000}"/>
    <cellStyle name="Normal 81 2 3 9" xfId="17142" xr:uid="{00000000-0005-0000-0000-00003CB30000}"/>
    <cellStyle name="Normal 81 2 4" xfId="2189" xr:uid="{00000000-0005-0000-0000-00003DB30000}"/>
    <cellStyle name="Normal 81 2 4 2" xfId="3028" xr:uid="{00000000-0005-0000-0000-00003EB30000}"/>
    <cellStyle name="Normal 81 2 4 2 2" xfId="4718" xr:uid="{00000000-0005-0000-0000-00003FB30000}"/>
    <cellStyle name="Normal 81 2 4 2 2 2" xfId="14791" xr:uid="{00000000-0005-0000-0000-000040B30000}"/>
    <cellStyle name="Normal 81 2 4 2 2 2 2" xfId="45113" xr:uid="{00000000-0005-0000-0000-000041B30000}"/>
    <cellStyle name="Normal 81 2 4 2 2 2 3" xfId="29889" xr:uid="{00000000-0005-0000-0000-000042B30000}"/>
    <cellStyle name="Normal 81 2 4 2 2 3" xfId="9771" xr:uid="{00000000-0005-0000-0000-000043B30000}"/>
    <cellStyle name="Normal 81 2 4 2 2 3 2" xfId="40096" xr:uid="{00000000-0005-0000-0000-000044B30000}"/>
    <cellStyle name="Normal 81 2 4 2 2 3 3" xfId="24872" xr:uid="{00000000-0005-0000-0000-000045B30000}"/>
    <cellStyle name="Normal 81 2 4 2 2 4" xfId="35083" xr:uid="{00000000-0005-0000-0000-000046B30000}"/>
    <cellStyle name="Normal 81 2 4 2 2 5" xfId="19859" xr:uid="{00000000-0005-0000-0000-000047B30000}"/>
    <cellStyle name="Normal 81 2 4 2 3" xfId="6410" xr:uid="{00000000-0005-0000-0000-000048B30000}"/>
    <cellStyle name="Normal 81 2 4 2 3 2" xfId="16462" xr:uid="{00000000-0005-0000-0000-000049B30000}"/>
    <cellStyle name="Normal 81 2 4 2 3 2 2" xfId="46784" xr:uid="{00000000-0005-0000-0000-00004AB30000}"/>
    <cellStyle name="Normal 81 2 4 2 3 2 3" xfId="31560" xr:uid="{00000000-0005-0000-0000-00004BB30000}"/>
    <cellStyle name="Normal 81 2 4 2 3 3" xfId="11442" xr:uid="{00000000-0005-0000-0000-00004CB30000}"/>
    <cellStyle name="Normal 81 2 4 2 3 3 2" xfId="41767" xr:uid="{00000000-0005-0000-0000-00004DB30000}"/>
    <cellStyle name="Normal 81 2 4 2 3 3 3" xfId="26543" xr:uid="{00000000-0005-0000-0000-00004EB30000}"/>
    <cellStyle name="Normal 81 2 4 2 3 4" xfId="36754" xr:uid="{00000000-0005-0000-0000-00004FB30000}"/>
    <cellStyle name="Normal 81 2 4 2 3 5" xfId="21530" xr:uid="{00000000-0005-0000-0000-000050B30000}"/>
    <cellStyle name="Normal 81 2 4 2 4" xfId="13120" xr:uid="{00000000-0005-0000-0000-000051B30000}"/>
    <cellStyle name="Normal 81 2 4 2 4 2" xfId="43442" xr:uid="{00000000-0005-0000-0000-000052B30000}"/>
    <cellStyle name="Normal 81 2 4 2 4 3" xfId="28218" xr:uid="{00000000-0005-0000-0000-000053B30000}"/>
    <cellStyle name="Normal 81 2 4 2 5" xfId="8099" xr:uid="{00000000-0005-0000-0000-000054B30000}"/>
    <cellStyle name="Normal 81 2 4 2 5 2" xfId="38425" xr:uid="{00000000-0005-0000-0000-000055B30000}"/>
    <cellStyle name="Normal 81 2 4 2 5 3" xfId="23201" xr:uid="{00000000-0005-0000-0000-000056B30000}"/>
    <cellStyle name="Normal 81 2 4 2 6" xfId="33413" xr:uid="{00000000-0005-0000-0000-000057B30000}"/>
    <cellStyle name="Normal 81 2 4 2 7" xfId="18188" xr:uid="{00000000-0005-0000-0000-000058B30000}"/>
    <cellStyle name="Normal 81 2 4 3" xfId="3881" xr:uid="{00000000-0005-0000-0000-000059B30000}"/>
    <cellStyle name="Normal 81 2 4 3 2" xfId="13955" xr:uid="{00000000-0005-0000-0000-00005AB30000}"/>
    <cellStyle name="Normal 81 2 4 3 2 2" xfId="44277" xr:uid="{00000000-0005-0000-0000-00005BB30000}"/>
    <cellStyle name="Normal 81 2 4 3 2 3" xfId="29053" xr:uid="{00000000-0005-0000-0000-00005CB30000}"/>
    <cellStyle name="Normal 81 2 4 3 3" xfId="8935" xr:uid="{00000000-0005-0000-0000-00005DB30000}"/>
    <cellStyle name="Normal 81 2 4 3 3 2" xfId="39260" xr:uid="{00000000-0005-0000-0000-00005EB30000}"/>
    <cellStyle name="Normal 81 2 4 3 3 3" xfId="24036" xr:uid="{00000000-0005-0000-0000-00005FB30000}"/>
    <cellStyle name="Normal 81 2 4 3 4" xfId="34247" xr:uid="{00000000-0005-0000-0000-000060B30000}"/>
    <cellStyle name="Normal 81 2 4 3 5" xfId="19023" xr:uid="{00000000-0005-0000-0000-000061B30000}"/>
    <cellStyle name="Normal 81 2 4 4" xfId="5574" xr:uid="{00000000-0005-0000-0000-000062B30000}"/>
    <cellStyle name="Normal 81 2 4 4 2" xfId="15626" xr:uid="{00000000-0005-0000-0000-000063B30000}"/>
    <cellStyle name="Normal 81 2 4 4 2 2" xfId="45948" xr:uid="{00000000-0005-0000-0000-000064B30000}"/>
    <cellStyle name="Normal 81 2 4 4 2 3" xfId="30724" xr:uid="{00000000-0005-0000-0000-000065B30000}"/>
    <cellStyle name="Normal 81 2 4 4 3" xfId="10606" xr:uid="{00000000-0005-0000-0000-000066B30000}"/>
    <cellStyle name="Normal 81 2 4 4 3 2" xfId="40931" xr:uid="{00000000-0005-0000-0000-000067B30000}"/>
    <cellStyle name="Normal 81 2 4 4 3 3" xfId="25707" xr:uid="{00000000-0005-0000-0000-000068B30000}"/>
    <cellStyle name="Normal 81 2 4 4 4" xfId="35918" xr:uid="{00000000-0005-0000-0000-000069B30000}"/>
    <cellStyle name="Normal 81 2 4 4 5" xfId="20694" xr:uid="{00000000-0005-0000-0000-00006AB30000}"/>
    <cellStyle name="Normal 81 2 4 5" xfId="12284" xr:uid="{00000000-0005-0000-0000-00006BB30000}"/>
    <cellStyle name="Normal 81 2 4 5 2" xfId="42606" xr:uid="{00000000-0005-0000-0000-00006CB30000}"/>
    <cellStyle name="Normal 81 2 4 5 3" xfId="27382" xr:uid="{00000000-0005-0000-0000-00006DB30000}"/>
    <cellStyle name="Normal 81 2 4 6" xfId="7263" xr:uid="{00000000-0005-0000-0000-00006EB30000}"/>
    <cellStyle name="Normal 81 2 4 6 2" xfId="37589" xr:uid="{00000000-0005-0000-0000-00006FB30000}"/>
    <cellStyle name="Normal 81 2 4 6 3" xfId="22365" xr:uid="{00000000-0005-0000-0000-000070B30000}"/>
    <cellStyle name="Normal 81 2 4 7" xfId="32577" xr:uid="{00000000-0005-0000-0000-000071B30000}"/>
    <cellStyle name="Normal 81 2 4 8" xfId="17352" xr:uid="{00000000-0005-0000-0000-000072B30000}"/>
    <cellStyle name="Normal 81 2 5" xfId="2610" xr:uid="{00000000-0005-0000-0000-000073B30000}"/>
    <cellStyle name="Normal 81 2 5 2" xfId="4300" xr:uid="{00000000-0005-0000-0000-000074B30000}"/>
    <cellStyle name="Normal 81 2 5 2 2" xfId="14373" xr:uid="{00000000-0005-0000-0000-000075B30000}"/>
    <cellStyle name="Normal 81 2 5 2 2 2" xfId="44695" xr:uid="{00000000-0005-0000-0000-000076B30000}"/>
    <cellStyle name="Normal 81 2 5 2 2 3" xfId="29471" xr:uid="{00000000-0005-0000-0000-000077B30000}"/>
    <cellStyle name="Normal 81 2 5 2 3" xfId="9353" xr:uid="{00000000-0005-0000-0000-000078B30000}"/>
    <cellStyle name="Normal 81 2 5 2 3 2" xfId="39678" xr:uid="{00000000-0005-0000-0000-000079B30000}"/>
    <cellStyle name="Normal 81 2 5 2 3 3" xfId="24454" xr:uid="{00000000-0005-0000-0000-00007AB30000}"/>
    <cellStyle name="Normal 81 2 5 2 4" xfId="34665" xr:uid="{00000000-0005-0000-0000-00007BB30000}"/>
    <cellStyle name="Normal 81 2 5 2 5" xfId="19441" xr:uid="{00000000-0005-0000-0000-00007CB30000}"/>
    <cellStyle name="Normal 81 2 5 3" xfId="5992" xr:uid="{00000000-0005-0000-0000-00007DB30000}"/>
    <cellStyle name="Normal 81 2 5 3 2" xfId="16044" xr:uid="{00000000-0005-0000-0000-00007EB30000}"/>
    <cellStyle name="Normal 81 2 5 3 2 2" xfId="46366" xr:uid="{00000000-0005-0000-0000-00007FB30000}"/>
    <cellStyle name="Normal 81 2 5 3 2 3" xfId="31142" xr:uid="{00000000-0005-0000-0000-000080B30000}"/>
    <cellStyle name="Normal 81 2 5 3 3" xfId="11024" xr:uid="{00000000-0005-0000-0000-000081B30000}"/>
    <cellStyle name="Normal 81 2 5 3 3 2" xfId="41349" xr:uid="{00000000-0005-0000-0000-000082B30000}"/>
    <cellStyle name="Normal 81 2 5 3 3 3" xfId="26125" xr:uid="{00000000-0005-0000-0000-000083B30000}"/>
    <cellStyle name="Normal 81 2 5 3 4" xfId="36336" xr:uid="{00000000-0005-0000-0000-000084B30000}"/>
    <cellStyle name="Normal 81 2 5 3 5" xfId="21112" xr:uid="{00000000-0005-0000-0000-000085B30000}"/>
    <cellStyle name="Normal 81 2 5 4" xfId="12702" xr:uid="{00000000-0005-0000-0000-000086B30000}"/>
    <cellStyle name="Normal 81 2 5 4 2" xfId="43024" xr:uid="{00000000-0005-0000-0000-000087B30000}"/>
    <cellStyle name="Normal 81 2 5 4 3" xfId="27800" xr:uid="{00000000-0005-0000-0000-000088B30000}"/>
    <cellStyle name="Normal 81 2 5 5" xfId="7681" xr:uid="{00000000-0005-0000-0000-000089B30000}"/>
    <cellStyle name="Normal 81 2 5 5 2" xfId="38007" xr:uid="{00000000-0005-0000-0000-00008AB30000}"/>
    <cellStyle name="Normal 81 2 5 5 3" xfId="22783" xr:uid="{00000000-0005-0000-0000-00008BB30000}"/>
    <cellStyle name="Normal 81 2 5 6" xfId="32995" xr:uid="{00000000-0005-0000-0000-00008CB30000}"/>
    <cellStyle name="Normal 81 2 5 7" xfId="17770" xr:uid="{00000000-0005-0000-0000-00008DB30000}"/>
    <cellStyle name="Normal 81 2 6" xfId="3463" xr:uid="{00000000-0005-0000-0000-00008EB30000}"/>
    <cellStyle name="Normal 81 2 6 2" xfId="13537" xr:uid="{00000000-0005-0000-0000-00008FB30000}"/>
    <cellStyle name="Normal 81 2 6 2 2" xfId="43859" xr:uid="{00000000-0005-0000-0000-000090B30000}"/>
    <cellStyle name="Normal 81 2 6 2 3" xfId="28635" xr:uid="{00000000-0005-0000-0000-000091B30000}"/>
    <cellStyle name="Normal 81 2 6 3" xfId="8517" xr:uid="{00000000-0005-0000-0000-000092B30000}"/>
    <cellStyle name="Normal 81 2 6 3 2" xfId="38842" xr:uid="{00000000-0005-0000-0000-000093B30000}"/>
    <cellStyle name="Normal 81 2 6 3 3" xfId="23618" xr:uid="{00000000-0005-0000-0000-000094B30000}"/>
    <cellStyle name="Normal 81 2 6 4" xfId="33829" xr:uid="{00000000-0005-0000-0000-000095B30000}"/>
    <cellStyle name="Normal 81 2 6 5" xfId="18605" xr:uid="{00000000-0005-0000-0000-000096B30000}"/>
    <cellStyle name="Normal 81 2 7" xfId="5156" xr:uid="{00000000-0005-0000-0000-000097B30000}"/>
    <cellStyle name="Normal 81 2 7 2" xfId="15208" xr:uid="{00000000-0005-0000-0000-000098B30000}"/>
    <cellStyle name="Normal 81 2 7 2 2" xfId="45530" xr:uid="{00000000-0005-0000-0000-000099B30000}"/>
    <cellStyle name="Normal 81 2 7 2 3" xfId="30306" xr:uid="{00000000-0005-0000-0000-00009AB30000}"/>
    <cellStyle name="Normal 81 2 7 3" xfId="10188" xr:uid="{00000000-0005-0000-0000-00009BB30000}"/>
    <cellStyle name="Normal 81 2 7 3 2" xfId="40513" xr:uid="{00000000-0005-0000-0000-00009CB30000}"/>
    <cellStyle name="Normal 81 2 7 3 3" xfId="25289" xr:uid="{00000000-0005-0000-0000-00009DB30000}"/>
    <cellStyle name="Normal 81 2 7 4" xfId="35500" xr:uid="{00000000-0005-0000-0000-00009EB30000}"/>
    <cellStyle name="Normal 81 2 7 5" xfId="20276" xr:uid="{00000000-0005-0000-0000-00009FB30000}"/>
    <cellStyle name="Normal 81 2 8" xfId="11866" xr:uid="{00000000-0005-0000-0000-0000A0B30000}"/>
    <cellStyle name="Normal 81 2 8 2" xfId="42188" xr:uid="{00000000-0005-0000-0000-0000A1B30000}"/>
    <cellStyle name="Normal 81 2 8 3" xfId="26964" xr:uid="{00000000-0005-0000-0000-0000A2B30000}"/>
    <cellStyle name="Normal 81 2 9" xfId="6845" xr:uid="{00000000-0005-0000-0000-0000A3B30000}"/>
    <cellStyle name="Normal 81 2 9 2" xfId="37171" xr:uid="{00000000-0005-0000-0000-0000A4B30000}"/>
    <cellStyle name="Normal 81 2 9 3" xfId="21947" xr:uid="{00000000-0005-0000-0000-0000A5B30000}"/>
    <cellStyle name="Normal 81 3" xfId="1809" xr:uid="{00000000-0005-0000-0000-0000A6B30000}"/>
    <cellStyle name="Normal 81 3 10" xfId="16986" xr:uid="{00000000-0005-0000-0000-0000A7B30000}"/>
    <cellStyle name="Normal 81 3 2" xfId="2028" xr:uid="{00000000-0005-0000-0000-0000A8B30000}"/>
    <cellStyle name="Normal 81 3 2 2" xfId="2449" xr:uid="{00000000-0005-0000-0000-0000A9B30000}"/>
    <cellStyle name="Normal 81 3 2 2 2" xfId="3288" xr:uid="{00000000-0005-0000-0000-0000AAB30000}"/>
    <cellStyle name="Normal 81 3 2 2 2 2" xfId="4978" xr:uid="{00000000-0005-0000-0000-0000ABB30000}"/>
    <cellStyle name="Normal 81 3 2 2 2 2 2" xfId="15051" xr:uid="{00000000-0005-0000-0000-0000ACB30000}"/>
    <cellStyle name="Normal 81 3 2 2 2 2 2 2" xfId="45373" xr:uid="{00000000-0005-0000-0000-0000ADB30000}"/>
    <cellStyle name="Normal 81 3 2 2 2 2 2 3" xfId="30149" xr:uid="{00000000-0005-0000-0000-0000AEB30000}"/>
    <cellStyle name="Normal 81 3 2 2 2 2 3" xfId="10031" xr:uid="{00000000-0005-0000-0000-0000AFB30000}"/>
    <cellStyle name="Normal 81 3 2 2 2 2 3 2" xfId="40356" xr:uid="{00000000-0005-0000-0000-0000B0B30000}"/>
    <cellStyle name="Normal 81 3 2 2 2 2 3 3" xfId="25132" xr:uid="{00000000-0005-0000-0000-0000B1B30000}"/>
    <cellStyle name="Normal 81 3 2 2 2 2 4" xfId="35343" xr:uid="{00000000-0005-0000-0000-0000B2B30000}"/>
    <cellStyle name="Normal 81 3 2 2 2 2 5" xfId="20119" xr:uid="{00000000-0005-0000-0000-0000B3B30000}"/>
    <cellStyle name="Normal 81 3 2 2 2 3" xfId="6670" xr:uid="{00000000-0005-0000-0000-0000B4B30000}"/>
    <cellStyle name="Normal 81 3 2 2 2 3 2" xfId="16722" xr:uid="{00000000-0005-0000-0000-0000B5B30000}"/>
    <cellStyle name="Normal 81 3 2 2 2 3 2 2" xfId="47044" xr:uid="{00000000-0005-0000-0000-0000B6B30000}"/>
    <cellStyle name="Normal 81 3 2 2 2 3 2 3" xfId="31820" xr:uid="{00000000-0005-0000-0000-0000B7B30000}"/>
    <cellStyle name="Normal 81 3 2 2 2 3 3" xfId="11702" xr:uid="{00000000-0005-0000-0000-0000B8B30000}"/>
    <cellStyle name="Normal 81 3 2 2 2 3 3 2" xfId="42027" xr:uid="{00000000-0005-0000-0000-0000B9B30000}"/>
    <cellStyle name="Normal 81 3 2 2 2 3 3 3" xfId="26803" xr:uid="{00000000-0005-0000-0000-0000BAB30000}"/>
    <cellStyle name="Normal 81 3 2 2 2 3 4" xfId="37014" xr:uid="{00000000-0005-0000-0000-0000BBB30000}"/>
    <cellStyle name="Normal 81 3 2 2 2 3 5" xfId="21790" xr:uid="{00000000-0005-0000-0000-0000BCB30000}"/>
    <cellStyle name="Normal 81 3 2 2 2 4" xfId="13380" xr:uid="{00000000-0005-0000-0000-0000BDB30000}"/>
    <cellStyle name="Normal 81 3 2 2 2 4 2" xfId="43702" xr:uid="{00000000-0005-0000-0000-0000BEB30000}"/>
    <cellStyle name="Normal 81 3 2 2 2 4 3" xfId="28478" xr:uid="{00000000-0005-0000-0000-0000BFB30000}"/>
    <cellStyle name="Normal 81 3 2 2 2 5" xfId="8359" xr:uid="{00000000-0005-0000-0000-0000C0B30000}"/>
    <cellStyle name="Normal 81 3 2 2 2 5 2" xfId="38685" xr:uid="{00000000-0005-0000-0000-0000C1B30000}"/>
    <cellStyle name="Normal 81 3 2 2 2 5 3" xfId="23461" xr:uid="{00000000-0005-0000-0000-0000C2B30000}"/>
    <cellStyle name="Normal 81 3 2 2 2 6" xfId="33673" xr:uid="{00000000-0005-0000-0000-0000C3B30000}"/>
    <cellStyle name="Normal 81 3 2 2 2 7" xfId="18448" xr:uid="{00000000-0005-0000-0000-0000C4B30000}"/>
    <cellStyle name="Normal 81 3 2 2 3" xfId="4141" xr:uid="{00000000-0005-0000-0000-0000C5B30000}"/>
    <cellStyle name="Normal 81 3 2 2 3 2" xfId="14215" xr:uid="{00000000-0005-0000-0000-0000C6B30000}"/>
    <cellStyle name="Normal 81 3 2 2 3 2 2" xfId="44537" xr:uid="{00000000-0005-0000-0000-0000C7B30000}"/>
    <cellStyle name="Normal 81 3 2 2 3 2 3" xfId="29313" xr:uid="{00000000-0005-0000-0000-0000C8B30000}"/>
    <cellStyle name="Normal 81 3 2 2 3 3" xfId="9195" xr:uid="{00000000-0005-0000-0000-0000C9B30000}"/>
    <cellStyle name="Normal 81 3 2 2 3 3 2" xfId="39520" xr:uid="{00000000-0005-0000-0000-0000CAB30000}"/>
    <cellStyle name="Normal 81 3 2 2 3 3 3" xfId="24296" xr:uid="{00000000-0005-0000-0000-0000CBB30000}"/>
    <cellStyle name="Normal 81 3 2 2 3 4" xfId="34507" xr:uid="{00000000-0005-0000-0000-0000CCB30000}"/>
    <cellStyle name="Normal 81 3 2 2 3 5" xfId="19283" xr:uid="{00000000-0005-0000-0000-0000CDB30000}"/>
    <cellStyle name="Normal 81 3 2 2 4" xfId="5834" xr:uid="{00000000-0005-0000-0000-0000CEB30000}"/>
    <cellStyle name="Normal 81 3 2 2 4 2" xfId="15886" xr:uid="{00000000-0005-0000-0000-0000CFB30000}"/>
    <cellStyle name="Normal 81 3 2 2 4 2 2" xfId="46208" xr:uid="{00000000-0005-0000-0000-0000D0B30000}"/>
    <cellStyle name="Normal 81 3 2 2 4 2 3" xfId="30984" xr:uid="{00000000-0005-0000-0000-0000D1B30000}"/>
    <cellStyle name="Normal 81 3 2 2 4 3" xfId="10866" xr:uid="{00000000-0005-0000-0000-0000D2B30000}"/>
    <cellStyle name="Normal 81 3 2 2 4 3 2" xfId="41191" xr:uid="{00000000-0005-0000-0000-0000D3B30000}"/>
    <cellStyle name="Normal 81 3 2 2 4 3 3" xfId="25967" xr:uid="{00000000-0005-0000-0000-0000D4B30000}"/>
    <cellStyle name="Normal 81 3 2 2 4 4" xfId="36178" xr:uid="{00000000-0005-0000-0000-0000D5B30000}"/>
    <cellStyle name="Normal 81 3 2 2 4 5" xfId="20954" xr:uid="{00000000-0005-0000-0000-0000D6B30000}"/>
    <cellStyle name="Normal 81 3 2 2 5" xfId="12544" xr:uid="{00000000-0005-0000-0000-0000D7B30000}"/>
    <cellStyle name="Normal 81 3 2 2 5 2" xfId="42866" xr:uid="{00000000-0005-0000-0000-0000D8B30000}"/>
    <cellStyle name="Normal 81 3 2 2 5 3" xfId="27642" xr:uid="{00000000-0005-0000-0000-0000D9B30000}"/>
    <cellStyle name="Normal 81 3 2 2 6" xfId="7523" xr:uid="{00000000-0005-0000-0000-0000DAB30000}"/>
    <cellStyle name="Normal 81 3 2 2 6 2" xfId="37849" xr:uid="{00000000-0005-0000-0000-0000DBB30000}"/>
    <cellStyle name="Normal 81 3 2 2 6 3" xfId="22625" xr:uid="{00000000-0005-0000-0000-0000DCB30000}"/>
    <cellStyle name="Normal 81 3 2 2 7" xfId="32837" xr:uid="{00000000-0005-0000-0000-0000DDB30000}"/>
    <cellStyle name="Normal 81 3 2 2 8" xfId="17612" xr:uid="{00000000-0005-0000-0000-0000DEB30000}"/>
    <cellStyle name="Normal 81 3 2 3" xfId="2870" xr:uid="{00000000-0005-0000-0000-0000DFB30000}"/>
    <cellStyle name="Normal 81 3 2 3 2" xfId="4560" xr:uid="{00000000-0005-0000-0000-0000E0B30000}"/>
    <cellStyle name="Normal 81 3 2 3 2 2" xfId="14633" xr:uid="{00000000-0005-0000-0000-0000E1B30000}"/>
    <cellStyle name="Normal 81 3 2 3 2 2 2" xfId="44955" xr:uid="{00000000-0005-0000-0000-0000E2B30000}"/>
    <cellStyle name="Normal 81 3 2 3 2 2 3" xfId="29731" xr:uid="{00000000-0005-0000-0000-0000E3B30000}"/>
    <cellStyle name="Normal 81 3 2 3 2 3" xfId="9613" xr:uid="{00000000-0005-0000-0000-0000E4B30000}"/>
    <cellStyle name="Normal 81 3 2 3 2 3 2" xfId="39938" xr:uid="{00000000-0005-0000-0000-0000E5B30000}"/>
    <cellStyle name="Normal 81 3 2 3 2 3 3" xfId="24714" xr:uid="{00000000-0005-0000-0000-0000E6B30000}"/>
    <cellStyle name="Normal 81 3 2 3 2 4" xfId="34925" xr:uid="{00000000-0005-0000-0000-0000E7B30000}"/>
    <cellStyle name="Normal 81 3 2 3 2 5" xfId="19701" xr:uid="{00000000-0005-0000-0000-0000E8B30000}"/>
    <cellStyle name="Normal 81 3 2 3 3" xfId="6252" xr:uid="{00000000-0005-0000-0000-0000E9B30000}"/>
    <cellStyle name="Normal 81 3 2 3 3 2" xfId="16304" xr:uid="{00000000-0005-0000-0000-0000EAB30000}"/>
    <cellStyle name="Normal 81 3 2 3 3 2 2" xfId="46626" xr:uid="{00000000-0005-0000-0000-0000EBB30000}"/>
    <cellStyle name="Normal 81 3 2 3 3 2 3" xfId="31402" xr:uid="{00000000-0005-0000-0000-0000ECB30000}"/>
    <cellStyle name="Normal 81 3 2 3 3 3" xfId="11284" xr:uid="{00000000-0005-0000-0000-0000EDB30000}"/>
    <cellStyle name="Normal 81 3 2 3 3 3 2" xfId="41609" xr:uid="{00000000-0005-0000-0000-0000EEB30000}"/>
    <cellStyle name="Normal 81 3 2 3 3 3 3" xfId="26385" xr:uid="{00000000-0005-0000-0000-0000EFB30000}"/>
    <cellStyle name="Normal 81 3 2 3 3 4" xfId="36596" xr:uid="{00000000-0005-0000-0000-0000F0B30000}"/>
    <cellStyle name="Normal 81 3 2 3 3 5" xfId="21372" xr:uid="{00000000-0005-0000-0000-0000F1B30000}"/>
    <cellStyle name="Normal 81 3 2 3 4" xfId="12962" xr:uid="{00000000-0005-0000-0000-0000F2B30000}"/>
    <cellStyle name="Normal 81 3 2 3 4 2" xfId="43284" xr:uid="{00000000-0005-0000-0000-0000F3B30000}"/>
    <cellStyle name="Normal 81 3 2 3 4 3" xfId="28060" xr:uid="{00000000-0005-0000-0000-0000F4B30000}"/>
    <cellStyle name="Normal 81 3 2 3 5" xfId="7941" xr:uid="{00000000-0005-0000-0000-0000F5B30000}"/>
    <cellStyle name="Normal 81 3 2 3 5 2" xfId="38267" xr:uid="{00000000-0005-0000-0000-0000F6B30000}"/>
    <cellStyle name="Normal 81 3 2 3 5 3" xfId="23043" xr:uid="{00000000-0005-0000-0000-0000F7B30000}"/>
    <cellStyle name="Normal 81 3 2 3 6" xfId="33255" xr:uid="{00000000-0005-0000-0000-0000F8B30000}"/>
    <cellStyle name="Normal 81 3 2 3 7" xfId="18030" xr:uid="{00000000-0005-0000-0000-0000F9B30000}"/>
    <cellStyle name="Normal 81 3 2 4" xfId="3723" xr:uid="{00000000-0005-0000-0000-0000FAB30000}"/>
    <cellStyle name="Normal 81 3 2 4 2" xfId="13797" xr:uid="{00000000-0005-0000-0000-0000FBB30000}"/>
    <cellStyle name="Normal 81 3 2 4 2 2" xfId="44119" xr:uid="{00000000-0005-0000-0000-0000FCB30000}"/>
    <cellStyle name="Normal 81 3 2 4 2 3" xfId="28895" xr:uid="{00000000-0005-0000-0000-0000FDB30000}"/>
    <cellStyle name="Normal 81 3 2 4 3" xfId="8777" xr:uid="{00000000-0005-0000-0000-0000FEB30000}"/>
    <cellStyle name="Normal 81 3 2 4 3 2" xfId="39102" xr:uid="{00000000-0005-0000-0000-0000FFB30000}"/>
    <cellStyle name="Normal 81 3 2 4 3 3" xfId="23878" xr:uid="{00000000-0005-0000-0000-000000B40000}"/>
    <cellStyle name="Normal 81 3 2 4 4" xfId="34089" xr:uid="{00000000-0005-0000-0000-000001B40000}"/>
    <cellStyle name="Normal 81 3 2 4 5" xfId="18865" xr:uid="{00000000-0005-0000-0000-000002B40000}"/>
    <cellStyle name="Normal 81 3 2 5" xfId="5416" xr:uid="{00000000-0005-0000-0000-000003B40000}"/>
    <cellStyle name="Normal 81 3 2 5 2" xfId="15468" xr:uid="{00000000-0005-0000-0000-000004B40000}"/>
    <cellStyle name="Normal 81 3 2 5 2 2" xfId="45790" xr:uid="{00000000-0005-0000-0000-000005B40000}"/>
    <cellStyle name="Normal 81 3 2 5 2 3" xfId="30566" xr:uid="{00000000-0005-0000-0000-000006B40000}"/>
    <cellStyle name="Normal 81 3 2 5 3" xfId="10448" xr:uid="{00000000-0005-0000-0000-000007B40000}"/>
    <cellStyle name="Normal 81 3 2 5 3 2" xfId="40773" xr:uid="{00000000-0005-0000-0000-000008B40000}"/>
    <cellStyle name="Normal 81 3 2 5 3 3" xfId="25549" xr:uid="{00000000-0005-0000-0000-000009B40000}"/>
    <cellStyle name="Normal 81 3 2 5 4" xfId="35760" xr:uid="{00000000-0005-0000-0000-00000AB40000}"/>
    <cellStyle name="Normal 81 3 2 5 5" xfId="20536" xr:uid="{00000000-0005-0000-0000-00000BB40000}"/>
    <cellStyle name="Normal 81 3 2 6" xfId="12126" xr:uid="{00000000-0005-0000-0000-00000CB40000}"/>
    <cellStyle name="Normal 81 3 2 6 2" xfId="42448" xr:uid="{00000000-0005-0000-0000-00000DB40000}"/>
    <cellStyle name="Normal 81 3 2 6 3" xfId="27224" xr:uid="{00000000-0005-0000-0000-00000EB40000}"/>
    <cellStyle name="Normal 81 3 2 7" xfId="7105" xr:uid="{00000000-0005-0000-0000-00000FB40000}"/>
    <cellStyle name="Normal 81 3 2 7 2" xfId="37431" xr:uid="{00000000-0005-0000-0000-000010B40000}"/>
    <cellStyle name="Normal 81 3 2 7 3" xfId="22207" xr:uid="{00000000-0005-0000-0000-000011B40000}"/>
    <cellStyle name="Normal 81 3 2 8" xfId="32419" xr:uid="{00000000-0005-0000-0000-000012B40000}"/>
    <cellStyle name="Normal 81 3 2 9" xfId="17194" xr:uid="{00000000-0005-0000-0000-000013B40000}"/>
    <cellStyle name="Normal 81 3 3" xfId="2241" xr:uid="{00000000-0005-0000-0000-000014B40000}"/>
    <cellStyle name="Normal 81 3 3 2" xfId="3080" xr:uid="{00000000-0005-0000-0000-000015B40000}"/>
    <cellStyle name="Normal 81 3 3 2 2" xfId="4770" xr:uid="{00000000-0005-0000-0000-000016B40000}"/>
    <cellStyle name="Normal 81 3 3 2 2 2" xfId="14843" xr:uid="{00000000-0005-0000-0000-000017B40000}"/>
    <cellStyle name="Normal 81 3 3 2 2 2 2" xfId="45165" xr:uid="{00000000-0005-0000-0000-000018B40000}"/>
    <cellStyle name="Normal 81 3 3 2 2 2 3" xfId="29941" xr:uid="{00000000-0005-0000-0000-000019B40000}"/>
    <cellStyle name="Normal 81 3 3 2 2 3" xfId="9823" xr:uid="{00000000-0005-0000-0000-00001AB40000}"/>
    <cellStyle name="Normal 81 3 3 2 2 3 2" xfId="40148" xr:uid="{00000000-0005-0000-0000-00001BB40000}"/>
    <cellStyle name="Normal 81 3 3 2 2 3 3" xfId="24924" xr:uid="{00000000-0005-0000-0000-00001CB40000}"/>
    <cellStyle name="Normal 81 3 3 2 2 4" xfId="35135" xr:uid="{00000000-0005-0000-0000-00001DB40000}"/>
    <cellStyle name="Normal 81 3 3 2 2 5" xfId="19911" xr:uid="{00000000-0005-0000-0000-00001EB40000}"/>
    <cellStyle name="Normal 81 3 3 2 3" xfId="6462" xr:uid="{00000000-0005-0000-0000-00001FB40000}"/>
    <cellStyle name="Normal 81 3 3 2 3 2" xfId="16514" xr:uid="{00000000-0005-0000-0000-000020B40000}"/>
    <cellStyle name="Normal 81 3 3 2 3 2 2" xfId="46836" xr:uid="{00000000-0005-0000-0000-000021B40000}"/>
    <cellStyle name="Normal 81 3 3 2 3 2 3" xfId="31612" xr:uid="{00000000-0005-0000-0000-000022B40000}"/>
    <cellStyle name="Normal 81 3 3 2 3 3" xfId="11494" xr:uid="{00000000-0005-0000-0000-000023B40000}"/>
    <cellStyle name="Normal 81 3 3 2 3 3 2" xfId="41819" xr:uid="{00000000-0005-0000-0000-000024B40000}"/>
    <cellStyle name="Normal 81 3 3 2 3 3 3" xfId="26595" xr:uid="{00000000-0005-0000-0000-000025B40000}"/>
    <cellStyle name="Normal 81 3 3 2 3 4" xfId="36806" xr:uid="{00000000-0005-0000-0000-000026B40000}"/>
    <cellStyle name="Normal 81 3 3 2 3 5" xfId="21582" xr:uid="{00000000-0005-0000-0000-000027B40000}"/>
    <cellStyle name="Normal 81 3 3 2 4" xfId="13172" xr:uid="{00000000-0005-0000-0000-000028B40000}"/>
    <cellStyle name="Normal 81 3 3 2 4 2" xfId="43494" xr:uid="{00000000-0005-0000-0000-000029B40000}"/>
    <cellStyle name="Normal 81 3 3 2 4 3" xfId="28270" xr:uid="{00000000-0005-0000-0000-00002AB40000}"/>
    <cellStyle name="Normal 81 3 3 2 5" xfId="8151" xr:uid="{00000000-0005-0000-0000-00002BB40000}"/>
    <cellStyle name="Normal 81 3 3 2 5 2" xfId="38477" xr:uid="{00000000-0005-0000-0000-00002CB40000}"/>
    <cellStyle name="Normal 81 3 3 2 5 3" xfId="23253" xr:uid="{00000000-0005-0000-0000-00002DB40000}"/>
    <cellStyle name="Normal 81 3 3 2 6" xfId="33465" xr:uid="{00000000-0005-0000-0000-00002EB40000}"/>
    <cellStyle name="Normal 81 3 3 2 7" xfId="18240" xr:uid="{00000000-0005-0000-0000-00002FB40000}"/>
    <cellStyle name="Normal 81 3 3 3" xfId="3933" xr:uid="{00000000-0005-0000-0000-000030B40000}"/>
    <cellStyle name="Normal 81 3 3 3 2" xfId="14007" xr:uid="{00000000-0005-0000-0000-000031B40000}"/>
    <cellStyle name="Normal 81 3 3 3 2 2" xfId="44329" xr:uid="{00000000-0005-0000-0000-000032B40000}"/>
    <cellStyle name="Normal 81 3 3 3 2 3" xfId="29105" xr:uid="{00000000-0005-0000-0000-000033B40000}"/>
    <cellStyle name="Normal 81 3 3 3 3" xfId="8987" xr:uid="{00000000-0005-0000-0000-000034B40000}"/>
    <cellStyle name="Normal 81 3 3 3 3 2" xfId="39312" xr:uid="{00000000-0005-0000-0000-000035B40000}"/>
    <cellStyle name="Normal 81 3 3 3 3 3" xfId="24088" xr:uid="{00000000-0005-0000-0000-000036B40000}"/>
    <cellStyle name="Normal 81 3 3 3 4" xfId="34299" xr:uid="{00000000-0005-0000-0000-000037B40000}"/>
    <cellStyle name="Normal 81 3 3 3 5" xfId="19075" xr:uid="{00000000-0005-0000-0000-000038B40000}"/>
    <cellStyle name="Normal 81 3 3 4" xfId="5626" xr:uid="{00000000-0005-0000-0000-000039B40000}"/>
    <cellStyle name="Normal 81 3 3 4 2" xfId="15678" xr:uid="{00000000-0005-0000-0000-00003AB40000}"/>
    <cellStyle name="Normal 81 3 3 4 2 2" xfId="46000" xr:uid="{00000000-0005-0000-0000-00003BB40000}"/>
    <cellStyle name="Normal 81 3 3 4 2 3" xfId="30776" xr:uid="{00000000-0005-0000-0000-00003CB40000}"/>
    <cellStyle name="Normal 81 3 3 4 3" xfId="10658" xr:uid="{00000000-0005-0000-0000-00003DB40000}"/>
    <cellStyle name="Normal 81 3 3 4 3 2" xfId="40983" xr:uid="{00000000-0005-0000-0000-00003EB40000}"/>
    <cellStyle name="Normal 81 3 3 4 3 3" xfId="25759" xr:uid="{00000000-0005-0000-0000-00003FB40000}"/>
    <cellStyle name="Normal 81 3 3 4 4" xfId="35970" xr:uid="{00000000-0005-0000-0000-000040B40000}"/>
    <cellStyle name="Normal 81 3 3 4 5" xfId="20746" xr:uid="{00000000-0005-0000-0000-000041B40000}"/>
    <cellStyle name="Normal 81 3 3 5" xfId="12336" xr:uid="{00000000-0005-0000-0000-000042B40000}"/>
    <cellStyle name="Normal 81 3 3 5 2" xfId="42658" xr:uid="{00000000-0005-0000-0000-000043B40000}"/>
    <cellStyle name="Normal 81 3 3 5 3" xfId="27434" xr:uid="{00000000-0005-0000-0000-000044B40000}"/>
    <cellStyle name="Normal 81 3 3 6" xfId="7315" xr:uid="{00000000-0005-0000-0000-000045B40000}"/>
    <cellStyle name="Normal 81 3 3 6 2" xfId="37641" xr:uid="{00000000-0005-0000-0000-000046B40000}"/>
    <cellStyle name="Normal 81 3 3 6 3" xfId="22417" xr:uid="{00000000-0005-0000-0000-000047B40000}"/>
    <cellStyle name="Normal 81 3 3 7" xfId="32629" xr:uid="{00000000-0005-0000-0000-000048B40000}"/>
    <cellStyle name="Normal 81 3 3 8" xfId="17404" xr:uid="{00000000-0005-0000-0000-000049B40000}"/>
    <cellStyle name="Normal 81 3 4" xfId="2662" xr:uid="{00000000-0005-0000-0000-00004AB40000}"/>
    <cellStyle name="Normal 81 3 4 2" xfId="4352" xr:uid="{00000000-0005-0000-0000-00004BB40000}"/>
    <cellStyle name="Normal 81 3 4 2 2" xfId="14425" xr:uid="{00000000-0005-0000-0000-00004CB40000}"/>
    <cellStyle name="Normal 81 3 4 2 2 2" xfId="44747" xr:uid="{00000000-0005-0000-0000-00004DB40000}"/>
    <cellStyle name="Normal 81 3 4 2 2 3" xfId="29523" xr:uid="{00000000-0005-0000-0000-00004EB40000}"/>
    <cellStyle name="Normal 81 3 4 2 3" xfId="9405" xr:uid="{00000000-0005-0000-0000-00004FB40000}"/>
    <cellStyle name="Normal 81 3 4 2 3 2" xfId="39730" xr:uid="{00000000-0005-0000-0000-000050B40000}"/>
    <cellStyle name="Normal 81 3 4 2 3 3" xfId="24506" xr:uid="{00000000-0005-0000-0000-000051B40000}"/>
    <cellStyle name="Normal 81 3 4 2 4" xfId="34717" xr:uid="{00000000-0005-0000-0000-000052B40000}"/>
    <cellStyle name="Normal 81 3 4 2 5" xfId="19493" xr:uid="{00000000-0005-0000-0000-000053B40000}"/>
    <cellStyle name="Normal 81 3 4 3" xfId="6044" xr:uid="{00000000-0005-0000-0000-000054B40000}"/>
    <cellStyle name="Normal 81 3 4 3 2" xfId="16096" xr:uid="{00000000-0005-0000-0000-000055B40000}"/>
    <cellStyle name="Normal 81 3 4 3 2 2" xfId="46418" xr:uid="{00000000-0005-0000-0000-000056B40000}"/>
    <cellStyle name="Normal 81 3 4 3 2 3" xfId="31194" xr:uid="{00000000-0005-0000-0000-000057B40000}"/>
    <cellStyle name="Normal 81 3 4 3 3" xfId="11076" xr:uid="{00000000-0005-0000-0000-000058B40000}"/>
    <cellStyle name="Normal 81 3 4 3 3 2" xfId="41401" xr:uid="{00000000-0005-0000-0000-000059B40000}"/>
    <cellStyle name="Normal 81 3 4 3 3 3" xfId="26177" xr:uid="{00000000-0005-0000-0000-00005AB40000}"/>
    <cellStyle name="Normal 81 3 4 3 4" xfId="36388" xr:uid="{00000000-0005-0000-0000-00005BB40000}"/>
    <cellStyle name="Normal 81 3 4 3 5" xfId="21164" xr:uid="{00000000-0005-0000-0000-00005CB40000}"/>
    <cellStyle name="Normal 81 3 4 4" xfId="12754" xr:uid="{00000000-0005-0000-0000-00005DB40000}"/>
    <cellStyle name="Normal 81 3 4 4 2" xfId="43076" xr:uid="{00000000-0005-0000-0000-00005EB40000}"/>
    <cellStyle name="Normal 81 3 4 4 3" xfId="27852" xr:uid="{00000000-0005-0000-0000-00005FB40000}"/>
    <cellStyle name="Normal 81 3 4 5" xfId="7733" xr:uid="{00000000-0005-0000-0000-000060B40000}"/>
    <cellStyle name="Normal 81 3 4 5 2" xfId="38059" xr:uid="{00000000-0005-0000-0000-000061B40000}"/>
    <cellStyle name="Normal 81 3 4 5 3" xfId="22835" xr:uid="{00000000-0005-0000-0000-000062B40000}"/>
    <cellStyle name="Normal 81 3 4 6" xfId="33047" xr:uid="{00000000-0005-0000-0000-000063B40000}"/>
    <cellStyle name="Normal 81 3 4 7" xfId="17822" xr:uid="{00000000-0005-0000-0000-000064B40000}"/>
    <cellStyle name="Normal 81 3 5" xfId="3515" xr:uid="{00000000-0005-0000-0000-000065B40000}"/>
    <cellStyle name="Normal 81 3 5 2" xfId="13589" xr:uid="{00000000-0005-0000-0000-000066B40000}"/>
    <cellStyle name="Normal 81 3 5 2 2" xfId="43911" xr:uid="{00000000-0005-0000-0000-000067B40000}"/>
    <cellStyle name="Normal 81 3 5 2 3" xfId="28687" xr:uid="{00000000-0005-0000-0000-000068B40000}"/>
    <cellStyle name="Normal 81 3 5 3" xfId="8569" xr:uid="{00000000-0005-0000-0000-000069B40000}"/>
    <cellStyle name="Normal 81 3 5 3 2" xfId="38894" xr:uid="{00000000-0005-0000-0000-00006AB40000}"/>
    <cellStyle name="Normal 81 3 5 3 3" xfId="23670" xr:uid="{00000000-0005-0000-0000-00006BB40000}"/>
    <cellStyle name="Normal 81 3 5 4" xfId="33881" xr:uid="{00000000-0005-0000-0000-00006CB40000}"/>
    <cellStyle name="Normal 81 3 5 5" xfId="18657" xr:uid="{00000000-0005-0000-0000-00006DB40000}"/>
    <cellStyle name="Normal 81 3 6" xfId="5208" xr:uid="{00000000-0005-0000-0000-00006EB40000}"/>
    <cellStyle name="Normal 81 3 6 2" xfId="15260" xr:uid="{00000000-0005-0000-0000-00006FB40000}"/>
    <cellStyle name="Normal 81 3 6 2 2" xfId="45582" xr:uid="{00000000-0005-0000-0000-000070B40000}"/>
    <cellStyle name="Normal 81 3 6 2 3" xfId="30358" xr:uid="{00000000-0005-0000-0000-000071B40000}"/>
    <cellStyle name="Normal 81 3 6 3" xfId="10240" xr:uid="{00000000-0005-0000-0000-000072B40000}"/>
    <cellStyle name="Normal 81 3 6 3 2" xfId="40565" xr:uid="{00000000-0005-0000-0000-000073B40000}"/>
    <cellStyle name="Normal 81 3 6 3 3" xfId="25341" xr:uid="{00000000-0005-0000-0000-000074B40000}"/>
    <cellStyle name="Normal 81 3 6 4" xfId="35552" xr:uid="{00000000-0005-0000-0000-000075B40000}"/>
    <cellStyle name="Normal 81 3 6 5" xfId="20328" xr:uid="{00000000-0005-0000-0000-000076B40000}"/>
    <cellStyle name="Normal 81 3 7" xfId="11918" xr:uid="{00000000-0005-0000-0000-000077B40000}"/>
    <cellStyle name="Normal 81 3 7 2" xfId="42240" xr:uid="{00000000-0005-0000-0000-000078B40000}"/>
    <cellStyle name="Normal 81 3 7 3" xfId="27016" xr:uid="{00000000-0005-0000-0000-000079B40000}"/>
    <cellStyle name="Normal 81 3 8" xfId="6897" xr:uid="{00000000-0005-0000-0000-00007AB40000}"/>
    <cellStyle name="Normal 81 3 8 2" xfId="37223" xr:uid="{00000000-0005-0000-0000-00007BB40000}"/>
    <cellStyle name="Normal 81 3 8 3" xfId="21999" xr:uid="{00000000-0005-0000-0000-00007CB40000}"/>
    <cellStyle name="Normal 81 3 9" xfId="32212" xr:uid="{00000000-0005-0000-0000-00007DB40000}"/>
    <cellStyle name="Normal 81 4" xfId="1922" xr:uid="{00000000-0005-0000-0000-00007EB40000}"/>
    <cellStyle name="Normal 81 4 2" xfId="2345" xr:uid="{00000000-0005-0000-0000-00007FB40000}"/>
    <cellStyle name="Normal 81 4 2 2" xfId="3184" xr:uid="{00000000-0005-0000-0000-000080B40000}"/>
    <cellStyle name="Normal 81 4 2 2 2" xfId="4874" xr:uid="{00000000-0005-0000-0000-000081B40000}"/>
    <cellStyle name="Normal 81 4 2 2 2 2" xfId="14947" xr:uid="{00000000-0005-0000-0000-000082B40000}"/>
    <cellStyle name="Normal 81 4 2 2 2 2 2" xfId="45269" xr:uid="{00000000-0005-0000-0000-000083B40000}"/>
    <cellStyle name="Normal 81 4 2 2 2 2 3" xfId="30045" xr:uid="{00000000-0005-0000-0000-000084B40000}"/>
    <cellStyle name="Normal 81 4 2 2 2 3" xfId="9927" xr:uid="{00000000-0005-0000-0000-000085B40000}"/>
    <cellStyle name="Normal 81 4 2 2 2 3 2" xfId="40252" xr:uid="{00000000-0005-0000-0000-000086B40000}"/>
    <cellStyle name="Normal 81 4 2 2 2 3 3" xfId="25028" xr:uid="{00000000-0005-0000-0000-000087B40000}"/>
    <cellStyle name="Normal 81 4 2 2 2 4" xfId="35239" xr:uid="{00000000-0005-0000-0000-000088B40000}"/>
    <cellStyle name="Normal 81 4 2 2 2 5" xfId="20015" xr:uid="{00000000-0005-0000-0000-000089B40000}"/>
    <cellStyle name="Normal 81 4 2 2 3" xfId="6566" xr:uid="{00000000-0005-0000-0000-00008AB40000}"/>
    <cellStyle name="Normal 81 4 2 2 3 2" xfId="16618" xr:uid="{00000000-0005-0000-0000-00008BB40000}"/>
    <cellStyle name="Normal 81 4 2 2 3 2 2" xfId="46940" xr:uid="{00000000-0005-0000-0000-00008CB40000}"/>
    <cellStyle name="Normal 81 4 2 2 3 2 3" xfId="31716" xr:uid="{00000000-0005-0000-0000-00008DB40000}"/>
    <cellStyle name="Normal 81 4 2 2 3 3" xfId="11598" xr:uid="{00000000-0005-0000-0000-00008EB40000}"/>
    <cellStyle name="Normal 81 4 2 2 3 3 2" xfId="41923" xr:uid="{00000000-0005-0000-0000-00008FB40000}"/>
    <cellStyle name="Normal 81 4 2 2 3 3 3" xfId="26699" xr:uid="{00000000-0005-0000-0000-000090B40000}"/>
    <cellStyle name="Normal 81 4 2 2 3 4" xfId="36910" xr:uid="{00000000-0005-0000-0000-000091B40000}"/>
    <cellStyle name="Normal 81 4 2 2 3 5" xfId="21686" xr:uid="{00000000-0005-0000-0000-000092B40000}"/>
    <cellStyle name="Normal 81 4 2 2 4" xfId="13276" xr:uid="{00000000-0005-0000-0000-000093B40000}"/>
    <cellStyle name="Normal 81 4 2 2 4 2" xfId="43598" xr:uid="{00000000-0005-0000-0000-000094B40000}"/>
    <cellStyle name="Normal 81 4 2 2 4 3" xfId="28374" xr:uid="{00000000-0005-0000-0000-000095B40000}"/>
    <cellStyle name="Normal 81 4 2 2 5" xfId="8255" xr:uid="{00000000-0005-0000-0000-000096B40000}"/>
    <cellStyle name="Normal 81 4 2 2 5 2" xfId="38581" xr:uid="{00000000-0005-0000-0000-000097B40000}"/>
    <cellStyle name="Normal 81 4 2 2 5 3" xfId="23357" xr:uid="{00000000-0005-0000-0000-000098B40000}"/>
    <cellStyle name="Normal 81 4 2 2 6" xfId="33569" xr:uid="{00000000-0005-0000-0000-000099B40000}"/>
    <cellStyle name="Normal 81 4 2 2 7" xfId="18344" xr:uid="{00000000-0005-0000-0000-00009AB40000}"/>
    <cellStyle name="Normal 81 4 2 3" xfId="4037" xr:uid="{00000000-0005-0000-0000-00009BB40000}"/>
    <cellStyle name="Normal 81 4 2 3 2" xfId="14111" xr:uid="{00000000-0005-0000-0000-00009CB40000}"/>
    <cellStyle name="Normal 81 4 2 3 2 2" xfId="44433" xr:uid="{00000000-0005-0000-0000-00009DB40000}"/>
    <cellStyle name="Normal 81 4 2 3 2 3" xfId="29209" xr:uid="{00000000-0005-0000-0000-00009EB40000}"/>
    <cellStyle name="Normal 81 4 2 3 3" xfId="9091" xr:uid="{00000000-0005-0000-0000-00009FB40000}"/>
    <cellStyle name="Normal 81 4 2 3 3 2" xfId="39416" xr:uid="{00000000-0005-0000-0000-0000A0B40000}"/>
    <cellStyle name="Normal 81 4 2 3 3 3" xfId="24192" xr:uid="{00000000-0005-0000-0000-0000A1B40000}"/>
    <cellStyle name="Normal 81 4 2 3 4" xfId="34403" xr:uid="{00000000-0005-0000-0000-0000A2B40000}"/>
    <cellStyle name="Normal 81 4 2 3 5" xfId="19179" xr:uid="{00000000-0005-0000-0000-0000A3B40000}"/>
    <cellStyle name="Normal 81 4 2 4" xfId="5730" xr:uid="{00000000-0005-0000-0000-0000A4B40000}"/>
    <cellStyle name="Normal 81 4 2 4 2" xfId="15782" xr:uid="{00000000-0005-0000-0000-0000A5B40000}"/>
    <cellStyle name="Normal 81 4 2 4 2 2" xfId="46104" xr:uid="{00000000-0005-0000-0000-0000A6B40000}"/>
    <cellStyle name="Normal 81 4 2 4 2 3" xfId="30880" xr:uid="{00000000-0005-0000-0000-0000A7B40000}"/>
    <cellStyle name="Normal 81 4 2 4 3" xfId="10762" xr:uid="{00000000-0005-0000-0000-0000A8B40000}"/>
    <cellStyle name="Normal 81 4 2 4 3 2" xfId="41087" xr:uid="{00000000-0005-0000-0000-0000A9B40000}"/>
    <cellStyle name="Normal 81 4 2 4 3 3" xfId="25863" xr:uid="{00000000-0005-0000-0000-0000AAB40000}"/>
    <cellStyle name="Normal 81 4 2 4 4" xfId="36074" xr:uid="{00000000-0005-0000-0000-0000ABB40000}"/>
    <cellStyle name="Normal 81 4 2 4 5" xfId="20850" xr:uid="{00000000-0005-0000-0000-0000ACB40000}"/>
    <cellStyle name="Normal 81 4 2 5" xfId="12440" xr:uid="{00000000-0005-0000-0000-0000ADB40000}"/>
    <cellStyle name="Normal 81 4 2 5 2" xfId="42762" xr:uid="{00000000-0005-0000-0000-0000AEB40000}"/>
    <cellStyle name="Normal 81 4 2 5 3" xfId="27538" xr:uid="{00000000-0005-0000-0000-0000AFB40000}"/>
    <cellStyle name="Normal 81 4 2 6" xfId="7419" xr:uid="{00000000-0005-0000-0000-0000B0B40000}"/>
    <cellStyle name="Normal 81 4 2 6 2" xfId="37745" xr:uid="{00000000-0005-0000-0000-0000B1B40000}"/>
    <cellStyle name="Normal 81 4 2 6 3" xfId="22521" xr:uid="{00000000-0005-0000-0000-0000B2B40000}"/>
    <cellStyle name="Normal 81 4 2 7" xfId="32733" xr:uid="{00000000-0005-0000-0000-0000B3B40000}"/>
    <cellStyle name="Normal 81 4 2 8" xfId="17508" xr:uid="{00000000-0005-0000-0000-0000B4B40000}"/>
    <cellStyle name="Normal 81 4 3" xfId="2766" xr:uid="{00000000-0005-0000-0000-0000B5B40000}"/>
    <cellStyle name="Normal 81 4 3 2" xfId="4456" xr:uid="{00000000-0005-0000-0000-0000B6B40000}"/>
    <cellStyle name="Normal 81 4 3 2 2" xfId="14529" xr:uid="{00000000-0005-0000-0000-0000B7B40000}"/>
    <cellStyle name="Normal 81 4 3 2 2 2" xfId="44851" xr:uid="{00000000-0005-0000-0000-0000B8B40000}"/>
    <cellStyle name="Normal 81 4 3 2 2 3" xfId="29627" xr:uid="{00000000-0005-0000-0000-0000B9B40000}"/>
    <cellStyle name="Normal 81 4 3 2 3" xfId="9509" xr:uid="{00000000-0005-0000-0000-0000BAB40000}"/>
    <cellStyle name="Normal 81 4 3 2 3 2" xfId="39834" xr:uid="{00000000-0005-0000-0000-0000BBB40000}"/>
    <cellStyle name="Normal 81 4 3 2 3 3" xfId="24610" xr:uid="{00000000-0005-0000-0000-0000BCB40000}"/>
    <cellStyle name="Normal 81 4 3 2 4" xfId="34821" xr:uid="{00000000-0005-0000-0000-0000BDB40000}"/>
    <cellStyle name="Normal 81 4 3 2 5" xfId="19597" xr:uid="{00000000-0005-0000-0000-0000BEB40000}"/>
    <cellStyle name="Normal 81 4 3 3" xfId="6148" xr:uid="{00000000-0005-0000-0000-0000BFB40000}"/>
    <cellStyle name="Normal 81 4 3 3 2" xfId="16200" xr:uid="{00000000-0005-0000-0000-0000C0B40000}"/>
    <cellStyle name="Normal 81 4 3 3 2 2" xfId="46522" xr:uid="{00000000-0005-0000-0000-0000C1B40000}"/>
    <cellStyle name="Normal 81 4 3 3 2 3" xfId="31298" xr:uid="{00000000-0005-0000-0000-0000C2B40000}"/>
    <cellStyle name="Normal 81 4 3 3 3" xfId="11180" xr:uid="{00000000-0005-0000-0000-0000C3B40000}"/>
    <cellStyle name="Normal 81 4 3 3 3 2" xfId="41505" xr:uid="{00000000-0005-0000-0000-0000C4B40000}"/>
    <cellStyle name="Normal 81 4 3 3 3 3" xfId="26281" xr:uid="{00000000-0005-0000-0000-0000C5B40000}"/>
    <cellStyle name="Normal 81 4 3 3 4" xfId="36492" xr:uid="{00000000-0005-0000-0000-0000C6B40000}"/>
    <cellStyle name="Normal 81 4 3 3 5" xfId="21268" xr:uid="{00000000-0005-0000-0000-0000C7B40000}"/>
    <cellStyle name="Normal 81 4 3 4" xfId="12858" xr:uid="{00000000-0005-0000-0000-0000C8B40000}"/>
    <cellStyle name="Normal 81 4 3 4 2" xfId="43180" xr:uid="{00000000-0005-0000-0000-0000C9B40000}"/>
    <cellStyle name="Normal 81 4 3 4 3" xfId="27956" xr:uid="{00000000-0005-0000-0000-0000CAB40000}"/>
    <cellStyle name="Normal 81 4 3 5" xfId="7837" xr:uid="{00000000-0005-0000-0000-0000CBB40000}"/>
    <cellStyle name="Normal 81 4 3 5 2" xfId="38163" xr:uid="{00000000-0005-0000-0000-0000CCB40000}"/>
    <cellStyle name="Normal 81 4 3 5 3" xfId="22939" xr:uid="{00000000-0005-0000-0000-0000CDB40000}"/>
    <cellStyle name="Normal 81 4 3 6" xfId="33151" xr:uid="{00000000-0005-0000-0000-0000CEB40000}"/>
    <cellStyle name="Normal 81 4 3 7" xfId="17926" xr:uid="{00000000-0005-0000-0000-0000CFB40000}"/>
    <cellStyle name="Normal 81 4 4" xfId="3619" xr:uid="{00000000-0005-0000-0000-0000D0B40000}"/>
    <cellStyle name="Normal 81 4 4 2" xfId="13693" xr:uid="{00000000-0005-0000-0000-0000D1B40000}"/>
    <cellStyle name="Normal 81 4 4 2 2" xfId="44015" xr:uid="{00000000-0005-0000-0000-0000D2B40000}"/>
    <cellStyle name="Normal 81 4 4 2 3" xfId="28791" xr:uid="{00000000-0005-0000-0000-0000D3B40000}"/>
    <cellStyle name="Normal 81 4 4 3" xfId="8673" xr:uid="{00000000-0005-0000-0000-0000D4B40000}"/>
    <cellStyle name="Normal 81 4 4 3 2" xfId="38998" xr:uid="{00000000-0005-0000-0000-0000D5B40000}"/>
    <cellStyle name="Normal 81 4 4 3 3" xfId="23774" xr:uid="{00000000-0005-0000-0000-0000D6B40000}"/>
    <cellStyle name="Normal 81 4 4 4" xfId="33985" xr:uid="{00000000-0005-0000-0000-0000D7B40000}"/>
    <cellStyle name="Normal 81 4 4 5" xfId="18761" xr:uid="{00000000-0005-0000-0000-0000D8B40000}"/>
    <cellStyle name="Normal 81 4 5" xfId="5312" xr:uid="{00000000-0005-0000-0000-0000D9B40000}"/>
    <cellStyle name="Normal 81 4 5 2" xfId="15364" xr:uid="{00000000-0005-0000-0000-0000DAB40000}"/>
    <cellStyle name="Normal 81 4 5 2 2" xfId="45686" xr:uid="{00000000-0005-0000-0000-0000DBB40000}"/>
    <cellStyle name="Normal 81 4 5 2 3" xfId="30462" xr:uid="{00000000-0005-0000-0000-0000DCB40000}"/>
    <cellStyle name="Normal 81 4 5 3" xfId="10344" xr:uid="{00000000-0005-0000-0000-0000DDB40000}"/>
    <cellStyle name="Normal 81 4 5 3 2" xfId="40669" xr:uid="{00000000-0005-0000-0000-0000DEB40000}"/>
    <cellStyle name="Normal 81 4 5 3 3" xfId="25445" xr:uid="{00000000-0005-0000-0000-0000DFB40000}"/>
    <cellStyle name="Normal 81 4 5 4" xfId="35656" xr:uid="{00000000-0005-0000-0000-0000E0B40000}"/>
    <cellStyle name="Normal 81 4 5 5" xfId="20432" xr:uid="{00000000-0005-0000-0000-0000E1B40000}"/>
    <cellStyle name="Normal 81 4 6" xfId="12022" xr:uid="{00000000-0005-0000-0000-0000E2B40000}"/>
    <cellStyle name="Normal 81 4 6 2" xfId="42344" xr:uid="{00000000-0005-0000-0000-0000E3B40000}"/>
    <cellStyle name="Normal 81 4 6 3" xfId="27120" xr:uid="{00000000-0005-0000-0000-0000E4B40000}"/>
    <cellStyle name="Normal 81 4 7" xfId="7001" xr:uid="{00000000-0005-0000-0000-0000E5B40000}"/>
    <cellStyle name="Normal 81 4 7 2" xfId="37327" xr:uid="{00000000-0005-0000-0000-0000E6B40000}"/>
    <cellStyle name="Normal 81 4 7 3" xfId="22103" xr:uid="{00000000-0005-0000-0000-0000E7B40000}"/>
    <cellStyle name="Normal 81 4 8" xfId="32315" xr:uid="{00000000-0005-0000-0000-0000E8B40000}"/>
    <cellStyle name="Normal 81 4 9" xfId="17090" xr:uid="{00000000-0005-0000-0000-0000E9B40000}"/>
    <cellStyle name="Normal 81 5" xfId="2135" xr:uid="{00000000-0005-0000-0000-0000EAB40000}"/>
    <cellStyle name="Normal 81 5 2" xfId="2976" xr:uid="{00000000-0005-0000-0000-0000EBB40000}"/>
    <cellStyle name="Normal 81 5 2 2" xfId="4666" xr:uid="{00000000-0005-0000-0000-0000ECB40000}"/>
    <cellStyle name="Normal 81 5 2 2 2" xfId="14739" xr:uid="{00000000-0005-0000-0000-0000EDB40000}"/>
    <cellStyle name="Normal 81 5 2 2 2 2" xfId="45061" xr:uid="{00000000-0005-0000-0000-0000EEB40000}"/>
    <cellStyle name="Normal 81 5 2 2 2 3" xfId="29837" xr:uid="{00000000-0005-0000-0000-0000EFB40000}"/>
    <cellStyle name="Normal 81 5 2 2 3" xfId="9719" xr:uid="{00000000-0005-0000-0000-0000F0B40000}"/>
    <cellStyle name="Normal 81 5 2 2 3 2" xfId="40044" xr:uid="{00000000-0005-0000-0000-0000F1B40000}"/>
    <cellStyle name="Normal 81 5 2 2 3 3" xfId="24820" xr:uid="{00000000-0005-0000-0000-0000F2B40000}"/>
    <cellStyle name="Normal 81 5 2 2 4" xfId="35031" xr:uid="{00000000-0005-0000-0000-0000F3B40000}"/>
    <cellStyle name="Normal 81 5 2 2 5" xfId="19807" xr:uid="{00000000-0005-0000-0000-0000F4B40000}"/>
    <cellStyle name="Normal 81 5 2 3" xfId="6358" xr:uid="{00000000-0005-0000-0000-0000F5B40000}"/>
    <cellStyle name="Normal 81 5 2 3 2" xfId="16410" xr:uid="{00000000-0005-0000-0000-0000F6B40000}"/>
    <cellStyle name="Normal 81 5 2 3 2 2" xfId="46732" xr:uid="{00000000-0005-0000-0000-0000F7B40000}"/>
    <cellStyle name="Normal 81 5 2 3 2 3" xfId="31508" xr:uid="{00000000-0005-0000-0000-0000F8B40000}"/>
    <cellStyle name="Normal 81 5 2 3 3" xfId="11390" xr:uid="{00000000-0005-0000-0000-0000F9B40000}"/>
    <cellStyle name="Normal 81 5 2 3 3 2" xfId="41715" xr:uid="{00000000-0005-0000-0000-0000FAB40000}"/>
    <cellStyle name="Normal 81 5 2 3 3 3" xfId="26491" xr:uid="{00000000-0005-0000-0000-0000FBB40000}"/>
    <cellStyle name="Normal 81 5 2 3 4" xfId="36702" xr:uid="{00000000-0005-0000-0000-0000FCB40000}"/>
    <cellStyle name="Normal 81 5 2 3 5" xfId="21478" xr:uid="{00000000-0005-0000-0000-0000FDB40000}"/>
    <cellStyle name="Normal 81 5 2 4" xfId="13068" xr:uid="{00000000-0005-0000-0000-0000FEB40000}"/>
    <cellStyle name="Normal 81 5 2 4 2" xfId="43390" xr:uid="{00000000-0005-0000-0000-0000FFB40000}"/>
    <cellStyle name="Normal 81 5 2 4 3" xfId="28166" xr:uid="{00000000-0005-0000-0000-000000B50000}"/>
    <cellStyle name="Normal 81 5 2 5" xfId="8047" xr:uid="{00000000-0005-0000-0000-000001B50000}"/>
    <cellStyle name="Normal 81 5 2 5 2" xfId="38373" xr:uid="{00000000-0005-0000-0000-000002B50000}"/>
    <cellStyle name="Normal 81 5 2 5 3" xfId="23149" xr:uid="{00000000-0005-0000-0000-000003B50000}"/>
    <cellStyle name="Normal 81 5 2 6" xfId="33361" xr:uid="{00000000-0005-0000-0000-000004B50000}"/>
    <cellStyle name="Normal 81 5 2 7" xfId="18136" xr:uid="{00000000-0005-0000-0000-000005B50000}"/>
    <cellStyle name="Normal 81 5 3" xfId="3829" xr:uid="{00000000-0005-0000-0000-000006B50000}"/>
    <cellStyle name="Normal 81 5 3 2" xfId="13903" xr:uid="{00000000-0005-0000-0000-000007B50000}"/>
    <cellStyle name="Normal 81 5 3 2 2" xfId="44225" xr:uid="{00000000-0005-0000-0000-000008B50000}"/>
    <cellStyle name="Normal 81 5 3 2 3" xfId="29001" xr:uid="{00000000-0005-0000-0000-000009B50000}"/>
    <cellStyle name="Normal 81 5 3 3" xfId="8883" xr:uid="{00000000-0005-0000-0000-00000AB50000}"/>
    <cellStyle name="Normal 81 5 3 3 2" xfId="39208" xr:uid="{00000000-0005-0000-0000-00000BB50000}"/>
    <cellStyle name="Normal 81 5 3 3 3" xfId="23984" xr:uid="{00000000-0005-0000-0000-00000CB50000}"/>
    <cellStyle name="Normal 81 5 3 4" xfId="34195" xr:uid="{00000000-0005-0000-0000-00000DB50000}"/>
    <cellStyle name="Normal 81 5 3 5" xfId="18971" xr:uid="{00000000-0005-0000-0000-00000EB50000}"/>
    <cellStyle name="Normal 81 5 4" xfId="5522" xr:uid="{00000000-0005-0000-0000-00000FB50000}"/>
    <cellStyle name="Normal 81 5 4 2" xfId="15574" xr:uid="{00000000-0005-0000-0000-000010B50000}"/>
    <cellStyle name="Normal 81 5 4 2 2" xfId="45896" xr:uid="{00000000-0005-0000-0000-000011B50000}"/>
    <cellStyle name="Normal 81 5 4 2 3" xfId="30672" xr:uid="{00000000-0005-0000-0000-000012B50000}"/>
    <cellStyle name="Normal 81 5 4 3" xfId="10554" xr:uid="{00000000-0005-0000-0000-000013B50000}"/>
    <cellStyle name="Normal 81 5 4 3 2" xfId="40879" xr:uid="{00000000-0005-0000-0000-000014B50000}"/>
    <cellStyle name="Normal 81 5 4 3 3" xfId="25655" xr:uid="{00000000-0005-0000-0000-000015B50000}"/>
    <cellStyle name="Normal 81 5 4 4" xfId="35866" xr:uid="{00000000-0005-0000-0000-000016B50000}"/>
    <cellStyle name="Normal 81 5 4 5" xfId="20642" xr:uid="{00000000-0005-0000-0000-000017B50000}"/>
    <cellStyle name="Normal 81 5 5" xfId="12232" xr:uid="{00000000-0005-0000-0000-000018B50000}"/>
    <cellStyle name="Normal 81 5 5 2" xfId="42554" xr:uid="{00000000-0005-0000-0000-000019B50000}"/>
    <cellStyle name="Normal 81 5 5 3" xfId="27330" xr:uid="{00000000-0005-0000-0000-00001AB50000}"/>
    <cellStyle name="Normal 81 5 6" xfId="7211" xr:uid="{00000000-0005-0000-0000-00001BB50000}"/>
    <cellStyle name="Normal 81 5 6 2" xfId="37537" xr:uid="{00000000-0005-0000-0000-00001CB50000}"/>
    <cellStyle name="Normal 81 5 6 3" xfId="22313" xr:uid="{00000000-0005-0000-0000-00001DB50000}"/>
    <cellStyle name="Normal 81 5 7" xfId="32525" xr:uid="{00000000-0005-0000-0000-00001EB50000}"/>
    <cellStyle name="Normal 81 5 8" xfId="17300" xr:uid="{00000000-0005-0000-0000-00001FB50000}"/>
    <cellStyle name="Normal 81 6" xfId="2556" xr:uid="{00000000-0005-0000-0000-000020B50000}"/>
    <cellStyle name="Normal 81 6 2" xfId="4248" xr:uid="{00000000-0005-0000-0000-000021B50000}"/>
    <cellStyle name="Normal 81 6 2 2" xfId="14321" xr:uid="{00000000-0005-0000-0000-000022B50000}"/>
    <cellStyle name="Normal 81 6 2 2 2" xfId="44643" xr:uid="{00000000-0005-0000-0000-000023B50000}"/>
    <cellStyle name="Normal 81 6 2 2 3" xfId="29419" xr:uid="{00000000-0005-0000-0000-000024B50000}"/>
    <cellStyle name="Normal 81 6 2 3" xfId="9301" xr:uid="{00000000-0005-0000-0000-000025B50000}"/>
    <cellStyle name="Normal 81 6 2 3 2" xfId="39626" xr:uid="{00000000-0005-0000-0000-000026B50000}"/>
    <cellStyle name="Normal 81 6 2 3 3" xfId="24402" xr:uid="{00000000-0005-0000-0000-000027B50000}"/>
    <cellStyle name="Normal 81 6 2 4" xfId="34613" xr:uid="{00000000-0005-0000-0000-000028B50000}"/>
    <cellStyle name="Normal 81 6 2 5" xfId="19389" xr:uid="{00000000-0005-0000-0000-000029B50000}"/>
    <cellStyle name="Normal 81 6 3" xfId="5940" xr:uid="{00000000-0005-0000-0000-00002AB50000}"/>
    <cellStyle name="Normal 81 6 3 2" xfId="15992" xr:uid="{00000000-0005-0000-0000-00002BB50000}"/>
    <cellStyle name="Normal 81 6 3 2 2" xfId="46314" xr:uid="{00000000-0005-0000-0000-00002CB50000}"/>
    <cellStyle name="Normal 81 6 3 2 3" xfId="31090" xr:uid="{00000000-0005-0000-0000-00002DB50000}"/>
    <cellStyle name="Normal 81 6 3 3" xfId="10972" xr:uid="{00000000-0005-0000-0000-00002EB50000}"/>
    <cellStyle name="Normal 81 6 3 3 2" xfId="41297" xr:uid="{00000000-0005-0000-0000-00002FB50000}"/>
    <cellStyle name="Normal 81 6 3 3 3" xfId="26073" xr:uid="{00000000-0005-0000-0000-000030B50000}"/>
    <cellStyle name="Normal 81 6 3 4" xfId="36284" xr:uid="{00000000-0005-0000-0000-000031B50000}"/>
    <cellStyle name="Normal 81 6 3 5" xfId="21060" xr:uid="{00000000-0005-0000-0000-000032B50000}"/>
    <cellStyle name="Normal 81 6 4" xfId="12650" xr:uid="{00000000-0005-0000-0000-000033B50000}"/>
    <cellStyle name="Normal 81 6 4 2" xfId="42972" xr:uid="{00000000-0005-0000-0000-000034B50000}"/>
    <cellStyle name="Normal 81 6 4 3" xfId="27748" xr:uid="{00000000-0005-0000-0000-000035B50000}"/>
    <cellStyle name="Normal 81 6 5" xfId="7629" xr:uid="{00000000-0005-0000-0000-000036B50000}"/>
    <cellStyle name="Normal 81 6 5 2" xfId="37955" xr:uid="{00000000-0005-0000-0000-000037B50000}"/>
    <cellStyle name="Normal 81 6 5 3" xfId="22731" xr:uid="{00000000-0005-0000-0000-000038B50000}"/>
    <cellStyle name="Normal 81 6 6" xfId="32943" xr:uid="{00000000-0005-0000-0000-000039B50000}"/>
    <cellStyle name="Normal 81 6 7" xfId="17718" xr:uid="{00000000-0005-0000-0000-00003AB50000}"/>
    <cellStyle name="Normal 81 7" xfId="3409" xr:uid="{00000000-0005-0000-0000-00003BB50000}"/>
    <cellStyle name="Normal 81 7 2" xfId="13485" xr:uid="{00000000-0005-0000-0000-00003CB50000}"/>
    <cellStyle name="Normal 81 7 2 2" xfId="43807" xr:uid="{00000000-0005-0000-0000-00003DB50000}"/>
    <cellStyle name="Normal 81 7 2 3" xfId="28583" xr:uid="{00000000-0005-0000-0000-00003EB50000}"/>
    <cellStyle name="Normal 81 7 3" xfId="8465" xr:uid="{00000000-0005-0000-0000-00003FB50000}"/>
    <cellStyle name="Normal 81 7 3 2" xfId="38790" xr:uid="{00000000-0005-0000-0000-000040B50000}"/>
    <cellStyle name="Normal 81 7 3 3" xfId="23566" xr:uid="{00000000-0005-0000-0000-000041B50000}"/>
    <cellStyle name="Normal 81 7 4" xfId="33777" xr:uid="{00000000-0005-0000-0000-000042B50000}"/>
    <cellStyle name="Normal 81 7 5" xfId="18553" xr:uid="{00000000-0005-0000-0000-000043B50000}"/>
    <cellStyle name="Normal 81 8" xfId="5102" xr:uid="{00000000-0005-0000-0000-000044B50000}"/>
    <cellStyle name="Normal 81 8 2" xfId="15156" xr:uid="{00000000-0005-0000-0000-000045B50000}"/>
    <cellStyle name="Normal 81 8 2 2" xfId="45478" xr:uid="{00000000-0005-0000-0000-000046B50000}"/>
    <cellStyle name="Normal 81 8 2 3" xfId="30254" xr:uid="{00000000-0005-0000-0000-000047B50000}"/>
    <cellStyle name="Normal 81 8 3" xfId="10136" xr:uid="{00000000-0005-0000-0000-000048B50000}"/>
    <cellStyle name="Normal 81 8 3 2" xfId="40461" xr:uid="{00000000-0005-0000-0000-000049B50000}"/>
    <cellStyle name="Normal 81 8 3 3" xfId="25237" xr:uid="{00000000-0005-0000-0000-00004AB50000}"/>
    <cellStyle name="Normal 81 8 4" xfId="35448" xr:uid="{00000000-0005-0000-0000-00004BB50000}"/>
    <cellStyle name="Normal 81 8 5" xfId="20224" xr:uid="{00000000-0005-0000-0000-00004CB50000}"/>
    <cellStyle name="Normal 81 9" xfId="11812" xr:uid="{00000000-0005-0000-0000-00004DB50000}"/>
    <cellStyle name="Normal 81 9 2" xfId="42136" xr:uid="{00000000-0005-0000-0000-00004EB50000}"/>
    <cellStyle name="Normal 81 9 3" xfId="26912" xr:uid="{00000000-0005-0000-0000-00004FB50000}"/>
    <cellStyle name="Normal 82" xfId="1702" xr:uid="{00000000-0005-0000-0000-000050B50000}"/>
    <cellStyle name="Normal 82 2" xfId="47593" xr:uid="{00000000-0005-0000-0000-000051B50000}"/>
    <cellStyle name="Normal 82 3" xfId="47501" xr:uid="{00000000-0005-0000-0000-000052B50000}"/>
    <cellStyle name="Normal 83" xfId="1709" xr:uid="{00000000-0005-0000-0000-000053B50000}"/>
    <cellStyle name="Normal 83 2" xfId="47594" xr:uid="{00000000-0005-0000-0000-000054B50000}"/>
    <cellStyle name="Normal 83 3" xfId="47502" xr:uid="{00000000-0005-0000-0000-000055B50000}"/>
    <cellStyle name="Normal 84" xfId="1757" xr:uid="{00000000-0005-0000-0000-000056B50000}"/>
    <cellStyle name="Normal 84 2" xfId="47595" xr:uid="{00000000-0005-0000-0000-000057B50000}"/>
    <cellStyle name="Normal 84 3" xfId="47503" xr:uid="{00000000-0005-0000-0000-000058B50000}"/>
    <cellStyle name="Normal 85" xfId="1756" xr:uid="{00000000-0005-0000-0000-000059B50000}"/>
    <cellStyle name="Normal 85 2" xfId="47596" xr:uid="{00000000-0005-0000-0000-00005AB50000}"/>
    <cellStyle name="Normal 85 3" xfId="47504" xr:uid="{00000000-0005-0000-0000-00005BB50000}"/>
    <cellStyle name="Normal 86" xfId="1864" xr:uid="{00000000-0005-0000-0000-00005CB50000}"/>
    <cellStyle name="Normal 86 2" xfId="47597" xr:uid="{00000000-0005-0000-0000-00005DB50000}"/>
    <cellStyle name="Normal 86 3" xfId="47505" xr:uid="{00000000-0005-0000-0000-00005EB50000}"/>
    <cellStyle name="Normal 87" xfId="1866" xr:uid="{00000000-0005-0000-0000-00005FB50000}"/>
    <cellStyle name="Normal 87 2" xfId="47598" xr:uid="{00000000-0005-0000-0000-000060B50000}"/>
    <cellStyle name="Normal 87 3" xfId="47506" xr:uid="{00000000-0005-0000-0000-000061B50000}"/>
    <cellStyle name="Normal 88" xfId="1865" xr:uid="{00000000-0005-0000-0000-000062B50000}"/>
    <cellStyle name="Normal 88 2" xfId="47599" xr:uid="{00000000-0005-0000-0000-000063B50000}"/>
    <cellStyle name="Normal 88 3" xfId="47507" xr:uid="{00000000-0005-0000-0000-000064B50000}"/>
    <cellStyle name="Normal 89" xfId="2082" xr:uid="{00000000-0005-0000-0000-000065B50000}"/>
    <cellStyle name="Normal 89 2" xfId="47600" xr:uid="{00000000-0005-0000-0000-000066B50000}"/>
    <cellStyle name="Normal 89 3" xfId="47508" xr:uid="{00000000-0005-0000-0000-000067B50000}"/>
    <cellStyle name="Normal 9" xfId="132" xr:uid="{00000000-0005-0000-0000-000068B50000}"/>
    <cellStyle name="Normal 9 2" xfId="727" xr:uid="{00000000-0005-0000-0000-000069B50000}"/>
    <cellStyle name="Normal 9 2 2" xfId="1495" xr:uid="{00000000-0005-0000-0000-00006AB50000}"/>
    <cellStyle name="Normal 9 2 3" xfId="47451" xr:uid="{00000000-0005-0000-0000-00006BB50000}"/>
    <cellStyle name="Normal 9 3" xfId="748" xr:uid="{00000000-0005-0000-0000-00006CB50000}"/>
    <cellStyle name="Normal 9 3 2" xfId="1496" xr:uid="{00000000-0005-0000-0000-00006DB50000}"/>
    <cellStyle name="Normal 9 4" xfId="784" xr:uid="{00000000-0005-0000-0000-00006EB50000}"/>
    <cellStyle name="Normal 9 4 2" xfId="1497" xr:uid="{00000000-0005-0000-0000-00006FB50000}"/>
    <cellStyle name="Normal 9 5" xfId="662" xr:uid="{00000000-0005-0000-0000-000070B50000}"/>
    <cellStyle name="Normal 9 5 2" xfId="32015" xr:uid="{00000000-0005-0000-0000-000071B50000}"/>
    <cellStyle name="Normal 9 6" xfId="31924" xr:uid="{00000000-0005-0000-0000-000072B50000}"/>
    <cellStyle name="Normal 9 7" xfId="975" xr:uid="{00000000-0005-0000-0000-000073B50000}"/>
    <cellStyle name="Normal 9 8" xfId="414" xr:uid="{00000000-0005-0000-0000-000074B50000}"/>
    <cellStyle name="Normal 90" xfId="2081" xr:uid="{00000000-0005-0000-0000-000075B50000}"/>
    <cellStyle name="Normal 90 2" xfId="2923" xr:uid="{00000000-0005-0000-0000-000076B50000}"/>
    <cellStyle name="Normal 90 2 2" xfId="4613" xr:uid="{00000000-0005-0000-0000-000077B50000}"/>
    <cellStyle name="Normal 90 2 2 2" xfId="14686" xr:uid="{00000000-0005-0000-0000-000078B50000}"/>
    <cellStyle name="Normal 90 2 2 2 2" xfId="45008" xr:uid="{00000000-0005-0000-0000-000079B50000}"/>
    <cellStyle name="Normal 90 2 2 2 3" xfId="29784" xr:uid="{00000000-0005-0000-0000-00007AB50000}"/>
    <cellStyle name="Normal 90 2 2 3" xfId="9666" xr:uid="{00000000-0005-0000-0000-00007BB50000}"/>
    <cellStyle name="Normal 90 2 2 3 2" xfId="39991" xr:uid="{00000000-0005-0000-0000-00007CB50000}"/>
    <cellStyle name="Normal 90 2 2 3 3" xfId="24767" xr:uid="{00000000-0005-0000-0000-00007DB50000}"/>
    <cellStyle name="Normal 90 2 2 4" xfId="34978" xr:uid="{00000000-0005-0000-0000-00007EB50000}"/>
    <cellStyle name="Normal 90 2 2 5" xfId="19754" xr:uid="{00000000-0005-0000-0000-00007FB50000}"/>
    <cellStyle name="Normal 90 2 3" xfId="6305" xr:uid="{00000000-0005-0000-0000-000080B50000}"/>
    <cellStyle name="Normal 90 2 3 2" xfId="16357" xr:uid="{00000000-0005-0000-0000-000081B50000}"/>
    <cellStyle name="Normal 90 2 3 2 2" xfId="46679" xr:uid="{00000000-0005-0000-0000-000082B50000}"/>
    <cellStyle name="Normal 90 2 3 2 3" xfId="31455" xr:uid="{00000000-0005-0000-0000-000083B50000}"/>
    <cellStyle name="Normal 90 2 3 3" xfId="11337" xr:uid="{00000000-0005-0000-0000-000084B50000}"/>
    <cellStyle name="Normal 90 2 3 3 2" xfId="41662" xr:uid="{00000000-0005-0000-0000-000085B50000}"/>
    <cellStyle name="Normal 90 2 3 3 3" xfId="26438" xr:uid="{00000000-0005-0000-0000-000086B50000}"/>
    <cellStyle name="Normal 90 2 3 4" xfId="36649" xr:uid="{00000000-0005-0000-0000-000087B50000}"/>
    <cellStyle name="Normal 90 2 3 5" xfId="21425" xr:uid="{00000000-0005-0000-0000-000088B50000}"/>
    <cellStyle name="Normal 90 2 4" xfId="13015" xr:uid="{00000000-0005-0000-0000-000089B50000}"/>
    <cellStyle name="Normal 90 2 4 2" xfId="43337" xr:uid="{00000000-0005-0000-0000-00008AB50000}"/>
    <cellStyle name="Normal 90 2 4 3" xfId="28113" xr:uid="{00000000-0005-0000-0000-00008BB50000}"/>
    <cellStyle name="Normal 90 2 5" xfId="7994" xr:uid="{00000000-0005-0000-0000-00008CB50000}"/>
    <cellStyle name="Normal 90 2 5 2" xfId="38320" xr:uid="{00000000-0005-0000-0000-00008DB50000}"/>
    <cellStyle name="Normal 90 2 5 3" xfId="23096" xr:uid="{00000000-0005-0000-0000-00008EB50000}"/>
    <cellStyle name="Normal 90 2 6" xfId="33308" xr:uid="{00000000-0005-0000-0000-00008FB50000}"/>
    <cellStyle name="Normal 90 2 7" xfId="18083" xr:uid="{00000000-0005-0000-0000-000090B50000}"/>
    <cellStyle name="Normal 90 2 8" xfId="47601" xr:uid="{00000000-0005-0000-0000-000091B50000}"/>
    <cellStyle name="Normal 90 3" xfId="3776" xr:uid="{00000000-0005-0000-0000-000092B50000}"/>
    <cellStyle name="Normal 90 3 2" xfId="13850" xr:uid="{00000000-0005-0000-0000-000093B50000}"/>
    <cellStyle name="Normal 90 3 2 2" xfId="44172" xr:uid="{00000000-0005-0000-0000-000094B50000}"/>
    <cellStyle name="Normal 90 3 2 3" xfId="28948" xr:uid="{00000000-0005-0000-0000-000095B50000}"/>
    <cellStyle name="Normal 90 3 3" xfId="8830" xr:uid="{00000000-0005-0000-0000-000096B50000}"/>
    <cellStyle name="Normal 90 3 3 2" xfId="39155" xr:uid="{00000000-0005-0000-0000-000097B50000}"/>
    <cellStyle name="Normal 90 3 3 3" xfId="23931" xr:uid="{00000000-0005-0000-0000-000098B50000}"/>
    <cellStyle name="Normal 90 3 4" xfId="34142" xr:uid="{00000000-0005-0000-0000-000099B50000}"/>
    <cellStyle name="Normal 90 3 5" xfId="18918" xr:uid="{00000000-0005-0000-0000-00009AB50000}"/>
    <cellStyle name="Normal 90 4" xfId="5469" xr:uid="{00000000-0005-0000-0000-00009BB50000}"/>
    <cellStyle name="Normal 90 4 2" xfId="15521" xr:uid="{00000000-0005-0000-0000-00009CB50000}"/>
    <cellStyle name="Normal 90 4 2 2" xfId="45843" xr:uid="{00000000-0005-0000-0000-00009DB50000}"/>
    <cellStyle name="Normal 90 4 2 3" xfId="30619" xr:uid="{00000000-0005-0000-0000-00009EB50000}"/>
    <cellStyle name="Normal 90 4 3" xfId="10501" xr:uid="{00000000-0005-0000-0000-00009FB50000}"/>
    <cellStyle name="Normal 90 4 3 2" xfId="40826" xr:uid="{00000000-0005-0000-0000-0000A0B50000}"/>
    <cellStyle name="Normal 90 4 3 3" xfId="25602" xr:uid="{00000000-0005-0000-0000-0000A1B50000}"/>
    <cellStyle name="Normal 90 4 4" xfId="35813" xr:uid="{00000000-0005-0000-0000-0000A2B50000}"/>
    <cellStyle name="Normal 90 4 5" xfId="20589" xr:uid="{00000000-0005-0000-0000-0000A3B50000}"/>
    <cellStyle name="Normal 90 5" xfId="12179" xr:uid="{00000000-0005-0000-0000-0000A4B50000}"/>
    <cellStyle name="Normal 90 5 2" xfId="42501" xr:uid="{00000000-0005-0000-0000-0000A5B50000}"/>
    <cellStyle name="Normal 90 5 3" xfId="27277" xr:uid="{00000000-0005-0000-0000-0000A6B50000}"/>
    <cellStyle name="Normal 90 6" xfId="7158" xr:uid="{00000000-0005-0000-0000-0000A7B50000}"/>
    <cellStyle name="Normal 90 6 2" xfId="37484" xr:uid="{00000000-0005-0000-0000-0000A8B50000}"/>
    <cellStyle name="Normal 90 6 3" xfId="22260" xr:uid="{00000000-0005-0000-0000-0000A9B50000}"/>
    <cellStyle name="Normal 90 7" xfId="32472" xr:uid="{00000000-0005-0000-0000-0000AAB50000}"/>
    <cellStyle name="Normal 90 8" xfId="17247" xr:uid="{00000000-0005-0000-0000-0000ABB50000}"/>
    <cellStyle name="Normal 90 9" xfId="47509" xr:uid="{00000000-0005-0000-0000-0000ACB50000}"/>
    <cellStyle name="Normal 91" xfId="2084" xr:uid="{00000000-0005-0000-0000-0000ADB50000}"/>
    <cellStyle name="Normal 91 2" xfId="2925" xr:uid="{00000000-0005-0000-0000-0000AEB50000}"/>
    <cellStyle name="Normal 91 2 2" xfId="4615" xr:uid="{00000000-0005-0000-0000-0000AFB50000}"/>
    <cellStyle name="Normal 91 2 2 2" xfId="14688" xr:uid="{00000000-0005-0000-0000-0000B0B50000}"/>
    <cellStyle name="Normal 91 2 2 2 2" xfId="45010" xr:uid="{00000000-0005-0000-0000-0000B1B50000}"/>
    <cellStyle name="Normal 91 2 2 2 3" xfId="29786" xr:uid="{00000000-0005-0000-0000-0000B2B50000}"/>
    <cellStyle name="Normal 91 2 2 2 4" xfId="47254" xr:uid="{00000000-0005-0000-0000-0000B3B50000}"/>
    <cellStyle name="Normal 91 2 2 3" xfId="9668" xr:uid="{00000000-0005-0000-0000-0000B4B50000}"/>
    <cellStyle name="Normal 91 2 2 3 2" xfId="39993" xr:uid="{00000000-0005-0000-0000-0000B5B50000}"/>
    <cellStyle name="Normal 91 2 2 3 3" xfId="24769" xr:uid="{00000000-0005-0000-0000-0000B6B50000}"/>
    <cellStyle name="Normal 91 2 2 4" xfId="34980" xr:uid="{00000000-0005-0000-0000-0000B7B50000}"/>
    <cellStyle name="Normal 91 2 2 5" xfId="19756" xr:uid="{00000000-0005-0000-0000-0000B8B50000}"/>
    <cellStyle name="Normal 91 2 3" xfId="6307" xr:uid="{00000000-0005-0000-0000-0000B9B50000}"/>
    <cellStyle name="Normal 91 2 3 2" xfId="16359" xr:uid="{00000000-0005-0000-0000-0000BAB50000}"/>
    <cellStyle name="Normal 91 2 3 2 2" xfId="46681" xr:uid="{00000000-0005-0000-0000-0000BBB50000}"/>
    <cellStyle name="Normal 91 2 3 2 3" xfId="31457" xr:uid="{00000000-0005-0000-0000-0000BCB50000}"/>
    <cellStyle name="Normal 91 2 3 3" xfId="11339" xr:uid="{00000000-0005-0000-0000-0000BDB50000}"/>
    <cellStyle name="Normal 91 2 3 3 2" xfId="41664" xr:uid="{00000000-0005-0000-0000-0000BEB50000}"/>
    <cellStyle name="Normal 91 2 3 3 3" xfId="26440" xr:uid="{00000000-0005-0000-0000-0000BFB50000}"/>
    <cellStyle name="Normal 91 2 3 4" xfId="36651" xr:uid="{00000000-0005-0000-0000-0000C0B50000}"/>
    <cellStyle name="Normal 91 2 3 5" xfId="21427" xr:uid="{00000000-0005-0000-0000-0000C1B50000}"/>
    <cellStyle name="Normal 91 2 4" xfId="13017" xr:uid="{00000000-0005-0000-0000-0000C2B50000}"/>
    <cellStyle name="Normal 91 2 4 2" xfId="43339" xr:uid="{00000000-0005-0000-0000-0000C3B50000}"/>
    <cellStyle name="Normal 91 2 4 3" xfId="28115" xr:uid="{00000000-0005-0000-0000-0000C4B50000}"/>
    <cellStyle name="Normal 91 2 5" xfId="7996" xr:uid="{00000000-0005-0000-0000-0000C5B50000}"/>
    <cellStyle name="Normal 91 2 5 2" xfId="38322" xr:uid="{00000000-0005-0000-0000-0000C6B50000}"/>
    <cellStyle name="Normal 91 2 5 3" xfId="23098" xr:uid="{00000000-0005-0000-0000-0000C7B50000}"/>
    <cellStyle name="Normal 91 2 6" xfId="33310" xr:uid="{00000000-0005-0000-0000-0000C8B50000}"/>
    <cellStyle name="Normal 91 2 7" xfId="18085" xr:uid="{00000000-0005-0000-0000-0000C9B50000}"/>
    <cellStyle name="Normal 91 2 8" xfId="47602" xr:uid="{00000000-0005-0000-0000-0000CAB50000}"/>
    <cellStyle name="Normal 91 3" xfId="3778" xr:uid="{00000000-0005-0000-0000-0000CBB50000}"/>
    <cellStyle name="Normal 91 3 2" xfId="13852" xr:uid="{00000000-0005-0000-0000-0000CCB50000}"/>
    <cellStyle name="Normal 91 3 2 2" xfId="44174" xr:uid="{00000000-0005-0000-0000-0000CDB50000}"/>
    <cellStyle name="Normal 91 3 2 3" xfId="28950" xr:uid="{00000000-0005-0000-0000-0000CEB50000}"/>
    <cellStyle name="Normal 91 3 3" xfId="8832" xr:uid="{00000000-0005-0000-0000-0000CFB50000}"/>
    <cellStyle name="Normal 91 3 3 2" xfId="39157" xr:uid="{00000000-0005-0000-0000-0000D0B50000}"/>
    <cellStyle name="Normal 91 3 3 3" xfId="23933" xr:uid="{00000000-0005-0000-0000-0000D1B50000}"/>
    <cellStyle name="Normal 91 3 4" xfId="34144" xr:uid="{00000000-0005-0000-0000-0000D2B50000}"/>
    <cellStyle name="Normal 91 3 5" xfId="18920" xr:uid="{00000000-0005-0000-0000-0000D3B50000}"/>
    <cellStyle name="Normal 91 4" xfId="5471" xr:uid="{00000000-0005-0000-0000-0000D4B50000}"/>
    <cellStyle name="Normal 91 4 2" xfId="15523" xr:uid="{00000000-0005-0000-0000-0000D5B50000}"/>
    <cellStyle name="Normal 91 4 2 2" xfId="45845" xr:uid="{00000000-0005-0000-0000-0000D6B50000}"/>
    <cellStyle name="Normal 91 4 2 3" xfId="30621" xr:uid="{00000000-0005-0000-0000-0000D7B50000}"/>
    <cellStyle name="Normal 91 4 3" xfId="10503" xr:uid="{00000000-0005-0000-0000-0000D8B50000}"/>
    <cellStyle name="Normal 91 4 3 2" xfId="40828" xr:uid="{00000000-0005-0000-0000-0000D9B50000}"/>
    <cellStyle name="Normal 91 4 3 3" xfId="25604" xr:uid="{00000000-0005-0000-0000-0000DAB50000}"/>
    <cellStyle name="Normal 91 4 4" xfId="35815" xr:uid="{00000000-0005-0000-0000-0000DBB50000}"/>
    <cellStyle name="Normal 91 4 5" xfId="20591" xr:uid="{00000000-0005-0000-0000-0000DCB50000}"/>
    <cellStyle name="Normal 91 5" xfId="12181" xr:uid="{00000000-0005-0000-0000-0000DDB50000}"/>
    <cellStyle name="Normal 91 5 2" xfId="42503" xr:uid="{00000000-0005-0000-0000-0000DEB50000}"/>
    <cellStyle name="Normal 91 5 3" xfId="27279" xr:uid="{00000000-0005-0000-0000-0000DFB50000}"/>
    <cellStyle name="Normal 91 6" xfId="7160" xr:uid="{00000000-0005-0000-0000-0000E0B50000}"/>
    <cellStyle name="Normal 91 6 2" xfId="37486" xr:uid="{00000000-0005-0000-0000-0000E1B50000}"/>
    <cellStyle name="Normal 91 6 3" xfId="22262" xr:uid="{00000000-0005-0000-0000-0000E2B50000}"/>
    <cellStyle name="Normal 91 7" xfId="32474" xr:uid="{00000000-0005-0000-0000-0000E3B50000}"/>
    <cellStyle name="Normal 91 8" xfId="17249" xr:uid="{00000000-0005-0000-0000-0000E4B50000}"/>
    <cellStyle name="Normal 91 9" xfId="47510" xr:uid="{00000000-0005-0000-0000-0000E5B50000}"/>
    <cellStyle name="Normal 92" xfId="2503" xr:uid="{00000000-0005-0000-0000-0000E6B50000}"/>
    <cellStyle name="Normal 92 2" xfId="4195" xr:uid="{00000000-0005-0000-0000-0000E7B50000}"/>
    <cellStyle name="Normal 92 2 2" xfId="47603" xr:uid="{00000000-0005-0000-0000-0000E8B50000}"/>
    <cellStyle name="Normal 92 3" xfId="47511" xr:uid="{00000000-0005-0000-0000-0000E9B50000}"/>
    <cellStyle name="Normal 93" xfId="3341" xr:uid="{00000000-0005-0000-0000-0000EAB50000}"/>
    <cellStyle name="Normal 93 2" xfId="5031" xr:uid="{00000000-0005-0000-0000-0000EBB50000}"/>
    <cellStyle name="Normal 93 2 2" xfId="47604" xr:uid="{00000000-0005-0000-0000-0000ECB50000}"/>
    <cellStyle name="Normal 93 3" xfId="47512" xr:uid="{00000000-0005-0000-0000-0000EDB50000}"/>
    <cellStyle name="Normal 94" xfId="3346" xr:uid="{00000000-0005-0000-0000-0000EEB50000}"/>
    <cellStyle name="Normal 94 2" xfId="47605" xr:uid="{00000000-0005-0000-0000-0000EFB50000}"/>
    <cellStyle name="Normal 94 3" xfId="47513" xr:uid="{00000000-0005-0000-0000-0000F0B50000}"/>
    <cellStyle name="Normal 95" xfId="2502" xr:uid="{00000000-0005-0000-0000-0000F1B50000}"/>
    <cellStyle name="Normal 95 2" xfId="4194" xr:uid="{00000000-0005-0000-0000-0000F2B50000}"/>
    <cellStyle name="Normal 95 2 2" xfId="14268" xr:uid="{00000000-0005-0000-0000-0000F3B50000}"/>
    <cellStyle name="Normal 95 2 2 2" xfId="44590" xr:uid="{00000000-0005-0000-0000-0000F4B50000}"/>
    <cellStyle name="Normal 95 2 2 3" xfId="29366" xr:uid="{00000000-0005-0000-0000-0000F5B50000}"/>
    <cellStyle name="Normal 95 2 3" xfId="9248" xr:uid="{00000000-0005-0000-0000-0000F6B50000}"/>
    <cellStyle name="Normal 95 2 3 2" xfId="39573" xr:uid="{00000000-0005-0000-0000-0000F7B50000}"/>
    <cellStyle name="Normal 95 2 3 3" xfId="24349" xr:uid="{00000000-0005-0000-0000-0000F8B50000}"/>
    <cellStyle name="Normal 95 2 4" xfId="34560" xr:uid="{00000000-0005-0000-0000-0000F9B50000}"/>
    <cellStyle name="Normal 95 2 5" xfId="19336" xr:uid="{00000000-0005-0000-0000-0000FAB50000}"/>
    <cellStyle name="Normal 95 2 6" xfId="47606" xr:uid="{00000000-0005-0000-0000-0000FBB50000}"/>
    <cellStyle name="Normal 95 3" xfId="5887" xr:uid="{00000000-0005-0000-0000-0000FCB50000}"/>
    <cellStyle name="Normal 95 3 2" xfId="15939" xr:uid="{00000000-0005-0000-0000-0000FDB50000}"/>
    <cellStyle name="Normal 95 3 2 2" xfId="46261" xr:uid="{00000000-0005-0000-0000-0000FEB50000}"/>
    <cellStyle name="Normal 95 3 2 3" xfId="31037" xr:uid="{00000000-0005-0000-0000-0000FFB50000}"/>
    <cellStyle name="Normal 95 3 3" xfId="10919" xr:uid="{00000000-0005-0000-0000-000000B60000}"/>
    <cellStyle name="Normal 95 3 3 2" xfId="41244" xr:uid="{00000000-0005-0000-0000-000001B60000}"/>
    <cellStyle name="Normal 95 3 3 3" xfId="26020" xr:uid="{00000000-0005-0000-0000-000002B60000}"/>
    <cellStyle name="Normal 95 3 4" xfId="36231" xr:uid="{00000000-0005-0000-0000-000003B60000}"/>
    <cellStyle name="Normal 95 3 5" xfId="21007" xr:uid="{00000000-0005-0000-0000-000004B60000}"/>
    <cellStyle name="Normal 95 4" xfId="12597" xr:uid="{00000000-0005-0000-0000-000005B60000}"/>
    <cellStyle name="Normal 95 4 2" xfId="42919" xr:uid="{00000000-0005-0000-0000-000006B60000}"/>
    <cellStyle name="Normal 95 4 3" xfId="27695" xr:uid="{00000000-0005-0000-0000-000007B60000}"/>
    <cellStyle name="Normal 95 5" xfId="7576" xr:uid="{00000000-0005-0000-0000-000008B60000}"/>
    <cellStyle name="Normal 95 5 2" xfId="37902" xr:uid="{00000000-0005-0000-0000-000009B60000}"/>
    <cellStyle name="Normal 95 5 3" xfId="22678" xr:uid="{00000000-0005-0000-0000-00000AB60000}"/>
    <cellStyle name="Normal 95 6" xfId="32890" xr:uid="{00000000-0005-0000-0000-00000BB60000}"/>
    <cellStyle name="Normal 95 7" xfId="17665" xr:uid="{00000000-0005-0000-0000-00000CB60000}"/>
    <cellStyle name="Normal 95 8" xfId="47514" xr:uid="{00000000-0005-0000-0000-00000DB60000}"/>
    <cellStyle name="Normal 96" xfId="2505" xr:uid="{00000000-0005-0000-0000-00000EB60000}"/>
    <cellStyle name="Normal 96 2" xfId="4197" xr:uid="{00000000-0005-0000-0000-00000FB60000}"/>
    <cellStyle name="Normal 96 2 2" xfId="14270" xr:uid="{00000000-0005-0000-0000-000010B60000}"/>
    <cellStyle name="Normal 96 2 2 2" xfId="44592" xr:uid="{00000000-0005-0000-0000-000011B60000}"/>
    <cellStyle name="Normal 96 2 2 3" xfId="29368" xr:uid="{00000000-0005-0000-0000-000012B60000}"/>
    <cellStyle name="Normal 96 2 3" xfId="9250" xr:uid="{00000000-0005-0000-0000-000013B60000}"/>
    <cellStyle name="Normal 96 2 3 2" xfId="39575" xr:uid="{00000000-0005-0000-0000-000014B60000}"/>
    <cellStyle name="Normal 96 2 3 3" xfId="24351" xr:uid="{00000000-0005-0000-0000-000015B60000}"/>
    <cellStyle name="Normal 96 2 4" xfId="34562" xr:uid="{00000000-0005-0000-0000-000016B60000}"/>
    <cellStyle name="Normal 96 2 5" xfId="19338" xr:uid="{00000000-0005-0000-0000-000017B60000}"/>
    <cellStyle name="Normal 96 2 6" xfId="47607" xr:uid="{00000000-0005-0000-0000-000018B60000}"/>
    <cellStyle name="Normal 96 3" xfId="5889" xr:uid="{00000000-0005-0000-0000-000019B60000}"/>
    <cellStyle name="Normal 96 3 2" xfId="15941" xr:uid="{00000000-0005-0000-0000-00001AB60000}"/>
    <cellStyle name="Normal 96 3 2 2" xfId="46263" xr:uid="{00000000-0005-0000-0000-00001BB60000}"/>
    <cellStyle name="Normal 96 3 2 3" xfId="31039" xr:uid="{00000000-0005-0000-0000-00001CB60000}"/>
    <cellStyle name="Normal 96 3 3" xfId="10921" xr:uid="{00000000-0005-0000-0000-00001DB60000}"/>
    <cellStyle name="Normal 96 3 3 2" xfId="41246" xr:uid="{00000000-0005-0000-0000-00001EB60000}"/>
    <cellStyle name="Normal 96 3 3 3" xfId="26022" xr:uid="{00000000-0005-0000-0000-00001FB60000}"/>
    <cellStyle name="Normal 96 3 4" xfId="36233" xr:uid="{00000000-0005-0000-0000-000020B60000}"/>
    <cellStyle name="Normal 96 3 5" xfId="21009" xr:uid="{00000000-0005-0000-0000-000021B60000}"/>
    <cellStyle name="Normal 96 4" xfId="12599" xr:uid="{00000000-0005-0000-0000-000022B60000}"/>
    <cellStyle name="Normal 96 4 2" xfId="42921" xr:uid="{00000000-0005-0000-0000-000023B60000}"/>
    <cellStyle name="Normal 96 4 3" xfId="27697" xr:uid="{00000000-0005-0000-0000-000024B60000}"/>
    <cellStyle name="Normal 96 5" xfId="7578" xr:uid="{00000000-0005-0000-0000-000025B60000}"/>
    <cellStyle name="Normal 96 5 2" xfId="37904" xr:uid="{00000000-0005-0000-0000-000026B60000}"/>
    <cellStyle name="Normal 96 5 3" xfId="22680" xr:uid="{00000000-0005-0000-0000-000027B60000}"/>
    <cellStyle name="Normal 96 6" xfId="32892" xr:uid="{00000000-0005-0000-0000-000028B60000}"/>
    <cellStyle name="Normal 96 7" xfId="17667" xr:uid="{00000000-0005-0000-0000-000029B60000}"/>
    <cellStyle name="Normal 96 8" xfId="47515" xr:uid="{00000000-0005-0000-0000-00002AB60000}"/>
    <cellStyle name="Normal 97" xfId="11757" xr:uid="{00000000-0005-0000-0000-00002BB60000}"/>
    <cellStyle name="Normal 97 2" xfId="47608" xr:uid="{00000000-0005-0000-0000-00002CB60000}"/>
    <cellStyle name="Normal 97 3" xfId="47516" xr:uid="{00000000-0005-0000-0000-00002DB60000}"/>
    <cellStyle name="Normal 98" xfId="16776" xr:uid="{00000000-0005-0000-0000-00002EB60000}"/>
    <cellStyle name="Normal 98 2" xfId="47609" xr:uid="{00000000-0005-0000-0000-00002FB60000}"/>
    <cellStyle name="Normal 98 3" xfId="47517" xr:uid="{00000000-0005-0000-0000-000030B60000}"/>
    <cellStyle name="Normal 99" xfId="3349" xr:uid="{00000000-0005-0000-0000-000031B60000}"/>
    <cellStyle name="Normal 99 2" xfId="47610" xr:uid="{00000000-0005-0000-0000-000032B60000}"/>
    <cellStyle name="Normal 99 3" xfId="47518" xr:uid="{00000000-0005-0000-0000-000033B60000}"/>
    <cellStyle name="Normal_New Summary Tables 2" xfId="47404" xr:uid="{00000000-0005-0000-0000-000034B60000}"/>
    <cellStyle name="Normal_Revised CARE Table 5C_033107" xfId="328" xr:uid="{00000000-0005-0000-0000-000035B60000}"/>
    <cellStyle name="Normal_Revised CARE Table 5C_033107 2" xfId="47402" xr:uid="{00000000-0005-0000-0000-000036B60000}"/>
    <cellStyle name="Normal_RRM tables" xfId="133" xr:uid="{00000000-0005-0000-0000-000037B60000}"/>
    <cellStyle name="Normal_Sheet1 2" xfId="47403" xr:uid="{00000000-0005-0000-0000-000038B60000}"/>
    <cellStyle name="Normal_Sheet2" xfId="47405" xr:uid="{00000000-0005-0000-0000-000039B60000}"/>
    <cellStyle name="Note" xfId="134" builtinId="10" customBuiltin="1"/>
    <cellStyle name="Note 2" xfId="135" xr:uid="{00000000-0005-0000-0000-00003BB60000}"/>
    <cellStyle name="Note 2 10" xfId="976" xr:uid="{00000000-0005-0000-0000-00003CB60000}"/>
    <cellStyle name="Note 2 11" xfId="415" xr:uid="{00000000-0005-0000-0000-00003DB60000}"/>
    <cellStyle name="Note 2 2" xfId="786" xr:uid="{00000000-0005-0000-0000-00003EB60000}"/>
    <cellStyle name="Note 2 2 2" xfId="47190" xr:uid="{00000000-0005-0000-0000-00003FB60000}"/>
    <cellStyle name="Note 2 3" xfId="701" xr:uid="{00000000-0005-0000-0000-000040B60000}"/>
    <cellStyle name="Note 2 4" xfId="1499" xr:uid="{00000000-0005-0000-0000-000041B60000}"/>
    <cellStyle name="Note 2 5" xfId="1500" xr:uid="{00000000-0005-0000-0000-000042B60000}"/>
    <cellStyle name="Note 2 6" xfId="1501" xr:uid="{00000000-0005-0000-0000-000043B60000}"/>
    <cellStyle name="Note 2 7" xfId="1498" xr:uid="{00000000-0005-0000-0000-000044B60000}"/>
    <cellStyle name="Note 2 8" xfId="1091" xr:uid="{00000000-0005-0000-0000-000045B60000}"/>
    <cellStyle name="Note 2 9" xfId="32016" xr:uid="{00000000-0005-0000-0000-000046B60000}"/>
    <cellStyle name="Note 3" xfId="785" xr:uid="{00000000-0005-0000-0000-000047B60000}"/>
    <cellStyle name="Note 3 2" xfId="47243" xr:uid="{00000000-0005-0000-0000-000048B60000}"/>
    <cellStyle name="Note 3 3" xfId="31911" xr:uid="{00000000-0005-0000-0000-000049B60000}"/>
    <cellStyle name="Note 4" xfId="484" xr:uid="{00000000-0005-0000-0000-00004AB60000}"/>
    <cellStyle name="Note 4 2" xfId="47199" xr:uid="{00000000-0005-0000-0000-00004BB60000}"/>
    <cellStyle name="Note 5" xfId="47363" xr:uid="{00000000-0005-0000-0000-00004CB60000}"/>
    <cellStyle name="Output" xfId="136" builtinId="21" customBuiltin="1"/>
    <cellStyle name="Output 2" xfId="702" xr:uid="{00000000-0005-0000-0000-00004EB60000}"/>
    <cellStyle name="Output 2 10" xfId="977" xr:uid="{00000000-0005-0000-0000-00004FB60000}"/>
    <cellStyle name="Output 2 2" xfId="1503" xr:uid="{00000000-0005-0000-0000-000050B60000}"/>
    <cellStyle name="Output 2 2 2" xfId="47181" xr:uid="{00000000-0005-0000-0000-000051B60000}"/>
    <cellStyle name="Output 2 3" xfId="1504" xr:uid="{00000000-0005-0000-0000-000052B60000}"/>
    <cellStyle name="Output 2 4" xfId="1505" xr:uid="{00000000-0005-0000-0000-000053B60000}"/>
    <cellStyle name="Output 2 5" xfId="1506" xr:uid="{00000000-0005-0000-0000-000054B60000}"/>
    <cellStyle name="Output 2 6" xfId="1507" xr:uid="{00000000-0005-0000-0000-000055B60000}"/>
    <cellStyle name="Output 2 7" xfId="1502" xr:uid="{00000000-0005-0000-0000-000056B60000}"/>
    <cellStyle name="Output 2 8" xfId="1092" xr:uid="{00000000-0005-0000-0000-000057B60000}"/>
    <cellStyle name="Output 2 9" xfId="31969" xr:uid="{00000000-0005-0000-0000-000058B60000}"/>
    <cellStyle name="Output 3" xfId="31912" xr:uid="{00000000-0005-0000-0000-000059B60000}"/>
    <cellStyle name="Output 3 2" xfId="47124" xr:uid="{00000000-0005-0000-0000-00005AB60000}"/>
    <cellStyle name="Percent" xfId="137" builtinId="5"/>
    <cellStyle name="Percent [2]" xfId="138" xr:uid="{00000000-0005-0000-0000-00005CB60000}"/>
    <cellStyle name="Percent [2] 10" xfId="1509" xr:uid="{00000000-0005-0000-0000-00005DB60000}"/>
    <cellStyle name="Percent [2] 10 2" xfId="1510" xr:uid="{00000000-0005-0000-0000-00005EB60000}"/>
    <cellStyle name="Percent [2] 11" xfId="1508" xr:uid="{00000000-0005-0000-0000-00005FB60000}"/>
    <cellStyle name="Percent [2] 11 2" xfId="47326" xr:uid="{00000000-0005-0000-0000-000060B60000}"/>
    <cellStyle name="Percent [2] 12" xfId="47327" xr:uid="{00000000-0005-0000-0000-000061B60000}"/>
    <cellStyle name="Percent [2] 13" xfId="47367" xr:uid="{00000000-0005-0000-0000-000062B60000}"/>
    <cellStyle name="Percent [2] 2" xfId="139" xr:uid="{00000000-0005-0000-0000-000063B60000}"/>
    <cellStyle name="Percent [2] 2 2" xfId="140" xr:uid="{00000000-0005-0000-0000-000064B60000}"/>
    <cellStyle name="Percent [2] 2 2 2" xfId="620" xr:uid="{00000000-0005-0000-0000-000065B60000}"/>
    <cellStyle name="Percent [2] 2 2 3" xfId="517" xr:uid="{00000000-0005-0000-0000-000066B60000}"/>
    <cellStyle name="Percent [2] 2 2 4" xfId="417" xr:uid="{00000000-0005-0000-0000-000067B60000}"/>
    <cellStyle name="Percent [2] 2 3" xfId="141" xr:uid="{00000000-0005-0000-0000-000068B60000}"/>
    <cellStyle name="Percent [2] 2 3 2" xfId="619" xr:uid="{00000000-0005-0000-0000-000069B60000}"/>
    <cellStyle name="Percent [2] 2 3 3" xfId="418" xr:uid="{00000000-0005-0000-0000-00006AB60000}"/>
    <cellStyle name="Percent [2] 2 4" xfId="516" xr:uid="{00000000-0005-0000-0000-00006BB60000}"/>
    <cellStyle name="Percent [2] 2 5" xfId="416" xr:uid="{00000000-0005-0000-0000-00006CB60000}"/>
    <cellStyle name="Percent [2] 3" xfId="142" xr:uid="{00000000-0005-0000-0000-00006DB60000}"/>
    <cellStyle name="Percent [2] 3 2" xfId="143" xr:uid="{00000000-0005-0000-0000-00006EB60000}"/>
    <cellStyle name="Percent [2] 3 2 2" xfId="621" xr:uid="{00000000-0005-0000-0000-00006FB60000}"/>
    <cellStyle name="Percent [2] 3 2 3" xfId="420" xr:uid="{00000000-0005-0000-0000-000070B60000}"/>
    <cellStyle name="Percent [2] 3 3" xfId="518" xr:uid="{00000000-0005-0000-0000-000071B60000}"/>
    <cellStyle name="Percent [2] 3 4" xfId="419" xr:uid="{00000000-0005-0000-0000-000072B60000}"/>
    <cellStyle name="Percent [2] 4" xfId="144" xr:uid="{00000000-0005-0000-0000-000073B60000}"/>
    <cellStyle name="Percent [2] 4 2" xfId="788" xr:uid="{00000000-0005-0000-0000-000074B60000}"/>
    <cellStyle name="Percent [2] 4 3" xfId="421" xr:uid="{00000000-0005-0000-0000-000075B60000}"/>
    <cellStyle name="Percent [2] 5" xfId="1511" xr:uid="{00000000-0005-0000-0000-000076B60000}"/>
    <cellStyle name="Percent [2] 5 2" xfId="1512" xr:uid="{00000000-0005-0000-0000-000077B60000}"/>
    <cellStyle name="Percent [2] 5 3" xfId="1513" xr:uid="{00000000-0005-0000-0000-000078B60000}"/>
    <cellStyle name="Percent [2] 6" xfId="1514" xr:uid="{00000000-0005-0000-0000-000079B60000}"/>
    <cellStyle name="Percent [2] 6 2" xfId="1515" xr:uid="{00000000-0005-0000-0000-00007AB60000}"/>
    <cellStyle name="Percent [2] 7" xfId="1516" xr:uid="{00000000-0005-0000-0000-00007BB60000}"/>
    <cellStyle name="Percent [2] 7 2" xfId="1517" xr:uid="{00000000-0005-0000-0000-00007CB60000}"/>
    <cellStyle name="Percent [2] 8" xfId="1518" xr:uid="{00000000-0005-0000-0000-00007DB60000}"/>
    <cellStyle name="Percent [2] 9" xfId="1519" xr:uid="{00000000-0005-0000-0000-00007EB60000}"/>
    <cellStyle name="Percent [2] 9 2" xfId="1520" xr:uid="{00000000-0005-0000-0000-00007FB60000}"/>
    <cellStyle name="Percent 10" xfId="145" xr:uid="{00000000-0005-0000-0000-000080B60000}"/>
    <cellStyle name="Percent 10 2" xfId="622" xr:uid="{00000000-0005-0000-0000-000081B60000}"/>
    <cellStyle name="Percent 10 3" xfId="519" xr:uid="{00000000-0005-0000-0000-000082B60000}"/>
    <cellStyle name="Percent 10 4" xfId="422" xr:uid="{00000000-0005-0000-0000-000083B60000}"/>
    <cellStyle name="Percent 100" xfId="16807" xr:uid="{00000000-0005-0000-0000-000084B60000}"/>
    <cellStyle name="Percent 101" xfId="16791" xr:uid="{00000000-0005-0000-0000-000085B60000}"/>
    <cellStyle name="Percent 102" xfId="16796" xr:uid="{00000000-0005-0000-0000-000086B60000}"/>
    <cellStyle name="Percent 103" xfId="16789" xr:uid="{00000000-0005-0000-0000-000087B60000}"/>
    <cellStyle name="Percent 104" xfId="16809" xr:uid="{00000000-0005-0000-0000-000088B60000}"/>
    <cellStyle name="Percent 105" xfId="16822" xr:uid="{00000000-0005-0000-0000-000089B60000}"/>
    <cellStyle name="Percent 106" xfId="16787" xr:uid="{00000000-0005-0000-0000-00008AB60000}"/>
    <cellStyle name="Percent 107" xfId="16795" xr:uid="{00000000-0005-0000-0000-00008BB60000}"/>
    <cellStyle name="Percent 108" xfId="16819" xr:uid="{00000000-0005-0000-0000-00008CB60000}"/>
    <cellStyle name="Percent 109" xfId="6737" xr:uid="{00000000-0005-0000-0000-00008DB60000}"/>
    <cellStyle name="Percent 11" xfId="787" xr:uid="{00000000-0005-0000-0000-00008EB60000}"/>
    <cellStyle name="Percent 11 2" xfId="47611" xr:uid="{00000000-0005-0000-0000-00008FB60000}"/>
    <cellStyle name="Percent 110" xfId="16826" xr:uid="{00000000-0005-0000-0000-000090B60000}"/>
    <cellStyle name="Percent 111" xfId="32112" xr:uid="{00000000-0005-0000-0000-000091B60000}"/>
    <cellStyle name="Percent 112" xfId="47107" xr:uid="{00000000-0005-0000-0000-000092B60000}"/>
    <cellStyle name="Percent 113" xfId="47101" xr:uid="{00000000-0005-0000-0000-000093B60000}"/>
    <cellStyle name="Percent 114" xfId="47109" xr:uid="{00000000-0005-0000-0000-000094B60000}"/>
    <cellStyle name="Percent 115" xfId="47110" xr:uid="{00000000-0005-0000-0000-000095B60000}"/>
    <cellStyle name="Percent 116" xfId="47103" xr:uid="{00000000-0005-0000-0000-000096B60000}"/>
    <cellStyle name="Percent 117" xfId="16882" xr:uid="{00000000-0005-0000-0000-000097B60000}"/>
    <cellStyle name="Percent 118" xfId="47115" xr:uid="{00000000-0005-0000-0000-000098B60000}"/>
    <cellStyle name="Percent 119" xfId="47366" xr:uid="{00000000-0005-0000-0000-000099B60000}"/>
    <cellStyle name="Percent 12" xfId="485" xr:uid="{00000000-0005-0000-0000-00009AB60000}"/>
    <cellStyle name="Percent 12 2" xfId="978" xr:uid="{00000000-0005-0000-0000-00009BB60000}"/>
    <cellStyle name="Percent 120" xfId="47370" xr:uid="{00000000-0005-0000-0000-00009CB60000}"/>
    <cellStyle name="Percent 121" xfId="47364" xr:uid="{00000000-0005-0000-0000-00009DB60000}"/>
    <cellStyle name="Percent 122" xfId="47374" xr:uid="{00000000-0005-0000-0000-00009EB60000}"/>
    <cellStyle name="Percent 123" xfId="47360" xr:uid="{00000000-0005-0000-0000-00009FB60000}"/>
    <cellStyle name="Percent 124" xfId="47371" xr:uid="{00000000-0005-0000-0000-0000A0B60000}"/>
    <cellStyle name="Percent 125" xfId="47365" xr:uid="{00000000-0005-0000-0000-0000A1B60000}"/>
    <cellStyle name="Percent 126" xfId="47372" xr:uid="{00000000-0005-0000-0000-0000A2B60000}"/>
    <cellStyle name="Percent 127" xfId="47368" xr:uid="{00000000-0005-0000-0000-0000A3B60000}"/>
    <cellStyle name="Percent 128" xfId="47373" xr:uid="{00000000-0005-0000-0000-0000A4B60000}"/>
    <cellStyle name="Percent 129" xfId="47375" xr:uid="{00000000-0005-0000-0000-0000A5B60000}"/>
    <cellStyle name="Percent 13" xfId="793" xr:uid="{00000000-0005-0000-0000-0000A6B60000}"/>
    <cellStyle name="Percent 13 2" xfId="979" xr:uid="{00000000-0005-0000-0000-0000A7B60000}"/>
    <cellStyle name="Percent 130" xfId="47341" xr:uid="{00000000-0005-0000-0000-0000A8B60000}"/>
    <cellStyle name="Percent 131" xfId="47382" xr:uid="{00000000-0005-0000-0000-0000A9B60000}"/>
    <cellStyle name="Percent 132" xfId="47377" xr:uid="{00000000-0005-0000-0000-0000AAB60000}"/>
    <cellStyle name="Percent 133" xfId="47388" xr:uid="{00000000-0005-0000-0000-0000ABB60000}"/>
    <cellStyle name="Percent 134" xfId="47383" xr:uid="{00000000-0005-0000-0000-0000ACB60000}"/>
    <cellStyle name="Percent 135" xfId="47422" xr:uid="{00000000-0005-0000-0000-0000ADB60000}"/>
    <cellStyle name="Percent 136" xfId="47423" xr:uid="{00000000-0005-0000-0000-0000AEB60000}"/>
    <cellStyle name="Percent 137" xfId="47424" xr:uid="{00000000-0005-0000-0000-0000AFB60000}"/>
    <cellStyle name="Percent 138" xfId="47425" xr:uid="{00000000-0005-0000-0000-0000B0B60000}"/>
    <cellStyle name="Percent 139" xfId="47426" xr:uid="{00000000-0005-0000-0000-0000B1B60000}"/>
    <cellStyle name="Percent 14" xfId="854" xr:uid="{00000000-0005-0000-0000-0000B2B60000}"/>
    <cellStyle name="Percent 14 2" xfId="980" xr:uid="{00000000-0005-0000-0000-0000B3B60000}"/>
    <cellStyle name="Percent 140" xfId="47427" xr:uid="{00000000-0005-0000-0000-0000B4B60000}"/>
    <cellStyle name="Percent 141" xfId="47428" xr:uid="{00000000-0005-0000-0000-0000B5B60000}"/>
    <cellStyle name="Percent 142" xfId="47429" xr:uid="{00000000-0005-0000-0000-0000B6B60000}"/>
    <cellStyle name="Percent 143" xfId="47615" xr:uid="{00000000-0005-0000-0000-0000B7B60000}"/>
    <cellStyle name="Percent 144" xfId="47406" xr:uid="{00000000-0005-0000-0000-0000B8B60000}"/>
    <cellStyle name="Percent 15" xfId="981" xr:uid="{00000000-0005-0000-0000-0000B9B60000}"/>
    <cellStyle name="Percent 16" xfId="982" xr:uid="{00000000-0005-0000-0000-0000BAB60000}"/>
    <cellStyle name="Percent 17" xfId="1521" xr:uid="{00000000-0005-0000-0000-0000BBB60000}"/>
    <cellStyle name="Percent 18" xfId="1522" xr:uid="{00000000-0005-0000-0000-0000BCB60000}"/>
    <cellStyle name="Percent 19" xfId="1523" xr:uid="{00000000-0005-0000-0000-0000BDB60000}"/>
    <cellStyle name="Percent 19 2" xfId="1524" xr:uid="{00000000-0005-0000-0000-0000BEB60000}"/>
    <cellStyle name="Percent 19 3" xfId="1525" xr:uid="{00000000-0005-0000-0000-0000BFB60000}"/>
    <cellStyle name="Percent 2" xfId="146" xr:uid="{00000000-0005-0000-0000-0000C0B60000}"/>
    <cellStyle name="Percent 2 2" xfId="147" xr:uid="{00000000-0005-0000-0000-0000C1B60000}"/>
    <cellStyle name="Percent 2 2 2" xfId="624" xr:uid="{00000000-0005-0000-0000-0000C2B60000}"/>
    <cellStyle name="Percent 2 2 3" xfId="521" xr:uid="{00000000-0005-0000-0000-0000C3B60000}"/>
    <cellStyle name="Percent 2 2 4" xfId="424" xr:uid="{00000000-0005-0000-0000-0000C4B60000}"/>
    <cellStyle name="Percent 2 3" xfId="148" xr:uid="{00000000-0005-0000-0000-0000C5B60000}"/>
    <cellStyle name="Percent 2 3 2" xfId="623" xr:uid="{00000000-0005-0000-0000-0000C6B60000}"/>
    <cellStyle name="Percent 2 3 3" xfId="425" xr:uid="{00000000-0005-0000-0000-0000C7B60000}"/>
    <cellStyle name="Percent 2 4" xfId="520" xr:uid="{00000000-0005-0000-0000-0000C8B60000}"/>
    <cellStyle name="Percent 2 5" xfId="423" xr:uid="{00000000-0005-0000-0000-0000C9B60000}"/>
    <cellStyle name="Percent 2 6" xfId="47394" xr:uid="{00000000-0005-0000-0000-0000CAB60000}"/>
    <cellStyle name="Percent 20" xfId="1526" xr:uid="{00000000-0005-0000-0000-0000CBB60000}"/>
    <cellStyle name="Percent 21" xfId="1527" xr:uid="{00000000-0005-0000-0000-0000CCB60000}"/>
    <cellStyle name="Percent 22" xfId="1528" xr:uid="{00000000-0005-0000-0000-0000CDB60000}"/>
    <cellStyle name="Percent 23" xfId="1529" xr:uid="{00000000-0005-0000-0000-0000CEB60000}"/>
    <cellStyle name="Percent 24" xfId="1530" xr:uid="{00000000-0005-0000-0000-0000CFB60000}"/>
    <cellStyle name="Percent 25" xfId="1531" xr:uid="{00000000-0005-0000-0000-0000D0B60000}"/>
    <cellStyle name="Percent 26" xfId="1532" xr:uid="{00000000-0005-0000-0000-0000D1B60000}"/>
    <cellStyle name="Percent 27" xfId="1533" xr:uid="{00000000-0005-0000-0000-0000D2B60000}"/>
    <cellStyle name="Percent 28" xfId="1534" xr:uid="{00000000-0005-0000-0000-0000D3B60000}"/>
    <cellStyle name="Percent 28 2" xfId="1535" xr:uid="{00000000-0005-0000-0000-0000D4B60000}"/>
    <cellStyle name="Percent 29" xfId="1536" xr:uid="{00000000-0005-0000-0000-0000D5B60000}"/>
    <cellStyle name="Percent 3" xfId="149" xr:uid="{00000000-0005-0000-0000-0000D6B60000}"/>
    <cellStyle name="Percent 3 2" xfId="150" xr:uid="{00000000-0005-0000-0000-0000D7B60000}"/>
    <cellStyle name="Percent 3 2 2" xfId="626" xr:uid="{00000000-0005-0000-0000-0000D8B60000}"/>
    <cellStyle name="Percent 3 2 3" xfId="523" xr:uid="{00000000-0005-0000-0000-0000D9B60000}"/>
    <cellStyle name="Percent 3 2 4" xfId="427" xr:uid="{00000000-0005-0000-0000-0000DAB60000}"/>
    <cellStyle name="Percent 3 3" xfId="151" xr:uid="{00000000-0005-0000-0000-0000DBB60000}"/>
    <cellStyle name="Percent 3 3 2" xfId="625" xr:uid="{00000000-0005-0000-0000-0000DCB60000}"/>
    <cellStyle name="Percent 3 3 3" xfId="428" xr:uid="{00000000-0005-0000-0000-0000DDB60000}"/>
    <cellStyle name="Percent 3 4" xfId="522" xr:uid="{00000000-0005-0000-0000-0000DEB60000}"/>
    <cellStyle name="Percent 3 5" xfId="426" xr:uid="{00000000-0005-0000-0000-0000DFB60000}"/>
    <cellStyle name="Percent 30" xfId="1537" xr:uid="{00000000-0005-0000-0000-0000E0B60000}"/>
    <cellStyle name="Percent 31" xfId="1538" xr:uid="{00000000-0005-0000-0000-0000E1B60000}"/>
    <cellStyle name="Percent 32" xfId="1539" xr:uid="{00000000-0005-0000-0000-0000E2B60000}"/>
    <cellStyle name="Percent 33" xfId="1540" xr:uid="{00000000-0005-0000-0000-0000E3B60000}"/>
    <cellStyle name="Percent 34" xfId="1541" xr:uid="{00000000-0005-0000-0000-0000E4B60000}"/>
    <cellStyle name="Percent 35" xfId="1542" xr:uid="{00000000-0005-0000-0000-0000E5B60000}"/>
    <cellStyle name="Percent 36" xfId="1543" xr:uid="{00000000-0005-0000-0000-0000E6B60000}"/>
    <cellStyle name="Percent 37" xfId="1544" xr:uid="{00000000-0005-0000-0000-0000E7B60000}"/>
    <cellStyle name="Percent 38" xfId="1545" xr:uid="{00000000-0005-0000-0000-0000E8B60000}"/>
    <cellStyle name="Percent 38 2" xfId="1546" xr:uid="{00000000-0005-0000-0000-0000E9B60000}"/>
    <cellStyle name="Percent 39" xfId="1547" xr:uid="{00000000-0005-0000-0000-0000EAB60000}"/>
    <cellStyle name="Percent 39 2" xfId="1548" xr:uid="{00000000-0005-0000-0000-0000EBB60000}"/>
    <cellStyle name="Percent 4" xfId="152" xr:uid="{00000000-0005-0000-0000-0000ECB60000}"/>
    <cellStyle name="Percent 4 2" xfId="525" xr:uid="{00000000-0005-0000-0000-0000EDB60000}"/>
    <cellStyle name="Percent 4 2 2" xfId="628" xr:uid="{00000000-0005-0000-0000-0000EEB60000}"/>
    <cellStyle name="Percent 4 3" xfId="627" xr:uid="{00000000-0005-0000-0000-0000EFB60000}"/>
    <cellStyle name="Percent 4 4" xfId="524" xr:uid="{00000000-0005-0000-0000-0000F0B60000}"/>
    <cellStyle name="Percent 4 5" xfId="429" xr:uid="{00000000-0005-0000-0000-0000F1B60000}"/>
    <cellStyle name="Percent 40" xfId="1549" xr:uid="{00000000-0005-0000-0000-0000F2B60000}"/>
    <cellStyle name="Percent 40 2" xfId="1550" xr:uid="{00000000-0005-0000-0000-0000F3B60000}"/>
    <cellStyle name="Percent 41" xfId="1551" xr:uid="{00000000-0005-0000-0000-0000F4B60000}"/>
    <cellStyle name="Percent 41 2" xfId="1552" xr:uid="{00000000-0005-0000-0000-0000F5B60000}"/>
    <cellStyle name="Percent 42" xfId="1553" xr:uid="{00000000-0005-0000-0000-0000F6B60000}"/>
    <cellStyle name="Percent 42 2" xfId="1554" xr:uid="{00000000-0005-0000-0000-0000F7B60000}"/>
    <cellStyle name="Percent 43" xfId="1555" xr:uid="{00000000-0005-0000-0000-0000F8B60000}"/>
    <cellStyle name="Percent 43 2" xfId="1556" xr:uid="{00000000-0005-0000-0000-0000F9B60000}"/>
    <cellStyle name="Percent 44" xfId="1557" xr:uid="{00000000-0005-0000-0000-0000FAB60000}"/>
    <cellStyle name="Percent 44 2" xfId="1558" xr:uid="{00000000-0005-0000-0000-0000FBB60000}"/>
    <cellStyle name="Percent 45" xfId="1559" xr:uid="{00000000-0005-0000-0000-0000FCB60000}"/>
    <cellStyle name="Percent 45 2" xfId="1560" xr:uid="{00000000-0005-0000-0000-0000FDB60000}"/>
    <cellStyle name="Percent 46" xfId="1561" xr:uid="{00000000-0005-0000-0000-0000FEB60000}"/>
    <cellStyle name="Percent 47" xfId="1562" xr:uid="{00000000-0005-0000-0000-0000FFB60000}"/>
    <cellStyle name="Percent 48" xfId="1563" xr:uid="{00000000-0005-0000-0000-000000B70000}"/>
    <cellStyle name="Percent 49" xfId="1564" xr:uid="{00000000-0005-0000-0000-000001B70000}"/>
    <cellStyle name="Percent 49 2" xfId="1565" xr:uid="{00000000-0005-0000-0000-000002B70000}"/>
    <cellStyle name="Percent 5" xfId="153" xr:uid="{00000000-0005-0000-0000-000003B70000}"/>
    <cellStyle name="Percent 5 2" xfId="629" xr:uid="{00000000-0005-0000-0000-000004B70000}"/>
    <cellStyle name="Percent 5 3" xfId="526" xr:uid="{00000000-0005-0000-0000-000005B70000}"/>
    <cellStyle name="Percent 5 4" xfId="430" xr:uid="{00000000-0005-0000-0000-000006B70000}"/>
    <cellStyle name="Percent 50" xfId="1566" xr:uid="{00000000-0005-0000-0000-000007B70000}"/>
    <cellStyle name="Percent 51" xfId="1567" xr:uid="{00000000-0005-0000-0000-000008B70000}"/>
    <cellStyle name="Percent 52" xfId="1568" xr:uid="{00000000-0005-0000-0000-000009B70000}"/>
    <cellStyle name="Percent 53" xfId="1569" xr:uid="{00000000-0005-0000-0000-00000AB70000}"/>
    <cellStyle name="Percent 53 2" xfId="1570" xr:uid="{00000000-0005-0000-0000-00000BB70000}"/>
    <cellStyle name="Percent 54" xfId="1571" xr:uid="{00000000-0005-0000-0000-00000CB70000}"/>
    <cellStyle name="Percent 54 2" xfId="1572" xr:uid="{00000000-0005-0000-0000-00000DB70000}"/>
    <cellStyle name="Percent 55" xfId="1573" xr:uid="{00000000-0005-0000-0000-00000EB70000}"/>
    <cellStyle name="Percent 55 2" xfId="1574" xr:uid="{00000000-0005-0000-0000-00000FB70000}"/>
    <cellStyle name="Percent 56" xfId="1575" xr:uid="{00000000-0005-0000-0000-000010B70000}"/>
    <cellStyle name="Percent 56 2" xfId="1576" xr:uid="{00000000-0005-0000-0000-000011B70000}"/>
    <cellStyle name="Percent 57" xfId="1577" xr:uid="{00000000-0005-0000-0000-000012B70000}"/>
    <cellStyle name="Percent 58" xfId="1578" xr:uid="{00000000-0005-0000-0000-000013B70000}"/>
    <cellStyle name="Percent 59" xfId="1579" xr:uid="{00000000-0005-0000-0000-000014B70000}"/>
    <cellStyle name="Percent 6" xfId="154" xr:uid="{00000000-0005-0000-0000-000015B70000}"/>
    <cellStyle name="Percent 6 2" xfId="515" xr:uid="{00000000-0005-0000-0000-000016B70000}"/>
    <cellStyle name="Percent 6 3" xfId="431" xr:uid="{00000000-0005-0000-0000-000017B70000}"/>
    <cellStyle name="Percent 60" xfId="1580" xr:uid="{00000000-0005-0000-0000-000018B70000}"/>
    <cellStyle name="Percent 61" xfId="331" xr:uid="{00000000-0005-0000-0000-000019B70000}"/>
    <cellStyle name="Percent 61 2" xfId="47328" xr:uid="{00000000-0005-0000-0000-00001AB70000}"/>
    <cellStyle name="Percent 62" xfId="1811" xr:uid="{00000000-0005-0000-0000-00001BB70000}"/>
    <cellStyle name="Percent 62 2" xfId="47329" xr:uid="{00000000-0005-0000-0000-00001CB70000}"/>
    <cellStyle name="Percent 63" xfId="1868" xr:uid="{00000000-0005-0000-0000-00001DB70000}"/>
    <cellStyle name="Percent 63 2" xfId="47330" xr:uid="{00000000-0005-0000-0000-00001EB70000}"/>
    <cellStyle name="Percent 64" xfId="1870" xr:uid="{00000000-0005-0000-0000-00001FB70000}"/>
    <cellStyle name="Percent 64 2" xfId="47331" xr:uid="{00000000-0005-0000-0000-000020B70000}"/>
    <cellStyle name="Percent 65" xfId="1924" xr:uid="{00000000-0005-0000-0000-000021B70000}"/>
    <cellStyle name="Percent 65 2" xfId="47332" xr:uid="{00000000-0005-0000-0000-000022B70000}"/>
    <cellStyle name="Percent 66" xfId="2137" xr:uid="{00000000-0005-0000-0000-000023B70000}"/>
    <cellStyle name="Percent 67" xfId="2558" xr:uid="{00000000-0005-0000-0000-000024B70000}"/>
    <cellStyle name="Percent 68" xfId="3348" xr:uid="{00000000-0005-0000-0000-000025B70000}"/>
    <cellStyle name="Percent 69" xfId="3343" xr:uid="{00000000-0005-0000-0000-000026B70000}"/>
    <cellStyle name="Percent 69 2" xfId="47333" xr:uid="{00000000-0005-0000-0000-000027B70000}"/>
    <cellStyle name="Percent 7" xfId="155" xr:uid="{00000000-0005-0000-0000-000028B70000}"/>
    <cellStyle name="Percent 7 10" xfId="432" xr:uid="{00000000-0005-0000-0000-000029B70000}"/>
    <cellStyle name="Percent 7 2" xfId="789" xr:uid="{00000000-0005-0000-0000-00002AB70000}"/>
    <cellStyle name="Percent 7 3" xfId="703" xr:uid="{00000000-0005-0000-0000-00002BB70000}"/>
    <cellStyle name="Percent 7 4" xfId="1582" xr:uid="{00000000-0005-0000-0000-00002CB70000}"/>
    <cellStyle name="Percent 7 5" xfId="1583" xr:uid="{00000000-0005-0000-0000-00002DB70000}"/>
    <cellStyle name="Percent 7 6" xfId="1584" xr:uid="{00000000-0005-0000-0000-00002EB70000}"/>
    <cellStyle name="Percent 7 7" xfId="1581" xr:uid="{00000000-0005-0000-0000-00002FB70000}"/>
    <cellStyle name="Percent 7 8" xfId="1093" xr:uid="{00000000-0005-0000-0000-000030B70000}"/>
    <cellStyle name="Percent 7 9" xfId="31968" xr:uid="{00000000-0005-0000-0000-000031B70000}"/>
    <cellStyle name="Percent 70" xfId="3411" xr:uid="{00000000-0005-0000-0000-000032B70000}"/>
    <cellStyle name="Percent 71" xfId="5034" xr:uid="{00000000-0005-0000-0000-000033B70000}"/>
    <cellStyle name="Percent 72" xfId="5037" xr:uid="{00000000-0005-0000-0000-000034B70000}"/>
    <cellStyle name="Percent 73" xfId="5045" xr:uid="{00000000-0005-0000-0000-000035B70000}"/>
    <cellStyle name="Percent 74" xfId="3363" xr:uid="{00000000-0005-0000-0000-000036B70000}"/>
    <cellStyle name="Percent 75" xfId="5048" xr:uid="{00000000-0005-0000-0000-000037B70000}"/>
    <cellStyle name="Percent 76" xfId="3396" xr:uid="{00000000-0005-0000-0000-000038B70000}"/>
    <cellStyle name="Percent 77" xfId="5047" xr:uid="{00000000-0005-0000-0000-000039B70000}"/>
    <cellStyle name="Percent 78" xfId="3355" xr:uid="{00000000-0005-0000-0000-00003AB70000}"/>
    <cellStyle name="Percent 79" xfId="3359" xr:uid="{00000000-0005-0000-0000-00003BB70000}"/>
    <cellStyle name="Percent 8" xfId="156" xr:uid="{00000000-0005-0000-0000-00003CB70000}"/>
    <cellStyle name="Percent 8 2" xfId="790" xr:uid="{00000000-0005-0000-0000-00003DB70000}"/>
    <cellStyle name="Percent 8 3" xfId="1585" xr:uid="{00000000-0005-0000-0000-00003EB70000}"/>
    <cellStyle name="Percent 8 4" xfId="1586" xr:uid="{00000000-0005-0000-0000-00003FB70000}"/>
    <cellStyle name="Percent 8 5" xfId="32014" xr:uid="{00000000-0005-0000-0000-000040B70000}"/>
    <cellStyle name="Percent 8 6" xfId="433" xr:uid="{00000000-0005-0000-0000-000041B70000}"/>
    <cellStyle name="Percent 80" xfId="3350" xr:uid="{00000000-0005-0000-0000-000042B70000}"/>
    <cellStyle name="Percent 81" xfId="3356" xr:uid="{00000000-0005-0000-0000-000043B70000}"/>
    <cellStyle name="Percent 82" xfId="3408" xr:uid="{00000000-0005-0000-0000-000044B70000}"/>
    <cellStyle name="Percent 83" xfId="5104" xr:uid="{00000000-0005-0000-0000-000045B70000}"/>
    <cellStyle name="Percent 84" xfId="6725" xr:uid="{00000000-0005-0000-0000-000046B70000}"/>
    <cellStyle name="Percent 85" xfId="6726" xr:uid="{00000000-0005-0000-0000-000047B70000}"/>
    <cellStyle name="Percent 86" xfId="6732" xr:uid="{00000000-0005-0000-0000-000048B70000}"/>
    <cellStyle name="Percent 87" xfId="5058" xr:uid="{00000000-0005-0000-0000-000049B70000}"/>
    <cellStyle name="Percent 88" xfId="6733" xr:uid="{00000000-0005-0000-0000-00004AB70000}"/>
    <cellStyle name="Percent 89" xfId="5090" xr:uid="{00000000-0005-0000-0000-00004BB70000}"/>
    <cellStyle name="Percent 9" xfId="157" xr:uid="{00000000-0005-0000-0000-00004CB70000}"/>
    <cellStyle name="Percent 9 2" xfId="791" xr:uid="{00000000-0005-0000-0000-00004DB70000}"/>
    <cellStyle name="Percent 9 3" xfId="1587" xr:uid="{00000000-0005-0000-0000-00004EB70000}"/>
    <cellStyle name="Percent 9 4" xfId="31967" xr:uid="{00000000-0005-0000-0000-00004FB70000}"/>
    <cellStyle name="Percent 9 5" xfId="434" xr:uid="{00000000-0005-0000-0000-000050B70000}"/>
    <cellStyle name="Percent 90" xfId="11814" xr:uid="{00000000-0005-0000-0000-000051B70000}"/>
    <cellStyle name="Percent 91" xfId="16786" xr:uid="{00000000-0005-0000-0000-000052B70000}"/>
    <cellStyle name="Percent 92" xfId="16780" xr:uid="{00000000-0005-0000-0000-000053B70000}"/>
    <cellStyle name="Percent 93" xfId="16777" xr:uid="{00000000-0005-0000-0000-000054B70000}"/>
    <cellStyle name="Percent 94" xfId="6793" xr:uid="{00000000-0005-0000-0000-000055B70000}"/>
    <cellStyle name="Percent 95" xfId="6735" xr:uid="{00000000-0005-0000-0000-000056B70000}"/>
    <cellStyle name="Percent 96" xfId="16823" xr:uid="{00000000-0005-0000-0000-000057B70000}"/>
    <cellStyle name="Percent 97" xfId="16797" xr:uid="{00000000-0005-0000-0000-000058B70000}"/>
    <cellStyle name="Percent 98" xfId="16827" xr:uid="{00000000-0005-0000-0000-000059B70000}"/>
    <cellStyle name="Percent 99" xfId="16793" xr:uid="{00000000-0005-0000-0000-00005AB70000}"/>
    <cellStyle name="SAPBEXaggData" xfId="158" xr:uid="{00000000-0005-0000-0000-00005BB70000}"/>
    <cellStyle name="SAPBEXaggData 2" xfId="159" xr:uid="{00000000-0005-0000-0000-00005CB70000}"/>
    <cellStyle name="SAPBEXaggData 2 2" xfId="160" xr:uid="{00000000-0005-0000-0000-00005DB70000}"/>
    <cellStyle name="SAPBEXaggData 3" xfId="161" xr:uid="{00000000-0005-0000-0000-00005EB70000}"/>
    <cellStyle name="SAPBEXaggData 4" xfId="162" xr:uid="{00000000-0005-0000-0000-00005FB70000}"/>
    <cellStyle name="SAPBEXaggData 4 2" xfId="47198" xr:uid="{00000000-0005-0000-0000-000060B70000}"/>
    <cellStyle name="SAPBEXaggData 4 3" xfId="1110" xr:uid="{00000000-0005-0000-0000-000061B70000}"/>
    <cellStyle name="SAPBEXaggData 5" xfId="792" xr:uid="{00000000-0005-0000-0000-000062B70000}"/>
    <cellStyle name="SAPBEXaggData 6" xfId="527" xr:uid="{00000000-0005-0000-0000-000063B70000}"/>
    <cellStyle name="SAPBEXaggData_Sept 2011 Total BW Data" xfId="163" xr:uid="{00000000-0005-0000-0000-000064B70000}"/>
    <cellStyle name="SAPBEXaggDataEmph" xfId="164" xr:uid="{00000000-0005-0000-0000-000065B70000}"/>
    <cellStyle name="SAPBEXaggDataEmph 2" xfId="794" xr:uid="{00000000-0005-0000-0000-000066B70000}"/>
    <cellStyle name="SAPBEXaggDataEmph 2 2" xfId="47239" xr:uid="{00000000-0005-0000-0000-000067B70000}"/>
    <cellStyle name="SAPBEXaggDataEmph 2 3" xfId="1111" xr:uid="{00000000-0005-0000-0000-000068B70000}"/>
    <cellStyle name="SAPBEXaggDataEmph 3" xfId="528" xr:uid="{00000000-0005-0000-0000-000069B70000}"/>
    <cellStyle name="SAPBEXaggDataEmph 3 2" xfId="32041" xr:uid="{00000000-0005-0000-0000-00006AB70000}"/>
    <cellStyle name="SAPBEXaggExc1" xfId="165" xr:uid="{00000000-0005-0000-0000-00006BB70000}"/>
    <cellStyle name="SAPBEXaggExc1Emph" xfId="166" xr:uid="{00000000-0005-0000-0000-00006CB70000}"/>
    <cellStyle name="SAPBEXaggExc2" xfId="167" xr:uid="{00000000-0005-0000-0000-00006DB70000}"/>
    <cellStyle name="SAPBEXaggExc2Emph" xfId="168" xr:uid="{00000000-0005-0000-0000-00006EB70000}"/>
    <cellStyle name="SAPBEXaggItem" xfId="169" xr:uid="{00000000-0005-0000-0000-00006FB70000}"/>
    <cellStyle name="SAPBEXaggItem 2" xfId="170" xr:uid="{00000000-0005-0000-0000-000070B70000}"/>
    <cellStyle name="SAPBEXaggItem 2 2" xfId="171" xr:uid="{00000000-0005-0000-0000-000071B70000}"/>
    <cellStyle name="SAPBEXaggItem 3" xfId="172" xr:uid="{00000000-0005-0000-0000-000072B70000}"/>
    <cellStyle name="SAPBEXaggItem 4" xfId="173" xr:uid="{00000000-0005-0000-0000-000073B70000}"/>
    <cellStyle name="SAPBEXaggItem 4 2" xfId="47138" xr:uid="{00000000-0005-0000-0000-000074B70000}"/>
    <cellStyle name="SAPBEXaggItem 4 3" xfId="1112" xr:uid="{00000000-0005-0000-0000-000075B70000}"/>
    <cellStyle name="SAPBEXaggItem 5" xfId="795" xr:uid="{00000000-0005-0000-0000-000076B70000}"/>
    <cellStyle name="SAPBEXaggItem 6" xfId="529" xr:uid="{00000000-0005-0000-0000-000077B70000}"/>
    <cellStyle name="SAPBEXaggItem_Sept 2011 Total BW Data" xfId="174" xr:uid="{00000000-0005-0000-0000-000078B70000}"/>
    <cellStyle name="SAPBEXaggItemX" xfId="175" xr:uid="{00000000-0005-0000-0000-000079B70000}"/>
    <cellStyle name="SAPBEXaggItemX 2" xfId="1113" xr:uid="{00000000-0005-0000-0000-00007AB70000}"/>
    <cellStyle name="SAPBEXaggItemX 2 2" xfId="47197" xr:uid="{00000000-0005-0000-0000-00007BB70000}"/>
    <cellStyle name="SAPBEXaggItemX 3" xfId="31952" xr:uid="{00000000-0005-0000-0000-00007CB70000}"/>
    <cellStyle name="SAPBEXaggItemX 4" xfId="983" xr:uid="{00000000-0005-0000-0000-00007DB70000}"/>
    <cellStyle name="SAPBEXchaText" xfId="176" xr:uid="{00000000-0005-0000-0000-00007EB70000}"/>
    <cellStyle name="SAPBEXchaText 2" xfId="177" xr:uid="{00000000-0005-0000-0000-00007FB70000}"/>
    <cellStyle name="SAPBEXchaText 2 2" xfId="47196" xr:uid="{00000000-0005-0000-0000-000080B70000}"/>
    <cellStyle name="SAPBEXchaText 2 3" xfId="1114" xr:uid="{00000000-0005-0000-0000-000081B70000}"/>
    <cellStyle name="SAPBEXchaText 3" xfId="796" xr:uid="{00000000-0005-0000-0000-000082B70000}"/>
    <cellStyle name="SAPBEXchaText 4" xfId="530" xr:uid="{00000000-0005-0000-0000-000083B70000}"/>
    <cellStyle name="SAPBEXColoum_Header_SA" xfId="178" xr:uid="{00000000-0005-0000-0000-000084B70000}"/>
    <cellStyle name="SAPBEXexcBad" xfId="531" xr:uid="{00000000-0005-0000-0000-000085B70000}"/>
    <cellStyle name="SAPBEXexcBad7" xfId="179" xr:uid="{00000000-0005-0000-0000-000086B70000}"/>
    <cellStyle name="SAPBEXexcBad7 2" xfId="180" xr:uid="{00000000-0005-0000-0000-000087B70000}"/>
    <cellStyle name="SAPBEXexcBad8" xfId="181" xr:uid="{00000000-0005-0000-0000-000088B70000}"/>
    <cellStyle name="SAPBEXexcBad8 2" xfId="182" xr:uid="{00000000-0005-0000-0000-000089B70000}"/>
    <cellStyle name="SAPBEXexcBad9" xfId="183" xr:uid="{00000000-0005-0000-0000-00008AB70000}"/>
    <cellStyle name="SAPBEXexcBad9 2" xfId="184" xr:uid="{00000000-0005-0000-0000-00008BB70000}"/>
    <cellStyle name="SAPBEXexcCritical" xfId="532" xr:uid="{00000000-0005-0000-0000-00008CB70000}"/>
    <cellStyle name="SAPBEXexcCritical4" xfId="185" xr:uid="{00000000-0005-0000-0000-00008DB70000}"/>
    <cellStyle name="SAPBEXexcCritical4 2" xfId="186" xr:uid="{00000000-0005-0000-0000-00008EB70000}"/>
    <cellStyle name="SAPBEXexcCritical5" xfId="187" xr:uid="{00000000-0005-0000-0000-00008FB70000}"/>
    <cellStyle name="SAPBEXexcCritical5 2" xfId="188" xr:uid="{00000000-0005-0000-0000-000090B70000}"/>
    <cellStyle name="SAPBEXexcCritical6" xfId="189" xr:uid="{00000000-0005-0000-0000-000091B70000}"/>
    <cellStyle name="SAPBEXexcCritical6 2" xfId="190" xr:uid="{00000000-0005-0000-0000-000092B70000}"/>
    <cellStyle name="SAPBEXexcGood" xfId="533" xr:uid="{00000000-0005-0000-0000-000093B70000}"/>
    <cellStyle name="SAPBEXexcGood1" xfId="191" xr:uid="{00000000-0005-0000-0000-000094B70000}"/>
    <cellStyle name="SAPBEXexcGood1 2" xfId="192" xr:uid="{00000000-0005-0000-0000-000095B70000}"/>
    <cellStyle name="SAPBEXexcGood2" xfId="193" xr:uid="{00000000-0005-0000-0000-000096B70000}"/>
    <cellStyle name="SAPBEXexcGood2 2" xfId="194" xr:uid="{00000000-0005-0000-0000-000097B70000}"/>
    <cellStyle name="SAPBEXexcGood3" xfId="195" xr:uid="{00000000-0005-0000-0000-000098B70000}"/>
    <cellStyle name="SAPBEXexcGood3 2" xfId="196" xr:uid="{00000000-0005-0000-0000-000099B70000}"/>
    <cellStyle name="SAPBEXexcVeryBad" xfId="534" xr:uid="{00000000-0005-0000-0000-00009AB70000}"/>
    <cellStyle name="SAPBEXfilterDrill" xfId="197" xr:uid="{00000000-0005-0000-0000-00009BB70000}"/>
    <cellStyle name="SAPBEXfilterDrill 2" xfId="198" xr:uid="{00000000-0005-0000-0000-00009CB70000}"/>
    <cellStyle name="SAPBEXfilterDrill 2 2" xfId="47195" xr:uid="{00000000-0005-0000-0000-00009DB70000}"/>
    <cellStyle name="SAPBEXfilterDrill 2 3" xfId="1115" xr:uid="{00000000-0005-0000-0000-00009EB70000}"/>
    <cellStyle name="SAPBEXfilterDrill 3" xfId="798" xr:uid="{00000000-0005-0000-0000-00009FB70000}"/>
    <cellStyle name="SAPBEXfilterDrill 4" xfId="535" xr:uid="{00000000-0005-0000-0000-0000A0B70000}"/>
    <cellStyle name="SAPBEXfilterItem" xfId="199" xr:uid="{00000000-0005-0000-0000-0000A1B70000}"/>
    <cellStyle name="SAPBEXfilterItem 2" xfId="200" xr:uid="{00000000-0005-0000-0000-0000A2B70000}"/>
    <cellStyle name="SAPBEXfilterItem 3" xfId="201" xr:uid="{00000000-0005-0000-0000-0000A3B70000}"/>
    <cellStyle name="SAPBEXfilterItem 3 2" xfId="47194" xr:uid="{00000000-0005-0000-0000-0000A4B70000}"/>
    <cellStyle name="SAPBEXfilterItem 3 3" xfId="1116" xr:uid="{00000000-0005-0000-0000-0000A5B70000}"/>
    <cellStyle name="SAPBEXfilterItem 4" xfId="799" xr:uid="{00000000-0005-0000-0000-0000A6B70000}"/>
    <cellStyle name="SAPBEXfilterItem 5" xfId="536" xr:uid="{00000000-0005-0000-0000-0000A7B70000}"/>
    <cellStyle name="SAPBEXfilterItem_2011-10 LIEE Table 6 (2)" xfId="202" xr:uid="{00000000-0005-0000-0000-0000A8B70000}"/>
    <cellStyle name="SAPBEXfilterText" xfId="203" xr:uid="{00000000-0005-0000-0000-0000A9B70000}"/>
    <cellStyle name="SAPBEXfilterText 2" xfId="204" xr:uid="{00000000-0005-0000-0000-0000AAB70000}"/>
    <cellStyle name="SAPBEXfilterText 2 2" xfId="984" xr:uid="{00000000-0005-0000-0000-0000ABB70000}"/>
    <cellStyle name="SAPBEXfilterText 3" xfId="205" xr:uid="{00000000-0005-0000-0000-0000ACB70000}"/>
    <cellStyle name="SAPBEXfilterText 3 2" xfId="801" xr:uid="{00000000-0005-0000-0000-0000ADB70000}"/>
    <cellStyle name="SAPBEXfilterText 3 2 2" xfId="47146" xr:uid="{00000000-0005-0000-0000-0000AEB70000}"/>
    <cellStyle name="SAPBEXfilterText 3 3" xfId="1117" xr:uid="{00000000-0005-0000-0000-0000AFB70000}"/>
    <cellStyle name="SAPBEXfilterText 3 4" xfId="435" xr:uid="{00000000-0005-0000-0000-0000B0B70000}"/>
    <cellStyle name="SAPBEXfilterText 4" xfId="800" xr:uid="{00000000-0005-0000-0000-0000B1B70000}"/>
    <cellStyle name="SAPBEXfilterText 5" xfId="537" xr:uid="{00000000-0005-0000-0000-0000B2B70000}"/>
    <cellStyle name="SAPBEXfilterText_2011-12 LIEE Table 1 Updated budget" xfId="206" xr:uid="{00000000-0005-0000-0000-0000B3B70000}"/>
    <cellStyle name="SAPBEXformats" xfId="207" xr:uid="{00000000-0005-0000-0000-0000B4B70000}"/>
    <cellStyle name="SAPBEXformats 2" xfId="208" xr:uid="{00000000-0005-0000-0000-0000B5B70000}"/>
    <cellStyle name="SAPBEXformats 2 2" xfId="47139" xr:uid="{00000000-0005-0000-0000-0000B6B70000}"/>
    <cellStyle name="SAPBEXformats 2 3" xfId="1118" xr:uid="{00000000-0005-0000-0000-0000B7B70000}"/>
    <cellStyle name="SAPBEXformats 3" xfId="802" xr:uid="{00000000-0005-0000-0000-0000B8B70000}"/>
    <cellStyle name="SAPBEXformats 4" xfId="538" xr:uid="{00000000-0005-0000-0000-0000B9B70000}"/>
    <cellStyle name="SAPBEXheaderData" xfId="209" xr:uid="{00000000-0005-0000-0000-0000BAB70000}"/>
    <cellStyle name="SAPBEXheaderData 2" xfId="803" xr:uid="{00000000-0005-0000-0000-0000BBB70000}"/>
    <cellStyle name="SAPBEXheaderData 2 2" xfId="1119" xr:uid="{00000000-0005-0000-0000-0000BCB70000}"/>
    <cellStyle name="SAPBEXheaderData 3" xfId="539" xr:uid="{00000000-0005-0000-0000-0000BDB70000}"/>
    <cellStyle name="SAPBEXheaderData 3 2" xfId="31966" xr:uid="{00000000-0005-0000-0000-0000BEB70000}"/>
    <cellStyle name="SAPBEXheaderItem" xfId="210" xr:uid="{00000000-0005-0000-0000-0000BFB70000}"/>
    <cellStyle name="SAPBEXheaderItem 2" xfId="211" xr:uid="{00000000-0005-0000-0000-0000C0B70000}"/>
    <cellStyle name="SAPBEXheaderItem 2 2" xfId="212" xr:uid="{00000000-0005-0000-0000-0000C1B70000}"/>
    <cellStyle name="SAPBEXheaderItem 3" xfId="213" xr:uid="{00000000-0005-0000-0000-0000C2B70000}"/>
    <cellStyle name="SAPBEXheaderItem 3 2" xfId="806" xr:uid="{00000000-0005-0000-0000-0000C3B70000}"/>
    <cellStyle name="SAPBEXheaderItem 3 2 2" xfId="47193" xr:uid="{00000000-0005-0000-0000-0000C4B70000}"/>
    <cellStyle name="SAPBEXheaderItem 3 3" xfId="1120" xr:uid="{00000000-0005-0000-0000-0000C5B70000}"/>
    <cellStyle name="SAPBEXheaderItem 3 4" xfId="436" xr:uid="{00000000-0005-0000-0000-0000C6B70000}"/>
    <cellStyle name="SAPBEXheaderItem 4" xfId="804" xr:uid="{00000000-0005-0000-0000-0000C7B70000}"/>
    <cellStyle name="SAPBEXheaderItem 5" xfId="540" xr:uid="{00000000-0005-0000-0000-0000C8B70000}"/>
    <cellStyle name="SAPBEXheaderItem_2011-10 LIEE Table 6 (2)" xfId="214" xr:uid="{00000000-0005-0000-0000-0000C9B70000}"/>
    <cellStyle name="SAPBEXheaderText" xfId="215" xr:uid="{00000000-0005-0000-0000-0000CAB70000}"/>
    <cellStyle name="SAPBEXheaderText 2" xfId="216" xr:uid="{00000000-0005-0000-0000-0000CBB70000}"/>
    <cellStyle name="SAPBEXheaderText 2 2" xfId="217" xr:uid="{00000000-0005-0000-0000-0000CCB70000}"/>
    <cellStyle name="SAPBEXheaderText 3" xfId="218" xr:uid="{00000000-0005-0000-0000-0000CDB70000}"/>
    <cellStyle name="SAPBEXheaderText 3 2" xfId="808" xr:uid="{00000000-0005-0000-0000-0000CEB70000}"/>
    <cellStyle name="SAPBEXheaderText 3 2 2" xfId="47133" xr:uid="{00000000-0005-0000-0000-0000CFB70000}"/>
    <cellStyle name="SAPBEXheaderText 3 3" xfId="1121" xr:uid="{00000000-0005-0000-0000-0000D0B70000}"/>
    <cellStyle name="SAPBEXheaderText 3 4" xfId="437" xr:uid="{00000000-0005-0000-0000-0000D1B70000}"/>
    <cellStyle name="SAPBEXheaderText 4" xfId="807" xr:uid="{00000000-0005-0000-0000-0000D2B70000}"/>
    <cellStyle name="SAPBEXheaderText 5" xfId="541" xr:uid="{00000000-0005-0000-0000-0000D3B70000}"/>
    <cellStyle name="SAPBEXheaderText_2011-10 LIEE Table 6 (2)" xfId="219" xr:uid="{00000000-0005-0000-0000-0000D4B70000}"/>
    <cellStyle name="SAPBEXHLevel0" xfId="220" xr:uid="{00000000-0005-0000-0000-0000D5B70000}"/>
    <cellStyle name="SAPBEXHLevel0 10" xfId="1589" xr:uid="{00000000-0005-0000-0000-0000D6B70000}"/>
    <cellStyle name="SAPBEXHLevel0 10 2" xfId="1590" xr:uid="{00000000-0005-0000-0000-0000D7B70000}"/>
    <cellStyle name="SAPBEXHLevel0 11" xfId="1588" xr:uid="{00000000-0005-0000-0000-0000D8B70000}"/>
    <cellStyle name="SAPBEXHLevel0 12" xfId="1122" xr:uid="{00000000-0005-0000-0000-0000D9B70000}"/>
    <cellStyle name="SAPBEXHLevel0 13" xfId="31965" xr:uid="{00000000-0005-0000-0000-0000DAB70000}"/>
    <cellStyle name="SAPBEXHLevel0 14" xfId="985" xr:uid="{00000000-0005-0000-0000-0000DBB70000}"/>
    <cellStyle name="SAPBEXHLevel0 2" xfId="221" xr:uid="{00000000-0005-0000-0000-0000DCB70000}"/>
    <cellStyle name="SAPBEXHLevel0 2 2" xfId="222" xr:uid="{00000000-0005-0000-0000-0000DDB70000}"/>
    <cellStyle name="SAPBEXHLevel0 2 2 2" xfId="631" xr:uid="{00000000-0005-0000-0000-0000DEB70000}"/>
    <cellStyle name="SAPBEXHLevel0 2 2 3" xfId="811" xr:uid="{00000000-0005-0000-0000-0000DFB70000}"/>
    <cellStyle name="SAPBEXHLevel0 2 2 3 2" xfId="1124" xr:uid="{00000000-0005-0000-0000-0000E0B70000}"/>
    <cellStyle name="SAPBEXHLevel0 2 2 4" xfId="544" xr:uid="{00000000-0005-0000-0000-0000E1B70000}"/>
    <cellStyle name="SAPBEXHLevel0 2 2 4 2" xfId="32013" xr:uid="{00000000-0005-0000-0000-0000E2B70000}"/>
    <cellStyle name="SAPBEXHLevel0 2 2 5" xfId="987" xr:uid="{00000000-0005-0000-0000-0000E3B70000}"/>
    <cellStyle name="SAPBEXHLevel0 2 3" xfId="630" xr:uid="{00000000-0005-0000-0000-0000E4B70000}"/>
    <cellStyle name="SAPBEXHLevel0 2 4" xfId="810" xr:uid="{00000000-0005-0000-0000-0000E5B70000}"/>
    <cellStyle name="SAPBEXHLevel0 2 4 2" xfId="1123" xr:uid="{00000000-0005-0000-0000-0000E6B70000}"/>
    <cellStyle name="SAPBEXHLevel0 2 5" xfId="543" xr:uid="{00000000-0005-0000-0000-0000E7B70000}"/>
    <cellStyle name="SAPBEXHLevel0 2 5 2" xfId="32012" xr:uid="{00000000-0005-0000-0000-0000E8B70000}"/>
    <cellStyle name="SAPBEXHLevel0 2 6" xfId="986" xr:uid="{00000000-0005-0000-0000-0000E9B70000}"/>
    <cellStyle name="SAPBEXHLevel0 3" xfId="223" xr:uid="{00000000-0005-0000-0000-0000EAB70000}"/>
    <cellStyle name="SAPBEXHLevel0 3 2" xfId="632" xr:uid="{00000000-0005-0000-0000-0000EBB70000}"/>
    <cellStyle name="SAPBEXHLevel0 3 2 2" xfId="47452" xr:uid="{00000000-0005-0000-0000-0000ECB70000}"/>
    <cellStyle name="SAPBEXHLevel0 3 3" xfId="812" xr:uid="{00000000-0005-0000-0000-0000EDB70000}"/>
    <cellStyle name="SAPBEXHLevel0 3 3 2" xfId="47152" xr:uid="{00000000-0005-0000-0000-0000EEB70000}"/>
    <cellStyle name="SAPBEXHLevel0 3 4" xfId="545" xr:uid="{00000000-0005-0000-0000-0000EFB70000}"/>
    <cellStyle name="SAPBEXHLevel0 3 5" xfId="438" xr:uid="{00000000-0005-0000-0000-0000F0B70000}"/>
    <cellStyle name="SAPBEXHLevel0 4" xfId="809" xr:uid="{00000000-0005-0000-0000-0000F1B70000}"/>
    <cellStyle name="SAPBEXHLevel0 4 2" xfId="1591" xr:uid="{00000000-0005-0000-0000-0000F2B70000}"/>
    <cellStyle name="SAPBEXHLevel0 5" xfId="542" xr:uid="{00000000-0005-0000-0000-0000F3B70000}"/>
    <cellStyle name="SAPBEXHLevel0 5 2" xfId="1592" xr:uid="{00000000-0005-0000-0000-0000F4B70000}"/>
    <cellStyle name="SAPBEXHLevel0 5 3" xfId="1593" xr:uid="{00000000-0005-0000-0000-0000F5B70000}"/>
    <cellStyle name="SAPBEXHLevel0 6" xfId="1594" xr:uid="{00000000-0005-0000-0000-0000F6B70000}"/>
    <cellStyle name="SAPBEXHLevel0 6 2" xfId="1595" xr:uid="{00000000-0005-0000-0000-0000F7B70000}"/>
    <cellStyle name="SAPBEXHLevel0 7" xfId="1596" xr:uid="{00000000-0005-0000-0000-0000F8B70000}"/>
    <cellStyle name="SAPBEXHLevel0 7 2" xfId="1597" xr:uid="{00000000-0005-0000-0000-0000F9B70000}"/>
    <cellStyle name="SAPBEXHLevel0 8" xfId="1598" xr:uid="{00000000-0005-0000-0000-0000FAB70000}"/>
    <cellStyle name="SAPBEXHLevel0 9" xfId="1599" xr:uid="{00000000-0005-0000-0000-0000FBB70000}"/>
    <cellStyle name="SAPBEXHLevel0 9 2" xfId="1600" xr:uid="{00000000-0005-0000-0000-0000FCB70000}"/>
    <cellStyle name="SAPBEXHLevel0_2011-10 LIEE Table 6 (2)" xfId="224" xr:uid="{00000000-0005-0000-0000-0000FDB70000}"/>
    <cellStyle name="SAPBEXHLevel0X" xfId="225" xr:uid="{00000000-0005-0000-0000-0000FEB70000}"/>
    <cellStyle name="SAPBEXHLevel0X 10" xfId="1602" xr:uid="{00000000-0005-0000-0000-0000FFB70000}"/>
    <cellStyle name="SAPBEXHLevel0X 10 2" xfId="1603" xr:uid="{00000000-0005-0000-0000-000000B80000}"/>
    <cellStyle name="SAPBEXHLevel0X 11" xfId="1601" xr:uid="{00000000-0005-0000-0000-000001B80000}"/>
    <cellStyle name="SAPBEXHLevel0X 12" xfId="1125" xr:uid="{00000000-0005-0000-0000-000002B80000}"/>
    <cellStyle name="SAPBEXHLevel0X 13" xfId="31964" xr:uid="{00000000-0005-0000-0000-000003B80000}"/>
    <cellStyle name="SAPBEXHLevel0X 14" xfId="988" xr:uid="{00000000-0005-0000-0000-000004B80000}"/>
    <cellStyle name="SAPBEXHLevel0X 15" xfId="439" xr:uid="{00000000-0005-0000-0000-000005B80000}"/>
    <cellStyle name="SAPBEXHLevel0X 2" xfId="226" xr:uid="{00000000-0005-0000-0000-000006B80000}"/>
    <cellStyle name="SAPBEXHLevel0X 2 2" xfId="227" xr:uid="{00000000-0005-0000-0000-000007B80000}"/>
    <cellStyle name="SAPBEXHLevel0X 2 2 2" xfId="634" xr:uid="{00000000-0005-0000-0000-000008B80000}"/>
    <cellStyle name="SAPBEXHLevel0X 2 2 3" xfId="548" xr:uid="{00000000-0005-0000-0000-000009B80000}"/>
    <cellStyle name="SAPBEXHLevel0X 2 2 4" xfId="32040" xr:uid="{00000000-0005-0000-0000-00000AB80000}"/>
    <cellStyle name="SAPBEXHLevel0X 2 2 5" xfId="990" xr:uid="{00000000-0005-0000-0000-00000BB80000}"/>
    <cellStyle name="SAPBEXHLevel0X 2 2 6" xfId="441" xr:uid="{00000000-0005-0000-0000-00000CB80000}"/>
    <cellStyle name="SAPBEXHLevel0X 2 3" xfId="633" xr:uid="{00000000-0005-0000-0000-00000DB80000}"/>
    <cellStyle name="SAPBEXHLevel0X 2 4" xfId="547" xr:uid="{00000000-0005-0000-0000-00000EB80000}"/>
    <cellStyle name="SAPBEXHLevel0X 2 5" xfId="31963" xr:uid="{00000000-0005-0000-0000-00000FB80000}"/>
    <cellStyle name="SAPBEXHLevel0X 2 6" xfId="989" xr:uid="{00000000-0005-0000-0000-000010B80000}"/>
    <cellStyle name="SAPBEXHLevel0X 2 7" xfId="440" xr:uid="{00000000-0005-0000-0000-000011B80000}"/>
    <cellStyle name="SAPBEXHLevel0X 3" xfId="228" xr:uid="{00000000-0005-0000-0000-000012B80000}"/>
    <cellStyle name="SAPBEXHLevel0X 3 2" xfId="635" xr:uid="{00000000-0005-0000-0000-000013B80000}"/>
    <cellStyle name="SAPBEXHLevel0X 3 2 2" xfId="1157" xr:uid="{00000000-0005-0000-0000-000014B80000}"/>
    <cellStyle name="SAPBEXHLevel0X 3 2 3" xfId="32011" xr:uid="{00000000-0005-0000-0000-000015B80000}"/>
    <cellStyle name="SAPBEXHLevel0X 3 2 4" xfId="992" xr:uid="{00000000-0005-0000-0000-000016B80000}"/>
    <cellStyle name="SAPBEXHLevel0X 3 3" xfId="549" xr:uid="{00000000-0005-0000-0000-000017B80000}"/>
    <cellStyle name="SAPBEXHLevel0X 3 4" xfId="31960" xr:uid="{00000000-0005-0000-0000-000018B80000}"/>
    <cellStyle name="SAPBEXHLevel0X 3 5" xfId="991" xr:uid="{00000000-0005-0000-0000-000019B80000}"/>
    <cellStyle name="SAPBEXHLevel0X 3 6" xfId="442" xr:uid="{00000000-0005-0000-0000-00001AB80000}"/>
    <cellStyle name="SAPBEXHLevel0X 4" xfId="229" xr:uid="{00000000-0005-0000-0000-00001BB80000}"/>
    <cellStyle name="SAPBEXHLevel0X 4 2" xfId="813" xr:uid="{00000000-0005-0000-0000-00001CB80000}"/>
    <cellStyle name="SAPBEXHLevel0X 4 3" xfId="993" xr:uid="{00000000-0005-0000-0000-00001DB80000}"/>
    <cellStyle name="SAPBEXHLevel0X 4 4" xfId="443" xr:uid="{00000000-0005-0000-0000-00001EB80000}"/>
    <cellStyle name="SAPBEXHLevel0X 5" xfId="230" xr:uid="{00000000-0005-0000-0000-00001FB80000}"/>
    <cellStyle name="SAPBEXHLevel0X 5 2" xfId="814" xr:uid="{00000000-0005-0000-0000-000020B80000}"/>
    <cellStyle name="SAPBEXHLevel0X 5 3" xfId="1604" xr:uid="{00000000-0005-0000-0000-000021B80000}"/>
    <cellStyle name="SAPBEXHLevel0X 5 4" xfId="47126" xr:uid="{00000000-0005-0000-0000-000022B80000}"/>
    <cellStyle name="SAPBEXHLevel0X 5 5" xfId="444" xr:uid="{00000000-0005-0000-0000-000023B80000}"/>
    <cellStyle name="SAPBEXHLevel0X 6" xfId="231" xr:uid="{00000000-0005-0000-0000-000024B80000}"/>
    <cellStyle name="SAPBEXHLevel0X 6 2" xfId="815" xr:uid="{00000000-0005-0000-0000-000025B80000}"/>
    <cellStyle name="SAPBEXHLevel0X 6 3" xfId="445" xr:uid="{00000000-0005-0000-0000-000026B80000}"/>
    <cellStyle name="SAPBEXHLevel0X 7" xfId="546" xr:uid="{00000000-0005-0000-0000-000027B80000}"/>
    <cellStyle name="SAPBEXHLevel0X 7 2" xfId="1605" xr:uid="{00000000-0005-0000-0000-000028B80000}"/>
    <cellStyle name="SAPBEXHLevel0X 8" xfId="1606" xr:uid="{00000000-0005-0000-0000-000029B80000}"/>
    <cellStyle name="SAPBEXHLevel0X 9" xfId="1607" xr:uid="{00000000-0005-0000-0000-00002AB80000}"/>
    <cellStyle name="SAPBEXHLevel0X 9 2" xfId="1608" xr:uid="{00000000-0005-0000-0000-00002BB80000}"/>
    <cellStyle name="SAPBEXHLevel1" xfId="232" xr:uid="{00000000-0005-0000-0000-00002CB80000}"/>
    <cellStyle name="SAPBEXHLevel1 10" xfId="1610" xr:uid="{00000000-0005-0000-0000-00002DB80000}"/>
    <cellStyle name="SAPBEXHLevel1 10 2" xfId="1611" xr:uid="{00000000-0005-0000-0000-00002EB80000}"/>
    <cellStyle name="SAPBEXHLevel1 11" xfId="1609" xr:uid="{00000000-0005-0000-0000-00002FB80000}"/>
    <cellStyle name="SAPBEXHLevel1 12" xfId="1126" xr:uid="{00000000-0005-0000-0000-000030B80000}"/>
    <cellStyle name="SAPBEXHLevel1 13" xfId="31962" xr:uid="{00000000-0005-0000-0000-000031B80000}"/>
    <cellStyle name="SAPBEXHLevel1 14" xfId="994" xr:uid="{00000000-0005-0000-0000-000032B80000}"/>
    <cellStyle name="SAPBEXHLevel1 2" xfId="233" xr:uid="{00000000-0005-0000-0000-000033B80000}"/>
    <cellStyle name="SAPBEXHLevel1 2 2" xfId="552" xr:uid="{00000000-0005-0000-0000-000034B80000}"/>
    <cellStyle name="SAPBEXHLevel1 2 2 2" xfId="637" xr:uid="{00000000-0005-0000-0000-000035B80000}"/>
    <cellStyle name="SAPBEXHLevel1 2 2 3" xfId="1128" xr:uid="{00000000-0005-0000-0000-000036B80000}"/>
    <cellStyle name="SAPBEXHLevel1 2 2 4" xfId="31951" xr:uid="{00000000-0005-0000-0000-000037B80000}"/>
    <cellStyle name="SAPBEXHLevel1 2 2 5" xfId="996" xr:uid="{00000000-0005-0000-0000-000038B80000}"/>
    <cellStyle name="SAPBEXHLevel1 2 3" xfId="636" xr:uid="{00000000-0005-0000-0000-000039B80000}"/>
    <cellStyle name="SAPBEXHLevel1 2 4" xfId="817" xr:uid="{00000000-0005-0000-0000-00003AB80000}"/>
    <cellStyle name="SAPBEXHLevel1 2 4 2" xfId="1127" xr:uid="{00000000-0005-0000-0000-00003BB80000}"/>
    <cellStyle name="SAPBEXHLevel1 2 5" xfId="551" xr:uid="{00000000-0005-0000-0000-00003CB80000}"/>
    <cellStyle name="SAPBEXHLevel1 2 5 2" xfId="31961" xr:uid="{00000000-0005-0000-0000-00003DB80000}"/>
    <cellStyle name="SAPBEXHLevel1 2 6" xfId="995" xr:uid="{00000000-0005-0000-0000-00003EB80000}"/>
    <cellStyle name="SAPBEXHLevel1 3" xfId="234" xr:uid="{00000000-0005-0000-0000-00003FB80000}"/>
    <cellStyle name="SAPBEXHLevel1 3 2" xfId="638" xr:uid="{00000000-0005-0000-0000-000040B80000}"/>
    <cellStyle name="SAPBEXHLevel1 3 2 2" xfId="47453" xr:uid="{00000000-0005-0000-0000-000041B80000}"/>
    <cellStyle name="SAPBEXHLevel1 3 3" xfId="818" xr:uid="{00000000-0005-0000-0000-000042B80000}"/>
    <cellStyle name="SAPBEXHLevel1 3 3 2" xfId="47119" xr:uid="{00000000-0005-0000-0000-000043B80000}"/>
    <cellStyle name="SAPBEXHLevel1 3 4" xfId="553" xr:uid="{00000000-0005-0000-0000-000044B80000}"/>
    <cellStyle name="SAPBEXHLevel1 3 5" xfId="446" xr:uid="{00000000-0005-0000-0000-000045B80000}"/>
    <cellStyle name="SAPBEXHLevel1 4" xfId="816" xr:uid="{00000000-0005-0000-0000-000046B80000}"/>
    <cellStyle name="SAPBEXHLevel1 4 2" xfId="1612" xr:uid="{00000000-0005-0000-0000-000047B80000}"/>
    <cellStyle name="SAPBEXHLevel1 5" xfId="550" xr:uid="{00000000-0005-0000-0000-000048B80000}"/>
    <cellStyle name="SAPBEXHLevel1 5 2" xfId="1613" xr:uid="{00000000-0005-0000-0000-000049B80000}"/>
    <cellStyle name="SAPBEXHLevel1 5 3" xfId="1614" xr:uid="{00000000-0005-0000-0000-00004AB80000}"/>
    <cellStyle name="SAPBEXHLevel1 6" xfId="1615" xr:uid="{00000000-0005-0000-0000-00004BB80000}"/>
    <cellStyle name="SAPBEXHLevel1 6 2" xfId="1616" xr:uid="{00000000-0005-0000-0000-00004CB80000}"/>
    <cellStyle name="SAPBEXHLevel1 7" xfId="1617" xr:uid="{00000000-0005-0000-0000-00004DB80000}"/>
    <cellStyle name="SAPBEXHLevel1 7 2" xfId="1618" xr:uid="{00000000-0005-0000-0000-00004EB80000}"/>
    <cellStyle name="SAPBEXHLevel1 8" xfId="1619" xr:uid="{00000000-0005-0000-0000-00004FB80000}"/>
    <cellStyle name="SAPBEXHLevel1 9" xfId="1620" xr:uid="{00000000-0005-0000-0000-000050B80000}"/>
    <cellStyle name="SAPBEXHLevel1 9 2" xfId="1621" xr:uid="{00000000-0005-0000-0000-000051B80000}"/>
    <cellStyle name="SAPBEXHLevel1_2011-12 LIEE Table 1 Updated budget" xfId="235" xr:uid="{00000000-0005-0000-0000-000052B80000}"/>
    <cellStyle name="SAPBEXHLevel1X" xfId="236" xr:uid="{00000000-0005-0000-0000-000053B80000}"/>
    <cellStyle name="SAPBEXHLevel1X 10" xfId="1623" xr:uid="{00000000-0005-0000-0000-000054B80000}"/>
    <cellStyle name="SAPBEXHLevel1X 10 2" xfId="1624" xr:uid="{00000000-0005-0000-0000-000055B80000}"/>
    <cellStyle name="SAPBEXHLevel1X 11" xfId="1622" xr:uid="{00000000-0005-0000-0000-000056B80000}"/>
    <cellStyle name="SAPBEXHLevel1X 12" xfId="1129" xr:uid="{00000000-0005-0000-0000-000057B80000}"/>
    <cellStyle name="SAPBEXHLevel1X 13" xfId="31950" xr:uid="{00000000-0005-0000-0000-000058B80000}"/>
    <cellStyle name="SAPBEXHLevel1X 14" xfId="997" xr:uid="{00000000-0005-0000-0000-000059B80000}"/>
    <cellStyle name="SAPBEXHLevel1X 15" xfId="447" xr:uid="{00000000-0005-0000-0000-00005AB80000}"/>
    <cellStyle name="SAPBEXHLevel1X 2" xfId="237" xr:uid="{00000000-0005-0000-0000-00005BB80000}"/>
    <cellStyle name="SAPBEXHLevel1X 2 2" xfId="238" xr:uid="{00000000-0005-0000-0000-00005CB80000}"/>
    <cellStyle name="SAPBEXHLevel1X 2 2 2" xfId="640" xr:uid="{00000000-0005-0000-0000-00005DB80000}"/>
    <cellStyle name="SAPBEXHLevel1X 2 2 3" xfId="556" xr:uid="{00000000-0005-0000-0000-00005EB80000}"/>
    <cellStyle name="SAPBEXHLevel1X 2 2 4" xfId="31949" xr:uid="{00000000-0005-0000-0000-00005FB80000}"/>
    <cellStyle name="SAPBEXHLevel1X 2 2 5" xfId="999" xr:uid="{00000000-0005-0000-0000-000060B80000}"/>
    <cellStyle name="SAPBEXHLevel1X 2 2 6" xfId="449" xr:uid="{00000000-0005-0000-0000-000061B80000}"/>
    <cellStyle name="SAPBEXHLevel1X 2 3" xfId="639" xr:uid="{00000000-0005-0000-0000-000062B80000}"/>
    <cellStyle name="SAPBEXHLevel1X 2 4" xfId="555" xr:uid="{00000000-0005-0000-0000-000063B80000}"/>
    <cellStyle name="SAPBEXHLevel1X 2 5" xfId="32039" xr:uid="{00000000-0005-0000-0000-000064B80000}"/>
    <cellStyle name="SAPBEXHLevel1X 2 6" xfId="998" xr:uid="{00000000-0005-0000-0000-000065B80000}"/>
    <cellStyle name="SAPBEXHLevel1X 2 7" xfId="448" xr:uid="{00000000-0005-0000-0000-000066B80000}"/>
    <cellStyle name="SAPBEXHLevel1X 3" xfId="239" xr:uid="{00000000-0005-0000-0000-000067B80000}"/>
    <cellStyle name="SAPBEXHLevel1X 3 2" xfId="641" xr:uid="{00000000-0005-0000-0000-000068B80000}"/>
    <cellStyle name="SAPBEXHLevel1X 3 2 2" xfId="1158" xr:uid="{00000000-0005-0000-0000-000069B80000}"/>
    <cellStyle name="SAPBEXHLevel1X 3 2 3" xfId="31948" xr:uid="{00000000-0005-0000-0000-00006AB80000}"/>
    <cellStyle name="SAPBEXHLevel1X 3 2 4" xfId="1001" xr:uid="{00000000-0005-0000-0000-00006BB80000}"/>
    <cellStyle name="SAPBEXHLevel1X 3 3" xfId="557" xr:uid="{00000000-0005-0000-0000-00006CB80000}"/>
    <cellStyle name="SAPBEXHLevel1X 3 4" xfId="32038" xr:uid="{00000000-0005-0000-0000-00006DB80000}"/>
    <cellStyle name="SAPBEXHLevel1X 3 5" xfId="1000" xr:uid="{00000000-0005-0000-0000-00006EB80000}"/>
    <cellStyle name="SAPBEXHLevel1X 3 6" xfId="450" xr:uid="{00000000-0005-0000-0000-00006FB80000}"/>
    <cellStyle name="SAPBEXHLevel1X 4" xfId="240" xr:uid="{00000000-0005-0000-0000-000070B80000}"/>
    <cellStyle name="SAPBEXHLevel1X 4 2" xfId="819" xr:uid="{00000000-0005-0000-0000-000071B80000}"/>
    <cellStyle name="SAPBEXHLevel1X 4 3" xfId="1002" xr:uid="{00000000-0005-0000-0000-000072B80000}"/>
    <cellStyle name="SAPBEXHLevel1X 4 4" xfId="451" xr:uid="{00000000-0005-0000-0000-000073B80000}"/>
    <cellStyle name="SAPBEXHLevel1X 5" xfId="241" xr:uid="{00000000-0005-0000-0000-000074B80000}"/>
    <cellStyle name="SAPBEXHLevel1X 5 2" xfId="820" xr:uid="{00000000-0005-0000-0000-000075B80000}"/>
    <cellStyle name="SAPBEXHLevel1X 5 3" xfId="1625" xr:uid="{00000000-0005-0000-0000-000076B80000}"/>
    <cellStyle name="SAPBEXHLevel1X 5 4" xfId="47153" xr:uid="{00000000-0005-0000-0000-000077B80000}"/>
    <cellStyle name="SAPBEXHLevel1X 5 5" xfId="452" xr:uid="{00000000-0005-0000-0000-000078B80000}"/>
    <cellStyle name="SAPBEXHLevel1X 6" xfId="242" xr:uid="{00000000-0005-0000-0000-000079B80000}"/>
    <cellStyle name="SAPBEXHLevel1X 6 2" xfId="821" xr:uid="{00000000-0005-0000-0000-00007AB80000}"/>
    <cellStyle name="SAPBEXHLevel1X 6 3" xfId="453" xr:uid="{00000000-0005-0000-0000-00007BB80000}"/>
    <cellStyle name="SAPBEXHLevel1X 7" xfId="554" xr:uid="{00000000-0005-0000-0000-00007CB80000}"/>
    <cellStyle name="SAPBEXHLevel1X 7 2" xfId="1626" xr:uid="{00000000-0005-0000-0000-00007DB80000}"/>
    <cellStyle name="SAPBEXHLevel1X 8" xfId="1627" xr:uid="{00000000-0005-0000-0000-00007EB80000}"/>
    <cellStyle name="SAPBEXHLevel1X 9" xfId="1628" xr:uid="{00000000-0005-0000-0000-00007FB80000}"/>
    <cellStyle name="SAPBEXHLevel1X 9 2" xfId="1629" xr:uid="{00000000-0005-0000-0000-000080B80000}"/>
    <cellStyle name="SAPBEXHLevel2" xfId="243" xr:uid="{00000000-0005-0000-0000-000081B80000}"/>
    <cellStyle name="SAPBEXHLevel2 10" xfId="1631" xr:uid="{00000000-0005-0000-0000-000082B80000}"/>
    <cellStyle name="SAPBEXHLevel2 10 2" xfId="1632" xr:uid="{00000000-0005-0000-0000-000083B80000}"/>
    <cellStyle name="SAPBEXHLevel2 11" xfId="1630" xr:uid="{00000000-0005-0000-0000-000084B80000}"/>
    <cellStyle name="SAPBEXHLevel2 12" xfId="1130" xr:uid="{00000000-0005-0000-0000-000085B80000}"/>
    <cellStyle name="SAPBEXHLevel2 13" xfId="31959" xr:uid="{00000000-0005-0000-0000-000086B80000}"/>
    <cellStyle name="SAPBEXHLevel2 14" xfId="1003" xr:uid="{00000000-0005-0000-0000-000087B80000}"/>
    <cellStyle name="SAPBEXHLevel2 2" xfId="244" xr:uid="{00000000-0005-0000-0000-000088B80000}"/>
    <cellStyle name="SAPBEXHLevel2 2 2" xfId="560" xr:uid="{00000000-0005-0000-0000-000089B80000}"/>
    <cellStyle name="SAPBEXHLevel2 2 2 2" xfId="643" xr:uid="{00000000-0005-0000-0000-00008AB80000}"/>
    <cellStyle name="SAPBEXHLevel2 2 2 3" xfId="1132" xr:uid="{00000000-0005-0000-0000-00008BB80000}"/>
    <cellStyle name="SAPBEXHLevel2 2 2 4" xfId="31947" xr:uid="{00000000-0005-0000-0000-00008CB80000}"/>
    <cellStyle name="SAPBEXHLevel2 2 2 5" xfId="1005" xr:uid="{00000000-0005-0000-0000-00008DB80000}"/>
    <cellStyle name="SAPBEXHLevel2 2 3" xfId="642" xr:uid="{00000000-0005-0000-0000-00008EB80000}"/>
    <cellStyle name="SAPBEXHLevel2 2 4" xfId="823" xr:uid="{00000000-0005-0000-0000-00008FB80000}"/>
    <cellStyle name="SAPBEXHLevel2 2 4 2" xfId="1131" xr:uid="{00000000-0005-0000-0000-000090B80000}"/>
    <cellStyle name="SAPBEXHLevel2 2 5" xfId="559" xr:uid="{00000000-0005-0000-0000-000091B80000}"/>
    <cellStyle name="SAPBEXHLevel2 2 5 2" xfId="32037" xr:uid="{00000000-0005-0000-0000-000092B80000}"/>
    <cellStyle name="SAPBEXHLevel2 2 6" xfId="1004" xr:uid="{00000000-0005-0000-0000-000093B80000}"/>
    <cellStyle name="SAPBEXHLevel2 3" xfId="245" xr:uid="{00000000-0005-0000-0000-000094B80000}"/>
    <cellStyle name="SAPBEXHLevel2 3 2" xfId="644" xr:uid="{00000000-0005-0000-0000-000095B80000}"/>
    <cellStyle name="SAPBEXHLevel2 3 2 2" xfId="47454" xr:uid="{00000000-0005-0000-0000-000096B80000}"/>
    <cellStyle name="SAPBEXHLevel2 3 3" xfId="824" xr:uid="{00000000-0005-0000-0000-000097B80000}"/>
    <cellStyle name="SAPBEXHLevel2 3 3 2" xfId="47118" xr:uid="{00000000-0005-0000-0000-000098B80000}"/>
    <cellStyle name="SAPBEXHLevel2 3 4" xfId="561" xr:uid="{00000000-0005-0000-0000-000099B80000}"/>
    <cellStyle name="SAPBEXHLevel2 3 5" xfId="454" xr:uid="{00000000-0005-0000-0000-00009AB80000}"/>
    <cellStyle name="SAPBEXHLevel2 4" xfId="822" xr:uid="{00000000-0005-0000-0000-00009BB80000}"/>
    <cellStyle name="SAPBEXHLevel2 4 2" xfId="1633" xr:uid="{00000000-0005-0000-0000-00009CB80000}"/>
    <cellStyle name="SAPBEXHLevel2 5" xfId="558" xr:uid="{00000000-0005-0000-0000-00009DB80000}"/>
    <cellStyle name="SAPBEXHLevel2 5 2" xfId="1634" xr:uid="{00000000-0005-0000-0000-00009EB80000}"/>
    <cellStyle name="SAPBEXHLevel2 5 3" xfId="1635" xr:uid="{00000000-0005-0000-0000-00009FB80000}"/>
    <cellStyle name="SAPBEXHLevel2 6" xfId="1636" xr:uid="{00000000-0005-0000-0000-0000A0B80000}"/>
    <cellStyle name="SAPBEXHLevel2 6 2" xfId="1637" xr:uid="{00000000-0005-0000-0000-0000A1B80000}"/>
    <cellStyle name="SAPBEXHLevel2 7" xfId="1638" xr:uid="{00000000-0005-0000-0000-0000A2B80000}"/>
    <cellStyle name="SAPBEXHLevel2 7 2" xfId="1639" xr:uid="{00000000-0005-0000-0000-0000A3B80000}"/>
    <cellStyle name="SAPBEXHLevel2 8" xfId="1640" xr:uid="{00000000-0005-0000-0000-0000A4B80000}"/>
    <cellStyle name="SAPBEXHLevel2 9" xfId="1641" xr:uid="{00000000-0005-0000-0000-0000A5B80000}"/>
    <cellStyle name="SAPBEXHLevel2 9 2" xfId="1642" xr:uid="{00000000-0005-0000-0000-0000A6B80000}"/>
    <cellStyle name="SAPBEXHLevel2_2011-12 LIEE Table 1 Updated budget" xfId="246" xr:uid="{00000000-0005-0000-0000-0000A7B80000}"/>
    <cellStyle name="SAPBEXHLevel2X" xfId="247" xr:uid="{00000000-0005-0000-0000-0000A8B80000}"/>
    <cellStyle name="SAPBEXHLevel2X 10" xfId="1644" xr:uid="{00000000-0005-0000-0000-0000A9B80000}"/>
    <cellStyle name="SAPBEXHLevel2X 10 2" xfId="1645" xr:uid="{00000000-0005-0000-0000-0000AAB80000}"/>
    <cellStyle name="SAPBEXHLevel2X 11" xfId="1643" xr:uid="{00000000-0005-0000-0000-0000ABB80000}"/>
    <cellStyle name="SAPBEXHLevel2X 12" xfId="1133" xr:uid="{00000000-0005-0000-0000-0000ACB80000}"/>
    <cellStyle name="SAPBEXHLevel2X 13" xfId="31946" xr:uid="{00000000-0005-0000-0000-0000ADB80000}"/>
    <cellStyle name="SAPBEXHLevel2X 14" xfId="1006" xr:uid="{00000000-0005-0000-0000-0000AEB80000}"/>
    <cellStyle name="SAPBEXHLevel2X 15" xfId="455" xr:uid="{00000000-0005-0000-0000-0000AFB80000}"/>
    <cellStyle name="SAPBEXHLevel2X 2" xfId="248" xr:uid="{00000000-0005-0000-0000-0000B0B80000}"/>
    <cellStyle name="SAPBEXHLevel2X 2 2" xfId="249" xr:uid="{00000000-0005-0000-0000-0000B1B80000}"/>
    <cellStyle name="SAPBEXHLevel2X 2 2 2" xfId="646" xr:uid="{00000000-0005-0000-0000-0000B2B80000}"/>
    <cellStyle name="SAPBEXHLevel2X 2 2 3" xfId="564" xr:uid="{00000000-0005-0000-0000-0000B3B80000}"/>
    <cellStyle name="SAPBEXHLevel2X 2 2 4" xfId="31945" xr:uid="{00000000-0005-0000-0000-0000B4B80000}"/>
    <cellStyle name="SAPBEXHLevel2X 2 2 5" xfId="1008" xr:uid="{00000000-0005-0000-0000-0000B5B80000}"/>
    <cellStyle name="SAPBEXHLevel2X 2 2 6" xfId="457" xr:uid="{00000000-0005-0000-0000-0000B6B80000}"/>
    <cellStyle name="SAPBEXHLevel2X 2 3" xfId="645" xr:uid="{00000000-0005-0000-0000-0000B7B80000}"/>
    <cellStyle name="SAPBEXHLevel2X 2 4" xfId="563" xr:uid="{00000000-0005-0000-0000-0000B8B80000}"/>
    <cellStyle name="SAPBEXHLevel2X 2 5" xfId="32036" xr:uid="{00000000-0005-0000-0000-0000B9B80000}"/>
    <cellStyle name="SAPBEXHLevel2X 2 6" xfId="1007" xr:uid="{00000000-0005-0000-0000-0000BAB80000}"/>
    <cellStyle name="SAPBEXHLevel2X 2 7" xfId="456" xr:uid="{00000000-0005-0000-0000-0000BBB80000}"/>
    <cellStyle name="SAPBEXHLevel2X 3" xfId="250" xr:uid="{00000000-0005-0000-0000-0000BCB80000}"/>
    <cellStyle name="SAPBEXHLevel2X 3 2" xfId="647" xr:uid="{00000000-0005-0000-0000-0000BDB80000}"/>
    <cellStyle name="SAPBEXHLevel2X 3 2 2" xfId="1159" xr:uid="{00000000-0005-0000-0000-0000BEB80000}"/>
    <cellStyle name="SAPBEXHLevel2X 3 2 3" xfId="31944" xr:uid="{00000000-0005-0000-0000-0000BFB80000}"/>
    <cellStyle name="SAPBEXHLevel2X 3 2 4" xfId="1010" xr:uid="{00000000-0005-0000-0000-0000C0B80000}"/>
    <cellStyle name="SAPBEXHLevel2X 3 3" xfId="565" xr:uid="{00000000-0005-0000-0000-0000C1B80000}"/>
    <cellStyle name="SAPBEXHLevel2X 3 4" xfId="32035" xr:uid="{00000000-0005-0000-0000-0000C2B80000}"/>
    <cellStyle name="SAPBEXHLevel2X 3 5" xfId="1009" xr:uid="{00000000-0005-0000-0000-0000C3B80000}"/>
    <cellStyle name="SAPBEXHLevel2X 3 6" xfId="458" xr:uid="{00000000-0005-0000-0000-0000C4B80000}"/>
    <cellStyle name="SAPBEXHLevel2X 4" xfId="251" xr:uid="{00000000-0005-0000-0000-0000C5B80000}"/>
    <cellStyle name="SAPBEXHLevel2X 4 2" xfId="825" xr:uid="{00000000-0005-0000-0000-0000C6B80000}"/>
    <cellStyle name="SAPBEXHLevel2X 4 3" xfId="1011" xr:uid="{00000000-0005-0000-0000-0000C7B80000}"/>
    <cellStyle name="SAPBEXHLevel2X 4 4" xfId="459" xr:uid="{00000000-0005-0000-0000-0000C8B80000}"/>
    <cellStyle name="SAPBEXHLevel2X 5" xfId="252" xr:uid="{00000000-0005-0000-0000-0000C9B80000}"/>
    <cellStyle name="SAPBEXHLevel2X 5 2" xfId="826" xr:uid="{00000000-0005-0000-0000-0000CAB80000}"/>
    <cellStyle name="SAPBEXHLevel2X 5 3" xfId="1646" xr:uid="{00000000-0005-0000-0000-0000CBB80000}"/>
    <cellStyle name="SAPBEXHLevel2X 5 4" xfId="47125" xr:uid="{00000000-0005-0000-0000-0000CCB80000}"/>
    <cellStyle name="SAPBEXHLevel2X 5 5" xfId="460" xr:uid="{00000000-0005-0000-0000-0000CDB80000}"/>
    <cellStyle name="SAPBEXHLevel2X 6" xfId="253" xr:uid="{00000000-0005-0000-0000-0000CEB80000}"/>
    <cellStyle name="SAPBEXHLevel2X 6 2" xfId="827" xr:uid="{00000000-0005-0000-0000-0000CFB80000}"/>
    <cellStyle name="SAPBEXHLevel2X 6 3" xfId="461" xr:uid="{00000000-0005-0000-0000-0000D0B80000}"/>
    <cellStyle name="SAPBEXHLevel2X 7" xfId="562" xr:uid="{00000000-0005-0000-0000-0000D1B80000}"/>
    <cellStyle name="SAPBEXHLevel2X 7 2" xfId="1647" xr:uid="{00000000-0005-0000-0000-0000D2B80000}"/>
    <cellStyle name="SAPBEXHLevel2X 8" xfId="1648" xr:uid="{00000000-0005-0000-0000-0000D3B80000}"/>
    <cellStyle name="SAPBEXHLevel2X 9" xfId="1649" xr:uid="{00000000-0005-0000-0000-0000D4B80000}"/>
    <cellStyle name="SAPBEXHLevel2X 9 2" xfId="1650" xr:uid="{00000000-0005-0000-0000-0000D5B80000}"/>
    <cellStyle name="SAPBEXHLevel3" xfId="254" xr:uid="{00000000-0005-0000-0000-0000D6B80000}"/>
    <cellStyle name="SAPBEXHLevel3 10" xfId="1652" xr:uid="{00000000-0005-0000-0000-0000D7B80000}"/>
    <cellStyle name="SAPBEXHLevel3 10 2" xfId="1653" xr:uid="{00000000-0005-0000-0000-0000D8B80000}"/>
    <cellStyle name="SAPBEXHLevel3 11" xfId="1651" xr:uid="{00000000-0005-0000-0000-0000D9B80000}"/>
    <cellStyle name="SAPBEXHLevel3 12" xfId="1134" xr:uid="{00000000-0005-0000-0000-0000DAB80000}"/>
    <cellStyle name="SAPBEXHLevel3 13" xfId="31943" xr:uid="{00000000-0005-0000-0000-0000DBB80000}"/>
    <cellStyle name="SAPBEXHLevel3 14" xfId="1012" xr:uid="{00000000-0005-0000-0000-0000DCB80000}"/>
    <cellStyle name="SAPBEXHLevel3 2" xfId="255" xr:uid="{00000000-0005-0000-0000-0000DDB80000}"/>
    <cellStyle name="SAPBEXHLevel3 2 2" xfId="568" xr:uid="{00000000-0005-0000-0000-0000DEB80000}"/>
    <cellStyle name="SAPBEXHLevel3 2 2 2" xfId="649" xr:uid="{00000000-0005-0000-0000-0000DFB80000}"/>
    <cellStyle name="SAPBEXHLevel3 2 2 3" xfId="1136" xr:uid="{00000000-0005-0000-0000-0000E0B80000}"/>
    <cellStyle name="SAPBEXHLevel3 2 2 4" xfId="31942" xr:uid="{00000000-0005-0000-0000-0000E1B80000}"/>
    <cellStyle name="SAPBEXHLevel3 2 2 5" xfId="1014" xr:uid="{00000000-0005-0000-0000-0000E2B80000}"/>
    <cellStyle name="SAPBEXHLevel3 2 3" xfId="648" xr:uid="{00000000-0005-0000-0000-0000E3B80000}"/>
    <cellStyle name="SAPBEXHLevel3 2 4" xfId="829" xr:uid="{00000000-0005-0000-0000-0000E4B80000}"/>
    <cellStyle name="SAPBEXHLevel3 2 4 2" xfId="1135" xr:uid="{00000000-0005-0000-0000-0000E5B80000}"/>
    <cellStyle name="SAPBEXHLevel3 2 5" xfId="567" xr:uid="{00000000-0005-0000-0000-0000E6B80000}"/>
    <cellStyle name="SAPBEXHLevel3 2 5 2" xfId="32034" xr:uid="{00000000-0005-0000-0000-0000E7B80000}"/>
    <cellStyle name="SAPBEXHLevel3 2 6" xfId="1013" xr:uid="{00000000-0005-0000-0000-0000E8B80000}"/>
    <cellStyle name="SAPBEXHLevel3 3" xfId="256" xr:uid="{00000000-0005-0000-0000-0000E9B80000}"/>
    <cellStyle name="SAPBEXHLevel3 3 2" xfId="650" xr:uid="{00000000-0005-0000-0000-0000EAB80000}"/>
    <cellStyle name="SAPBEXHLevel3 3 2 2" xfId="47455" xr:uid="{00000000-0005-0000-0000-0000EBB80000}"/>
    <cellStyle name="SAPBEXHLevel3 3 3" xfId="830" xr:uid="{00000000-0005-0000-0000-0000ECB80000}"/>
    <cellStyle name="SAPBEXHLevel3 3 3 2" xfId="47236" xr:uid="{00000000-0005-0000-0000-0000EDB80000}"/>
    <cellStyle name="SAPBEXHLevel3 3 4" xfId="569" xr:uid="{00000000-0005-0000-0000-0000EEB80000}"/>
    <cellStyle name="SAPBEXHLevel3 3 5" xfId="462" xr:uid="{00000000-0005-0000-0000-0000EFB80000}"/>
    <cellStyle name="SAPBEXHLevel3 4" xfId="828" xr:uid="{00000000-0005-0000-0000-0000F0B80000}"/>
    <cellStyle name="SAPBEXHLevel3 4 2" xfId="1654" xr:uid="{00000000-0005-0000-0000-0000F1B80000}"/>
    <cellStyle name="SAPBEXHLevel3 5" xfId="566" xr:uid="{00000000-0005-0000-0000-0000F2B80000}"/>
    <cellStyle name="SAPBEXHLevel3 5 2" xfId="1655" xr:uid="{00000000-0005-0000-0000-0000F3B80000}"/>
    <cellStyle name="SAPBEXHLevel3 5 3" xfId="1656" xr:uid="{00000000-0005-0000-0000-0000F4B80000}"/>
    <cellStyle name="SAPBEXHLevel3 6" xfId="1657" xr:uid="{00000000-0005-0000-0000-0000F5B80000}"/>
    <cellStyle name="SAPBEXHLevel3 6 2" xfId="1658" xr:uid="{00000000-0005-0000-0000-0000F6B80000}"/>
    <cellStyle name="SAPBEXHLevel3 7" xfId="1659" xr:uid="{00000000-0005-0000-0000-0000F7B80000}"/>
    <cellStyle name="SAPBEXHLevel3 7 2" xfId="1660" xr:uid="{00000000-0005-0000-0000-0000F8B80000}"/>
    <cellStyle name="SAPBEXHLevel3 8" xfId="1661" xr:uid="{00000000-0005-0000-0000-0000F9B80000}"/>
    <cellStyle name="SAPBEXHLevel3 9" xfId="1662" xr:uid="{00000000-0005-0000-0000-0000FAB80000}"/>
    <cellStyle name="SAPBEXHLevel3 9 2" xfId="1663" xr:uid="{00000000-0005-0000-0000-0000FBB80000}"/>
    <cellStyle name="SAPBEXHLevel3_2011-12 LIEE Table 1 Updated budget" xfId="257" xr:uid="{00000000-0005-0000-0000-0000FCB80000}"/>
    <cellStyle name="SAPBEXHLevel3X" xfId="258" xr:uid="{00000000-0005-0000-0000-0000FDB80000}"/>
    <cellStyle name="SAPBEXHLevel3X 10" xfId="1665" xr:uid="{00000000-0005-0000-0000-0000FEB80000}"/>
    <cellStyle name="SAPBEXHLevel3X 10 2" xfId="1666" xr:uid="{00000000-0005-0000-0000-0000FFB80000}"/>
    <cellStyle name="SAPBEXHLevel3X 11" xfId="1664" xr:uid="{00000000-0005-0000-0000-000000B90000}"/>
    <cellStyle name="SAPBEXHLevel3X 12" xfId="1137" xr:uid="{00000000-0005-0000-0000-000001B90000}"/>
    <cellStyle name="SAPBEXHLevel3X 13" xfId="31941" xr:uid="{00000000-0005-0000-0000-000002B90000}"/>
    <cellStyle name="SAPBEXHLevel3X 14" xfId="1015" xr:uid="{00000000-0005-0000-0000-000003B90000}"/>
    <cellStyle name="SAPBEXHLevel3X 15" xfId="463" xr:uid="{00000000-0005-0000-0000-000004B90000}"/>
    <cellStyle name="SAPBEXHLevel3X 2" xfId="259" xr:uid="{00000000-0005-0000-0000-000005B90000}"/>
    <cellStyle name="SAPBEXHLevel3X 2 2" xfId="260" xr:uid="{00000000-0005-0000-0000-000006B90000}"/>
    <cellStyle name="SAPBEXHLevel3X 2 2 2" xfId="652" xr:uid="{00000000-0005-0000-0000-000007B90000}"/>
    <cellStyle name="SAPBEXHLevel3X 2 2 3" xfId="572" xr:uid="{00000000-0005-0000-0000-000008B90000}"/>
    <cellStyle name="SAPBEXHLevel3X 2 2 4" xfId="31940" xr:uid="{00000000-0005-0000-0000-000009B90000}"/>
    <cellStyle name="SAPBEXHLevel3X 2 2 5" xfId="1017" xr:uid="{00000000-0005-0000-0000-00000AB90000}"/>
    <cellStyle name="SAPBEXHLevel3X 2 2 6" xfId="465" xr:uid="{00000000-0005-0000-0000-00000BB90000}"/>
    <cellStyle name="SAPBEXHLevel3X 2 3" xfId="651" xr:uid="{00000000-0005-0000-0000-00000CB90000}"/>
    <cellStyle name="SAPBEXHLevel3X 2 4" xfId="571" xr:uid="{00000000-0005-0000-0000-00000DB90000}"/>
    <cellStyle name="SAPBEXHLevel3X 2 5" xfId="32033" xr:uid="{00000000-0005-0000-0000-00000EB90000}"/>
    <cellStyle name="SAPBEXHLevel3X 2 6" xfId="1016" xr:uid="{00000000-0005-0000-0000-00000FB90000}"/>
    <cellStyle name="SAPBEXHLevel3X 2 7" xfId="464" xr:uid="{00000000-0005-0000-0000-000010B90000}"/>
    <cellStyle name="SAPBEXHLevel3X 3" xfId="261" xr:uid="{00000000-0005-0000-0000-000011B90000}"/>
    <cellStyle name="SAPBEXHLevel3X 3 2" xfId="653" xr:uid="{00000000-0005-0000-0000-000012B90000}"/>
    <cellStyle name="SAPBEXHLevel3X 3 2 2" xfId="1160" xr:uid="{00000000-0005-0000-0000-000013B90000}"/>
    <cellStyle name="SAPBEXHLevel3X 3 2 3" xfId="31939" xr:uid="{00000000-0005-0000-0000-000014B90000}"/>
    <cellStyle name="SAPBEXHLevel3X 3 2 4" xfId="1019" xr:uid="{00000000-0005-0000-0000-000015B90000}"/>
    <cellStyle name="SAPBEXHLevel3X 3 3" xfId="573" xr:uid="{00000000-0005-0000-0000-000016B90000}"/>
    <cellStyle name="SAPBEXHLevel3X 3 4" xfId="32032" xr:uid="{00000000-0005-0000-0000-000017B90000}"/>
    <cellStyle name="SAPBEXHLevel3X 3 5" xfId="1018" xr:uid="{00000000-0005-0000-0000-000018B90000}"/>
    <cellStyle name="SAPBEXHLevel3X 3 6" xfId="466" xr:uid="{00000000-0005-0000-0000-000019B90000}"/>
    <cellStyle name="SAPBEXHLevel3X 4" xfId="262" xr:uid="{00000000-0005-0000-0000-00001AB90000}"/>
    <cellStyle name="SAPBEXHLevel3X 4 2" xfId="831" xr:uid="{00000000-0005-0000-0000-00001BB90000}"/>
    <cellStyle name="SAPBEXHLevel3X 4 3" xfId="1020" xr:uid="{00000000-0005-0000-0000-00001CB90000}"/>
    <cellStyle name="SAPBEXHLevel3X 4 4" xfId="467" xr:uid="{00000000-0005-0000-0000-00001DB90000}"/>
    <cellStyle name="SAPBEXHLevel3X 5" xfId="263" xr:uid="{00000000-0005-0000-0000-00001EB90000}"/>
    <cellStyle name="SAPBEXHLevel3X 5 2" xfId="832" xr:uid="{00000000-0005-0000-0000-00001FB90000}"/>
    <cellStyle name="SAPBEXHLevel3X 5 3" xfId="1667" xr:uid="{00000000-0005-0000-0000-000020B90000}"/>
    <cellStyle name="SAPBEXHLevel3X 5 4" xfId="47154" xr:uid="{00000000-0005-0000-0000-000021B90000}"/>
    <cellStyle name="SAPBEXHLevel3X 5 5" xfId="468" xr:uid="{00000000-0005-0000-0000-000022B90000}"/>
    <cellStyle name="SAPBEXHLevel3X 6" xfId="264" xr:uid="{00000000-0005-0000-0000-000023B90000}"/>
    <cellStyle name="SAPBEXHLevel3X 6 2" xfId="833" xr:uid="{00000000-0005-0000-0000-000024B90000}"/>
    <cellStyle name="SAPBEXHLevel3X 6 3" xfId="469" xr:uid="{00000000-0005-0000-0000-000025B90000}"/>
    <cellStyle name="SAPBEXHLevel3X 7" xfId="570" xr:uid="{00000000-0005-0000-0000-000026B90000}"/>
    <cellStyle name="SAPBEXHLevel3X 7 2" xfId="1668" xr:uid="{00000000-0005-0000-0000-000027B90000}"/>
    <cellStyle name="SAPBEXHLevel3X 8" xfId="1669" xr:uid="{00000000-0005-0000-0000-000028B90000}"/>
    <cellStyle name="SAPBEXHLevel3X 9" xfId="1670" xr:uid="{00000000-0005-0000-0000-000029B90000}"/>
    <cellStyle name="SAPBEXHLevel3X 9 2" xfId="1671" xr:uid="{00000000-0005-0000-0000-00002AB90000}"/>
    <cellStyle name="SAPBEXinputData" xfId="356" xr:uid="{00000000-0005-0000-0000-00002BB90000}"/>
    <cellStyle name="SAPBEXresData" xfId="265" xr:uid="{00000000-0005-0000-0000-00002CB90000}"/>
    <cellStyle name="SAPBEXresData 2" xfId="266" xr:uid="{00000000-0005-0000-0000-00002DB90000}"/>
    <cellStyle name="SAPBEXresData 3" xfId="834" xr:uid="{00000000-0005-0000-0000-00002EB90000}"/>
    <cellStyle name="SAPBEXresData 3 2" xfId="47192" xr:uid="{00000000-0005-0000-0000-00002FB90000}"/>
    <cellStyle name="SAPBEXresData 3 3" xfId="1138" xr:uid="{00000000-0005-0000-0000-000030B90000}"/>
    <cellStyle name="SAPBEXresData 4" xfId="574" xr:uid="{00000000-0005-0000-0000-000031B90000}"/>
    <cellStyle name="SAPBEXresData 4 2" xfId="31938" xr:uid="{00000000-0005-0000-0000-000032B90000}"/>
    <cellStyle name="SAPBEXresDataEmph" xfId="267" xr:uid="{00000000-0005-0000-0000-000033B90000}"/>
    <cellStyle name="SAPBEXresDataEmph 2" xfId="835" xr:uid="{00000000-0005-0000-0000-000034B90000}"/>
    <cellStyle name="SAPBEXresDataEmph 2 2" xfId="47140" xr:uid="{00000000-0005-0000-0000-000035B90000}"/>
    <cellStyle name="SAPBEXresDataEmph 2 3" xfId="1139" xr:uid="{00000000-0005-0000-0000-000036B90000}"/>
    <cellStyle name="SAPBEXresDataEmph 3" xfId="575" xr:uid="{00000000-0005-0000-0000-000037B90000}"/>
    <cellStyle name="SAPBEXresDataEmph 3 2" xfId="31937" xr:uid="{00000000-0005-0000-0000-000038B90000}"/>
    <cellStyle name="SAPBEXresExc1" xfId="268" xr:uid="{00000000-0005-0000-0000-000039B90000}"/>
    <cellStyle name="SAPBEXresExc1Emph" xfId="269" xr:uid="{00000000-0005-0000-0000-00003AB90000}"/>
    <cellStyle name="SAPBEXresExc2" xfId="270" xr:uid="{00000000-0005-0000-0000-00003BB90000}"/>
    <cellStyle name="SAPBEXresExc2Emph" xfId="271" xr:uid="{00000000-0005-0000-0000-00003CB90000}"/>
    <cellStyle name="SAPBEXresItem" xfId="272" xr:uid="{00000000-0005-0000-0000-00003DB90000}"/>
    <cellStyle name="SAPBEXresItem 2" xfId="836" xr:uid="{00000000-0005-0000-0000-00003EB90000}"/>
    <cellStyle name="SAPBEXresItem 2 2" xfId="47162" xr:uid="{00000000-0005-0000-0000-00003FB90000}"/>
    <cellStyle name="SAPBEXresItem 2 3" xfId="1140" xr:uid="{00000000-0005-0000-0000-000040B90000}"/>
    <cellStyle name="SAPBEXresItem 3" xfId="576" xr:uid="{00000000-0005-0000-0000-000041B90000}"/>
    <cellStyle name="SAPBEXresItem 3 2" xfId="32031" xr:uid="{00000000-0005-0000-0000-000042B90000}"/>
    <cellStyle name="SAPBEXresItemX" xfId="273" xr:uid="{00000000-0005-0000-0000-000043B90000}"/>
    <cellStyle name="SAPBEXresItemX 2" xfId="274" xr:uid="{00000000-0005-0000-0000-000044B90000}"/>
    <cellStyle name="SAPBEXresItemX 2 2" xfId="1142" xr:uid="{00000000-0005-0000-0000-000045B90000}"/>
    <cellStyle name="SAPBEXresItemX 2 3" xfId="32030" xr:uid="{00000000-0005-0000-0000-000046B90000}"/>
    <cellStyle name="SAPBEXresItemX 2 4" xfId="1022" xr:uid="{00000000-0005-0000-0000-000047B90000}"/>
    <cellStyle name="SAPBEXresItemX 3" xfId="1141" xr:uid="{00000000-0005-0000-0000-000048B90000}"/>
    <cellStyle name="SAPBEXresItemX 3 2" xfId="47131" xr:uid="{00000000-0005-0000-0000-000049B90000}"/>
    <cellStyle name="SAPBEXresItemX 4" xfId="31936" xr:uid="{00000000-0005-0000-0000-00004AB90000}"/>
    <cellStyle name="SAPBEXresItemX 5" xfId="1021" xr:uid="{00000000-0005-0000-0000-00004BB90000}"/>
    <cellStyle name="SAPBEXRow_Headings_SA" xfId="275" xr:uid="{00000000-0005-0000-0000-00004CB90000}"/>
    <cellStyle name="SAPBEXRowResults_SA" xfId="276" xr:uid="{00000000-0005-0000-0000-00004DB90000}"/>
    <cellStyle name="SAPBEXstdData" xfId="277" xr:uid="{00000000-0005-0000-0000-00004EB90000}"/>
    <cellStyle name="SAPBEXstdData 2" xfId="278" xr:uid="{00000000-0005-0000-0000-00004FB90000}"/>
    <cellStyle name="SAPBEXstdData 2 2" xfId="279" xr:uid="{00000000-0005-0000-0000-000050B90000}"/>
    <cellStyle name="SAPBEXstdData 3" xfId="280" xr:uid="{00000000-0005-0000-0000-000051B90000}"/>
    <cellStyle name="SAPBEXstdData 4" xfId="837" xr:uid="{00000000-0005-0000-0000-000052B90000}"/>
    <cellStyle name="SAPBEXstdData 4 2" xfId="47129" xr:uid="{00000000-0005-0000-0000-000053B90000}"/>
    <cellStyle name="SAPBEXstdData 4 3" xfId="1143" xr:uid="{00000000-0005-0000-0000-000054B90000}"/>
    <cellStyle name="SAPBEXstdData 5" xfId="577" xr:uid="{00000000-0005-0000-0000-000055B90000}"/>
    <cellStyle name="SAPBEXstdData 5 2" xfId="31935" xr:uid="{00000000-0005-0000-0000-000056B90000}"/>
    <cellStyle name="SAPBEXstdData_Sept 2011 Total BW Data" xfId="281" xr:uid="{00000000-0005-0000-0000-000057B90000}"/>
    <cellStyle name="SAPBEXstdDataEmph" xfId="282" xr:uid="{00000000-0005-0000-0000-000058B90000}"/>
    <cellStyle name="SAPBEXstdDataEmph 2" xfId="838" xr:uid="{00000000-0005-0000-0000-000059B90000}"/>
    <cellStyle name="SAPBEXstdDataEmph 2 2" xfId="1144" xr:uid="{00000000-0005-0000-0000-00005AB90000}"/>
    <cellStyle name="SAPBEXstdDataEmph 3" xfId="578" xr:uid="{00000000-0005-0000-0000-00005BB90000}"/>
    <cellStyle name="SAPBEXstdDataEmph 3 2" xfId="32029" xr:uid="{00000000-0005-0000-0000-00005CB90000}"/>
    <cellStyle name="SAPBEXstdExc1" xfId="283" xr:uid="{00000000-0005-0000-0000-00005DB90000}"/>
    <cellStyle name="SAPBEXstdExc1Emph" xfId="284" xr:uid="{00000000-0005-0000-0000-00005EB90000}"/>
    <cellStyle name="SAPBEXstdExc2" xfId="285" xr:uid="{00000000-0005-0000-0000-00005FB90000}"/>
    <cellStyle name="SAPBEXstdExc2Emph" xfId="286" xr:uid="{00000000-0005-0000-0000-000060B90000}"/>
    <cellStyle name="SAPBEXstdItem" xfId="287" xr:uid="{00000000-0005-0000-0000-000061B90000}"/>
    <cellStyle name="SAPBEXstdItem 2" xfId="288" xr:uid="{00000000-0005-0000-0000-000062B90000}"/>
    <cellStyle name="SAPBEXstdItem 2 2" xfId="289" xr:uid="{00000000-0005-0000-0000-000063B90000}"/>
    <cellStyle name="SAPBEXstdItem 2 3" xfId="840" xr:uid="{00000000-0005-0000-0000-000064B90000}"/>
    <cellStyle name="SAPBEXstdItem 2 4" xfId="1024" xr:uid="{00000000-0005-0000-0000-000065B90000}"/>
    <cellStyle name="SAPBEXstdItem 2 5" xfId="471" xr:uid="{00000000-0005-0000-0000-000066B90000}"/>
    <cellStyle name="SAPBEXstdItem 3" xfId="290" xr:uid="{00000000-0005-0000-0000-000067B90000}"/>
    <cellStyle name="SAPBEXstdItem 3 2" xfId="841" xr:uid="{00000000-0005-0000-0000-000068B90000}"/>
    <cellStyle name="SAPBEXstdItem 3 2 2" xfId="1026" xr:uid="{00000000-0005-0000-0000-000069B90000}"/>
    <cellStyle name="SAPBEXstdItem 3 3" xfId="1025" xr:uid="{00000000-0005-0000-0000-00006AB90000}"/>
    <cellStyle name="SAPBEXstdItem 3 4" xfId="472" xr:uid="{00000000-0005-0000-0000-00006BB90000}"/>
    <cellStyle name="SAPBEXstdItem 4" xfId="291" xr:uid="{00000000-0005-0000-0000-00006CB90000}"/>
    <cellStyle name="SAPBEXstdItem 4 2" xfId="842" xr:uid="{00000000-0005-0000-0000-00006DB90000}"/>
    <cellStyle name="SAPBEXstdItem 4 3" xfId="1027" xr:uid="{00000000-0005-0000-0000-00006EB90000}"/>
    <cellStyle name="SAPBEXstdItem 4 4" xfId="473" xr:uid="{00000000-0005-0000-0000-00006FB90000}"/>
    <cellStyle name="SAPBEXstdItem 5" xfId="292" xr:uid="{00000000-0005-0000-0000-000070B90000}"/>
    <cellStyle name="SAPBEXstdItem 5 2" xfId="843" xr:uid="{00000000-0005-0000-0000-000071B90000}"/>
    <cellStyle name="SAPBEXstdItem 5 2 2" xfId="47128" xr:uid="{00000000-0005-0000-0000-000072B90000}"/>
    <cellStyle name="SAPBEXstdItem 5 3" xfId="1145" xr:uid="{00000000-0005-0000-0000-000073B90000}"/>
    <cellStyle name="SAPBEXstdItem 5 4" xfId="474" xr:uid="{00000000-0005-0000-0000-000074B90000}"/>
    <cellStyle name="SAPBEXstdItem 6" xfId="839" xr:uid="{00000000-0005-0000-0000-000075B90000}"/>
    <cellStyle name="SAPBEXstdItem 6 2" xfId="31934" xr:uid="{00000000-0005-0000-0000-000076B90000}"/>
    <cellStyle name="SAPBEXstdItem 7" xfId="579" xr:uid="{00000000-0005-0000-0000-000077B90000}"/>
    <cellStyle name="SAPBEXstdItem 8" xfId="1023" xr:uid="{00000000-0005-0000-0000-000078B90000}"/>
    <cellStyle name="SAPBEXstdItem 9" xfId="470" xr:uid="{00000000-0005-0000-0000-000079B90000}"/>
    <cellStyle name="SAPBEXstdItem_Sept 2011 Total BW Data" xfId="293" xr:uid="{00000000-0005-0000-0000-00007AB90000}"/>
    <cellStyle name="SAPBEXstdItemX" xfId="294" xr:uid="{00000000-0005-0000-0000-00007BB90000}"/>
    <cellStyle name="SAPBEXstdItemX 2" xfId="295" xr:uid="{00000000-0005-0000-0000-00007CB90000}"/>
    <cellStyle name="SAPBEXstdItemX 2 2" xfId="845" xr:uid="{00000000-0005-0000-0000-00007DB90000}"/>
    <cellStyle name="SAPBEXstdItemX 2 2 2" xfId="47130" xr:uid="{00000000-0005-0000-0000-00007EB90000}"/>
    <cellStyle name="SAPBEXstdItemX 2 3" xfId="581" xr:uid="{00000000-0005-0000-0000-00007FB90000}"/>
    <cellStyle name="SAPBEXstdItemX 3" xfId="844" xr:uid="{00000000-0005-0000-0000-000080B90000}"/>
    <cellStyle name="SAPBEXstdItemX 3 2" xfId="1146" xr:uid="{00000000-0005-0000-0000-000081B90000}"/>
    <cellStyle name="SAPBEXstdItemX 4" xfId="580" xr:uid="{00000000-0005-0000-0000-000082B90000}"/>
    <cellStyle name="SAPBEXstdItemX 4 2" xfId="32046" xr:uid="{00000000-0005-0000-0000-000083B90000}"/>
    <cellStyle name="SAPBEXstdItemX 5" xfId="1028" xr:uid="{00000000-0005-0000-0000-000084B90000}"/>
    <cellStyle name="SAPBEXsubData" xfId="296" xr:uid="{00000000-0005-0000-0000-000085B90000}"/>
    <cellStyle name="SAPBEXsubData 2" xfId="846" xr:uid="{00000000-0005-0000-0000-000086B90000}"/>
    <cellStyle name="SAPBEXsubData 2 2" xfId="1147" xr:uid="{00000000-0005-0000-0000-000087B90000}"/>
    <cellStyle name="SAPBEXsubData 3" xfId="582" xr:uid="{00000000-0005-0000-0000-000088B90000}"/>
    <cellStyle name="SAPBEXsubData 3 2" xfId="32047" xr:uid="{00000000-0005-0000-0000-000089B90000}"/>
    <cellStyle name="SAPBEXsubDataEmph" xfId="297" xr:uid="{00000000-0005-0000-0000-00008AB90000}"/>
    <cellStyle name="SAPBEXsubDataEmph 2" xfId="847" xr:uid="{00000000-0005-0000-0000-00008BB90000}"/>
    <cellStyle name="SAPBEXsubDataEmph 2 2" xfId="1148" xr:uid="{00000000-0005-0000-0000-00008CB90000}"/>
    <cellStyle name="SAPBEXsubDataEmph 3" xfId="583" xr:uid="{00000000-0005-0000-0000-00008DB90000}"/>
    <cellStyle name="SAPBEXsubDataEmph 3 2" xfId="32048" xr:uid="{00000000-0005-0000-0000-00008EB90000}"/>
    <cellStyle name="SAPBEXsubExc1" xfId="298" xr:uid="{00000000-0005-0000-0000-00008FB90000}"/>
    <cellStyle name="SAPBEXsubExc1Emph" xfId="299" xr:uid="{00000000-0005-0000-0000-000090B90000}"/>
    <cellStyle name="SAPBEXsubExc2" xfId="300" xr:uid="{00000000-0005-0000-0000-000091B90000}"/>
    <cellStyle name="SAPBEXsubExc2Emph" xfId="301" xr:uid="{00000000-0005-0000-0000-000092B90000}"/>
    <cellStyle name="SAPBEXsubItem" xfId="302" xr:uid="{00000000-0005-0000-0000-000093B90000}"/>
    <cellStyle name="SAPBEXsubItem 2" xfId="848" xr:uid="{00000000-0005-0000-0000-000094B90000}"/>
    <cellStyle name="SAPBEXsubItem 2 2" xfId="1149" xr:uid="{00000000-0005-0000-0000-000095B90000}"/>
    <cellStyle name="SAPBEXsubItem 3" xfId="584" xr:uid="{00000000-0005-0000-0000-000096B90000}"/>
    <cellStyle name="SAPBEXsubItem 3 2" xfId="32049" xr:uid="{00000000-0005-0000-0000-000097B90000}"/>
    <cellStyle name="SAPBEXtitle" xfId="303" xr:uid="{00000000-0005-0000-0000-000098B90000}"/>
    <cellStyle name="SAPBEXtitle 2" xfId="849" xr:uid="{00000000-0005-0000-0000-000099B90000}"/>
    <cellStyle name="SAPBEXtitle 2 2" xfId="47163" xr:uid="{00000000-0005-0000-0000-00009AB90000}"/>
    <cellStyle name="SAPBEXtitle 2 3" xfId="1150" xr:uid="{00000000-0005-0000-0000-00009BB90000}"/>
    <cellStyle name="SAPBEXtitle 3" xfId="585" xr:uid="{00000000-0005-0000-0000-00009CB90000}"/>
    <cellStyle name="SAPBEXtitle 3 2" xfId="32050" xr:uid="{00000000-0005-0000-0000-00009DB90000}"/>
    <cellStyle name="SAPBEXundefined" xfId="304" xr:uid="{00000000-0005-0000-0000-00009EB90000}"/>
    <cellStyle name="SAPBEXundefined 2" xfId="305" xr:uid="{00000000-0005-0000-0000-00009FB90000}"/>
    <cellStyle name="SAPBEXundefined 2 2" xfId="1029" xr:uid="{00000000-0005-0000-0000-0000A0B90000}"/>
    <cellStyle name="SAPBEXundefined 3" xfId="850" xr:uid="{00000000-0005-0000-0000-0000A1B90000}"/>
    <cellStyle name="SAPBEXundefined 3 2" xfId="47155" xr:uid="{00000000-0005-0000-0000-0000A2B90000}"/>
    <cellStyle name="SAPBEXundefined 3 3" xfId="1151" xr:uid="{00000000-0005-0000-0000-0000A3B90000}"/>
    <cellStyle name="SAPBEXundefined 4" xfId="586" xr:uid="{00000000-0005-0000-0000-0000A4B90000}"/>
    <cellStyle name="SAPBEXundefined 4 2" xfId="32051" xr:uid="{00000000-0005-0000-0000-0000A5B90000}"/>
    <cellStyle name="SAPBEXundefined_Sheet2" xfId="1044" xr:uid="{00000000-0005-0000-0000-0000A6B90000}"/>
    <cellStyle name="SEM-BPS-input-on" xfId="306" xr:uid="{00000000-0005-0000-0000-0000A7B90000}"/>
    <cellStyle name="SEM-BPS-input-on 2" xfId="1030" xr:uid="{00000000-0005-0000-0000-0000A8B90000}"/>
    <cellStyle name="SEM-BPS-key" xfId="307" xr:uid="{00000000-0005-0000-0000-0000A9B90000}"/>
    <cellStyle name="SEM-BPS-key 2" xfId="1031" xr:uid="{00000000-0005-0000-0000-0000AAB90000}"/>
    <cellStyle name="Sheet Title" xfId="357" xr:uid="{00000000-0005-0000-0000-0000ABB90000}"/>
    <cellStyle name="Style 1" xfId="308" xr:uid="{00000000-0005-0000-0000-0000ACB90000}"/>
    <cellStyle name="Style 1 2" xfId="1032" xr:uid="{00000000-0005-0000-0000-0000ADB90000}"/>
    <cellStyle name="Style 26" xfId="309" xr:uid="{00000000-0005-0000-0000-0000AEB90000}"/>
    <cellStyle name="Style 26 2" xfId="310" xr:uid="{00000000-0005-0000-0000-0000AFB90000}"/>
    <cellStyle name="Style 26 2 2" xfId="1035" xr:uid="{00000000-0005-0000-0000-0000B0B90000}"/>
    <cellStyle name="Style 26 2 3" xfId="1034" xr:uid="{00000000-0005-0000-0000-0000B1B90000}"/>
    <cellStyle name="Style 26 3" xfId="1152" xr:uid="{00000000-0005-0000-0000-0000B2B90000}"/>
    <cellStyle name="Style 26 4" xfId="32052" xr:uid="{00000000-0005-0000-0000-0000B3B90000}"/>
    <cellStyle name="Style 26 5" xfId="1033" xr:uid="{00000000-0005-0000-0000-0000B4B90000}"/>
    <cellStyle name="Title" xfId="311" builtinId="15" customBuiltin="1"/>
    <cellStyle name="Title 2" xfId="704" xr:uid="{00000000-0005-0000-0000-0000B6B90000}"/>
    <cellStyle name="Title 2 10" xfId="1036" xr:uid="{00000000-0005-0000-0000-0000B7B90000}"/>
    <cellStyle name="Title 2 2" xfId="1673" xr:uid="{00000000-0005-0000-0000-0000B8B90000}"/>
    <cellStyle name="Title 2 2 2" xfId="47247" xr:uid="{00000000-0005-0000-0000-0000B9B90000}"/>
    <cellStyle name="Title 2 3" xfId="1674" xr:uid="{00000000-0005-0000-0000-0000BAB90000}"/>
    <cellStyle name="Title 2 4" xfId="1675" xr:uid="{00000000-0005-0000-0000-0000BBB90000}"/>
    <cellStyle name="Title 2 5" xfId="1676" xr:uid="{00000000-0005-0000-0000-0000BCB90000}"/>
    <cellStyle name="Title 2 6" xfId="1677" xr:uid="{00000000-0005-0000-0000-0000BDB90000}"/>
    <cellStyle name="Title 2 7" xfId="1672" xr:uid="{00000000-0005-0000-0000-0000BEB90000}"/>
    <cellStyle name="Title 2 8" xfId="1094" xr:uid="{00000000-0005-0000-0000-0000BFB90000}"/>
    <cellStyle name="Title 2 9" xfId="32053" xr:uid="{00000000-0005-0000-0000-0000C0B90000}"/>
    <cellStyle name="Title 3" xfId="31913" xr:uid="{00000000-0005-0000-0000-0000C1B90000}"/>
    <cellStyle name="Title 3 2" xfId="47171" xr:uid="{00000000-0005-0000-0000-0000C2B90000}"/>
    <cellStyle name="Total" xfId="312" builtinId="25" customBuiltin="1"/>
    <cellStyle name="Total 10" xfId="1679" xr:uid="{00000000-0005-0000-0000-0000C4B90000}"/>
    <cellStyle name="Total 11" xfId="1680" xr:uid="{00000000-0005-0000-0000-0000C5B90000}"/>
    <cellStyle name="Total 11 2" xfId="1681" xr:uid="{00000000-0005-0000-0000-0000C6B90000}"/>
    <cellStyle name="Total 12" xfId="1682" xr:uid="{00000000-0005-0000-0000-0000C7B90000}"/>
    <cellStyle name="Total 12 2" xfId="1683" xr:uid="{00000000-0005-0000-0000-0000C8B90000}"/>
    <cellStyle name="Total 13" xfId="1684" xr:uid="{00000000-0005-0000-0000-0000C9B90000}"/>
    <cellStyle name="Total 14" xfId="1685" xr:uid="{00000000-0005-0000-0000-0000CAB90000}"/>
    <cellStyle name="Total 15" xfId="1678" xr:uid="{00000000-0005-0000-0000-0000CBB90000}"/>
    <cellStyle name="Total 15 2" xfId="47334" xr:uid="{00000000-0005-0000-0000-0000CCB90000}"/>
    <cellStyle name="Total 16" xfId="47335" xr:uid="{00000000-0005-0000-0000-0000CDB90000}"/>
    <cellStyle name="Total 17" xfId="47369" xr:uid="{00000000-0005-0000-0000-0000CEB90000}"/>
    <cellStyle name="Total 2" xfId="313" xr:uid="{00000000-0005-0000-0000-0000CFB90000}"/>
    <cellStyle name="Total 2 2" xfId="314" xr:uid="{00000000-0005-0000-0000-0000D0B90000}"/>
    <cellStyle name="Total 2 2 2" xfId="655" xr:uid="{00000000-0005-0000-0000-0000D1B90000}"/>
    <cellStyle name="Total 2 2 3" xfId="589" xr:uid="{00000000-0005-0000-0000-0000D2B90000}"/>
    <cellStyle name="Total 2 2 4" xfId="32055" xr:uid="{00000000-0005-0000-0000-0000D3B90000}"/>
    <cellStyle name="Total 2 2 5" xfId="1038" xr:uid="{00000000-0005-0000-0000-0000D4B90000}"/>
    <cellStyle name="Total 2 2 6" xfId="476" xr:uid="{00000000-0005-0000-0000-0000D5B90000}"/>
    <cellStyle name="Total 2 3" xfId="315" xr:uid="{00000000-0005-0000-0000-0000D6B90000}"/>
    <cellStyle name="Total 2 3 2" xfId="654" xr:uid="{00000000-0005-0000-0000-0000D7B90000}"/>
    <cellStyle name="Total 2 3 2 2" xfId="47248" xr:uid="{00000000-0005-0000-0000-0000D8B90000}"/>
    <cellStyle name="Total 2 3 3" xfId="477" xr:uid="{00000000-0005-0000-0000-0000D9B90000}"/>
    <cellStyle name="Total 2 4" xfId="588" xr:uid="{00000000-0005-0000-0000-0000DAB90000}"/>
    <cellStyle name="Total 2 5" xfId="32054" xr:uid="{00000000-0005-0000-0000-0000DBB90000}"/>
    <cellStyle name="Total 2 6" xfId="1037" xr:uid="{00000000-0005-0000-0000-0000DCB90000}"/>
    <cellStyle name="Total 2 7" xfId="475" xr:uid="{00000000-0005-0000-0000-0000DDB90000}"/>
    <cellStyle name="Total 3" xfId="316" xr:uid="{00000000-0005-0000-0000-0000DEB90000}"/>
    <cellStyle name="Total 3 2" xfId="317" xr:uid="{00000000-0005-0000-0000-0000DFB90000}"/>
    <cellStyle name="Total 3 2 2" xfId="656" xr:uid="{00000000-0005-0000-0000-0000E0B90000}"/>
    <cellStyle name="Total 3 2 3" xfId="479" xr:uid="{00000000-0005-0000-0000-0000E1B90000}"/>
    <cellStyle name="Total 3 3" xfId="590" xr:uid="{00000000-0005-0000-0000-0000E2B90000}"/>
    <cellStyle name="Total 3 4" xfId="32056" xr:uid="{00000000-0005-0000-0000-0000E3B90000}"/>
    <cellStyle name="Total 3 5" xfId="1039" xr:uid="{00000000-0005-0000-0000-0000E4B90000}"/>
    <cellStyle name="Total 3 6" xfId="478" xr:uid="{00000000-0005-0000-0000-0000E5B90000}"/>
    <cellStyle name="Total 4" xfId="587" xr:uid="{00000000-0005-0000-0000-0000E6B90000}"/>
    <cellStyle name="Total 4 2" xfId="1153" xr:uid="{00000000-0005-0000-0000-0000E7B90000}"/>
    <cellStyle name="Total 4 3" xfId="32057" xr:uid="{00000000-0005-0000-0000-0000E8B90000}"/>
    <cellStyle name="Total 4 4" xfId="1040" xr:uid="{00000000-0005-0000-0000-0000E9B90000}"/>
    <cellStyle name="Total 4 5" xfId="47446" xr:uid="{00000000-0005-0000-0000-0000EAB90000}"/>
    <cellStyle name="Total 5" xfId="705" xr:uid="{00000000-0005-0000-0000-0000EBB90000}"/>
    <cellStyle name="Total 5 2" xfId="1687" xr:uid="{00000000-0005-0000-0000-0000ECB90000}"/>
    <cellStyle name="Total 5 3" xfId="1688" xr:uid="{00000000-0005-0000-0000-0000EDB90000}"/>
    <cellStyle name="Total 5 4" xfId="1689" xr:uid="{00000000-0005-0000-0000-0000EEB90000}"/>
    <cellStyle name="Total 5 5" xfId="1690" xr:uid="{00000000-0005-0000-0000-0000EFB90000}"/>
    <cellStyle name="Total 5 6" xfId="1691" xr:uid="{00000000-0005-0000-0000-0000F0B90000}"/>
    <cellStyle name="Total 5 7" xfId="1686" xr:uid="{00000000-0005-0000-0000-0000F1B90000}"/>
    <cellStyle name="Total 5 8" xfId="47134" xr:uid="{00000000-0005-0000-0000-0000F2B90000}"/>
    <cellStyle name="Total 6" xfId="486" xr:uid="{00000000-0005-0000-0000-0000F3B90000}"/>
    <cellStyle name="Total 6 2" xfId="1693" xr:uid="{00000000-0005-0000-0000-0000F4B90000}"/>
    <cellStyle name="Total 6 3" xfId="1694" xr:uid="{00000000-0005-0000-0000-0000F5B90000}"/>
    <cellStyle name="Total 6 4" xfId="32110" xr:uid="{00000000-0005-0000-0000-0000F6B90000}"/>
    <cellStyle name="Total 6 5" xfId="31914" xr:uid="{00000000-0005-0000-0000-0000F7B90000}"/>
    <cellStyle name="Total 6 6" xfId="1692" xr:uid="{00000000-0005-0000-0000-0000F8B90000}"/>
    <cellStyle name="Total 7" xfId="1695" xr:uid="{00000000-0005-0000-0000-0000F9B90000}"/>
    <cellStyle name="Total 7 2" xfId="1696" xr:uid="{00000000-0005-0000-0000-0000FAB90000}"/>
    <cellStyle name="Total 8" xfId="1697" xr:uid="{00000000-0005-0000-0000-0000FBB90000}"/>
    <cellStyle name="Total 8 2" xfId="1698" xr:uid="{00000000-0005-0000-0000-0000FCB90000}"/>
    <cellStyle name="Total 9" xfId="1699" xr:uid="{00000000-0005-0000-0000-0000FDB90000}"/>
    <cellStyle name="Total 9 2" xfId="1700" xr:uid="{00000000-0005-0000-0000-0000FEB90000}"/>
    <cellStyle name="Unprot" xfId="318" xr:uid="{00000000-0005-0000-0000-0000FFB90000}"/>
    <cellStyle name="Unprot 2" xfId="319" xr:uid="{00000000-0005-0000-0000-000000BA0000}"/>
    <cellStyle name="Unprot 3" xfId="320" xr:uid="{00000000-0005-0000-0000-000001BA0000}"/>
    <cellStyle name="Unprot 4" xfId="47336" xr:uid="{00000000-0005-0000-0000-000002BA0000}"/>
    <cellStyle name="Unprot$" xfId="321" xr:uid="{00000000-0005-0000-0000-000003BA0000}"/>
    <cellStyle name="Unprot$ 2" xfId="322" xr:uid="{00000000-0005-0000-0000-000004BA0000}"/>
    <cellStyle name="Unprot$ 2 2" xfId="323" xr:uid="{00000000-0005-0000-0000-000005BA0000}"/>
    <cellStyle name="Unprot$_2011-10 LIEE Table 6 (2)" xfId="324" xr:uid="{00000000-0005-0000-0000-000006BA0000}"/>
    <cellStyle name="Unprotect" xfId="325" xr:uid="{00000000-0005-0000-0000-000007BA0000}"/>
    <cellStyle name="Warning Text" xfId="326" builtinId="11" customBuiltin="1"/>
    <cellStyle name="Warning Text 2" xfId="706" xr:uid="{00000000-0005-0000-0000-000009BA0000}"/>
    <cellStyle name="Warning Text 2 2" xfId="1095" xr:uid="{00000000-0005-0000-0000-00000ABA0000}"/>
    <cellStyle name="Warning Text 2 2 2" xfId="47180" xr:uid="{00000000-0005-0000-0000-00000BBA0000}"/>
    <cellStyle name="Warning Text 2 3" xfId="32059" xr:uid="{00000000-0005-0000-0000-00000CBA0000}"/>
    <cellStyle name="Warning Text 2 4" xfId="1041" xr:uid="{00000000-0005-0000-0000-00000DBA0000}"/>
    <cellStyle name="Warning Text 3" xfId="31915" xr:uid="{00000000-0005-0000-0000-00000EBA0000}"/>
  </cellStyles>
  <dxfs count="0"/>
  <tableStyles count="0" defaultTableStyle="TableStyleMedium2" defaultPivotStyle="PivotStyleLight16"/>
  <colors>
    <mruColors>
      <color rgb="FFC5D9F1"/>
      <color rgb="FF0070C0"/>
      <color rgb="FF060A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2018</a:t>
            </a:r>
          </a:p>
          <a:p>
            <a:pPr>
              <a:defRPr/>
            </a:pPr>
            <a:r>
              <a:rPr lang="en-US"/>
              <a:t> ESA Program Energy Efficiency Expenditures by Measure Group</a:t>
            </a:r>
          </a:p>
        </c:rich>
      </c:tx>
      <c:overlay val="0"/>
      <c:spPr>
        <a:solidFill>
          <a:sysClr val="window" lastClr="FFFFFF"/>
        </a:solidFill>
      </c:spPr>
    </c:title>
    <c:autoTitleDeleted val="0"/>
    <c:plotArea>
      <c:layout/>
      <c:pieChart>
        <c:varyColors val="1"/>
        <c:ser>
          <c:idx val="0"/>
          <c:order val="0"/>
          <c:spPr>
            <a:ln>
              <a:solidFill>
                <a:schemeClr val="bg1"/>
              </a:solidFill>
            </a:ln>
          </c:spPr>
          <c:dLbls>
            <c:spPr>
              <a:noFill/>
              <a:ln>
                <a:noFill/>
              </a:ln>
              <a:effectLst/>
            </c:spPr>
            <c:txPr>
              <a:bodyPr/>
              <a:lstStyle/>
              <a:p>
                <a:pPr>
                  <a:defRPr sz="1200" b="1" i="0" baseline="0">
                    <a:latin typeface="Arial" panose="020B0604020202020204" pitchFamily="34" charset="0"/>
                    <a:cs typeface="Arial" panose="020B0604020202020204" pitchFamily="34" charset="0"/>
                  </a:defRPr>
                </a:pPr>
                <a:endParaRPr lang="en-US"/>
              </a:p>
            </c:txPr>
            <c:showLegendKey val="0"/>
            <c:showVal val="1"/>
            <c:showCatName val="0"/>
            <c:showSerName val="0"/>
            <c:showPercent val="1"/>
            <c:showBubbleSize val="0"/>
            <c:showLeaderLines val="1"/>
            <c:extLst>
              <c:ext xmlns:c15="http://schemas.microsoft.com/office/drawing/2012/chart" uri="{CE6537A1-D6FC-4f65-9D91-7224C49458BB}"/>
            </c:extLst>
          </c:dLbls>
          <c:cat>
            <c:strRef>
              <c:f>'ESA-Table 1'!$A$5:$A$13</c:f>
              <c:strCache>
                <c:ptCount val="9"/>
                <c:pt idx="0">
                  <c:v>Appliances</c:v>
                </c:pt>
                <c:pt idx="1">
                  <c:v>Domestic Hot Water</c:v>
                </c:pt>
                <c:pt idx="2">
                  <c:v>Enclosure</c:v>
                </c:pt>
                <c:pt idx="3">
                  <c:v>HVAC</c:v>
                </c:pt>
                <c:pt idx="4">
                  <c:v>Maintenance</c:v>
                </c:pt>
                <c:pt idx="5">
                  <c:v>Lighting</c:v>
                </c:pt>
                <c:pt idx="6">
                  <c:v>Miscellaneous </c:v>
                </c:pt>
                <c:pt idx="7">
                  <c:v>Customer Enrollment</c:v>
                </c:pt>
                <c:pt idx="8">
                  <c:v>In Home Education</c:v>
                </c:pt>
              </c:strCache>
            </c:strRef>
          </c:cat>
          <c:val>
            <c:numRef>
              <c:f>'ESA-Table 1'!$G$5:$G$13</c:f>
              <c:numCache>
                <c:formatCode>_("$"* #,##0_);_("$"* \(#,##0\);_("$"* "-"??_);_(@_)</c:formatCode>
                <c:ptCount val="9"/>
                <c:pt idx="0">
                  <c:v>9824129.4399999976</c:v>
                </c:pt>
                <c:pt idx="1">
                  <c:v>6512921.0700000003</c:v>
                </c:pt>
                <c:pt idx="2">
                  <c:v>26684174.580000002</c:v>
                </c:pt>
                <c:pt idx="3">
                  <c:v>8076473.8800000008</c:v>
                </c:pt>
                <c:pt idx="4">
                  <c:v>0</c:v>
                </c:pt>
                <c:pt idx="5">
                  <c:v>27551598.32</c:v>
                </c:pt>
                <c:pt idx="6">
                  <c:v>1985530.12</c:v>
                </c:pt>
                <c:pt idx="7">
                  <c:v>17018437.060000002</c:v>
                </c:pt>
                <c:pt idx="8">
                  <c:v>4250220.1544000003</c:v>
                </c:pt>
              </c:numCache>
            </c:numRef>
          </c:val>
          <c:extLst>
            <c:ext xmlns:c16="http://schemas.microsoft.com/office/drawing/2014/chart" uri="{C3380CC4-5D6E-409C-BE32-E72D297353CC}">
              <c16:uniqueId val="{00000005-91CF-4532-9116-4EA2808186A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9596215537094253"/>
          <c:y val="0.2717616220292175"/>
          <c:w val="0.29486511085706191"/>
          <c:h val="0.62417087269345062"/>
        </c:manualLayout>
      </c:layout>
      <c:overlay val="0"/>
      <c:txPr>
        <a:bodyPr/>
        <a:lstStyle/>
        <a:p>
          <a:pPr>
            <a:defRPr sz="16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59531</xdr:colOff>
      <xdr:row>41</xdr:row>
      <xdr:rowOff>75405</xdr:rowOff>
    </xdr:from>
    <xdr:to>
      <xdr:col>3</xdr:col>
      <xdr:colOff>1737360</xdr:colOff>
      <xdr:row>78</xdr:row>
      <xdr:rowOff>154782</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61</xdr:row>
      <xdr:rowOff>0</xdr:rowOff>
    </xdr:from>
    <xdr:to>
      <xdr:col>23</xdr:col>
      <xdr:colOff>428625</xdr:colOff>
      <xdr:row>61</xdr:row>
      <xdr:rowOff>0</xdr:rowOff>
    </xdr:to>
    <xdr:sp macro="" textlink="">
      <xdr:nvSpPr>
        <xdr:cNvPr id="12289" name="Text Box 1">
          <a:extLst>
            <a:ext uri="{FF2B5EF4-FFF2-40B4-BE49-F238E27FC236}">
              <a16:creationId xmlns:a16="http://schemas.microsoft.com/office/drawing/2014/main" id="{00000000-0008-0000-0600-000001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238125</xdr:colOff>
      <xdr:row>61</xdr:row>
      <xdr:rowOff>0</xdr:rowOff>
    </xdr:from>
    <xdr:to>
      <xdr:col>23</xdr:col>
      <xdr:colOff>428625</xdr:colOff>
      <xdr:row>61</xdr:row>
      <xdr:rowOff>0</xdr:rowOff>
    </xdr:to>
    <xdr:sp macro="" textlink="">
      <xdr:nvSpPr>
        <xdr:cNvPr id="12290" name="Text Box 2">
          <a:extLst>
            <a:ext uri="{FF2B5EF4-FFF2-40B4-BE49-F238E27FC236}">
              <a16:creationId xmlns:a16="http://schemas.microsoft.com/office/drawing/2014/main" id="{00000000-0008-0000-0600-000002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238125</xdr:colOff>
      <xdr:row>61</xdr:row>
      <xdr:rowOff>0</xdr:rowOff>
    </xdr:from>
    <xdr:to>
      <xdr:col>23</xdr:col>
      <xdr:colOff>428625</xdr:colOff>
      <xdr:row>61</xdr:row>
      <xdr:rowOff>0</xdr:rowOff>
    </xdr:to>
    <xdr:sp macro="" textlink="">
      <xdr:nvSpPr>
        <xdr:cNvPr id="12291" name="Text Box 3">
          <a:extLst>
            <a:ext uri="{FF2B5EF4-FFF2-40B4-BE49-F238E27FC236}">
              <a16:creationId xmlns:a16="http://schemas.microsoft.com/office/drawing/2014/main" id="{00000000-0008-0000-0600-000003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238125</xdr:colOff>
      <xdr:row>61</xdr:row>
      <xdr:rowOff>0</xdr:rowOff>
    </xdr:from>
    <xdr:to>
      <xdr:col>23</xdr:col>
      <xdr:colOff>428625</xdr:colOff>
      <xdr:row>61</xdr:row>
      <xdr:rowOff>0</xdr:rowOff>
    </xdr:to>
    <xdr:sp macro="" textlink="">
      <xdr:nvSpPr>
        <xdr:cNvPr id="12292" name="Text Box 4">
          <a:extLst>
            <a:ext uri="{FF2B5EF4-FFF2-40B4-BE49-F238E27FC236}">
              <a16:creationId xmlns:a16="http://schemas.microsoft.com/office/drawing/2014/main" id="{00000000-0008-0000-0600-000004300000}"/>
            </a:ext>
          </a:extLst>
        </xdr:cNvPr>
        <xdr:cNvSpPr txBox="1">
          <a:spLocks noChangeArrowheads="1"/>
        </xdr:cNvSpPr>
      </xdr:nvSpPr>
      <xdr:spPr bwMode="auto">
        <a:xfrm>
          <a:off x="238125" y="8705850"/>
          <a:ext cx="18230850"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669634</xdr:colOff>
      <xdr:row>20</xdr:row>
      <xdr:rowOff>116973</xdr:rowOff>
    </xdr:from>
    <xdr:ext cx="184730" cy="937629"/>
    <xdr:sp macro="" textlink="">
      <xdr:nvSpPr>
        <xdr:cNvPr id="2" name="Rectangle 1">
          <a:extLst>
            <a:ext uri="{FF2B5EF4-FFF2-40B4-BE49-F238E27FC236}">
              <a16:creationId xmlns:a16="http://schemas.microsoft.com/office/drawing/2014/main" id="{00000000-0008-0000-1100-000002000000}"/>
            </a:ext>
          </a:extLst>
        </xdr:cNvPr>
        <xdr:cNvSpPr/>
      </xdr:nvSpPr>
      <xdr:spPr>
        <a:xfrm>
          <a:off x="8956384" y="3307848"/>
          <a:ext cx="184730" cy="937629"/>
        </a:xfrm>
        <a:prstGeom prst="rect">
          <a:avLst/>
        </a:prstGeom>
        <a:noFill/>
      </xdr:spPr>
      <xdr:txBody>
        <a:bodyPr wrap="none" lIns="91440" tIns="45720" rIns="91440" bIns="45720">
          <a:spAutoFit/>
        </a:bodyPr>
        <a:lstStyle/>
        <a:p>
          <a:pPr algn="ct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sdge.com/Documents%20and%20Settings/HDEJESUS/Local%20Settings/Temporary%20Internet%20Files/OLKBA/SDGE%20Bill%20Savings%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s.sdge.com/DATA/Interim-RD/Interim-Rates(filed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sdge.com/Documents%20and%20Settings/tangdc/My%20Documents/2003-GRC%20(Application)/Errata/Marginal%20Customer%20Costs%20UPDAT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ps.sdge.com/DOCUME~1/pardor/LOCALS~1/Temp/notesFFF692/~535519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s.sdge.com/DOCUME~1/tangdc/LOCALS~1/Temp/C.Lotus.Notes.Data/NCO%20method%20rebuttal%20with%20new%20cust%20foreca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sdge.com/windows/TEMP/C.Lotus.Notes.Data/RCN-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ss/DOCUME~1/vjw3/LOCALS~1/Temp/BillSavingsJune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sdge.com/2001%20ACRA-RACRA/Summary%20to%20PU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jiby/AppData/Local/Microsoft/Windows/Temporary%20Internet%20Files/Content.Outlook/DOYUAX25/PGE%20Table%2010%20December%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sdge.com/windows/TEMP/C.Lotus.Notes.Data/Post-Settlement%20-%20Rate%20Design%20(Tem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ss/WINDOWS/TEMP/BillSavingsAug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dge.com/WINDOWS/Desktop/SDGE/Just%20in%20case/SDGE%20Bill%20Savings%20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s.sdge.com/Documents%20and%20Settings/pardor/My%20Documents/Data/PRR's/2008/04-01-2008/FINAL%20-%202008-ERRA-RATEDESIGN%20(3-25-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dge.com/DOCUME~1/loisk/LOCALS~1/Temp/notesE1EF34/SCE%20Bill%20Savings%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dge.com/Data/CPP/LargePower_2003/AG_Accou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ss/TEMP/BillSavingsSe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s.sdge.com/Documents%20and%20Settings/edw9/Desktop/Annual%20LIEE_CARE%20Reports%20and%20Tables_09-11%20(04-21-09)_Final%20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October%202002/windows/TEMP/Tables%204%20&amp;%205%20Updated%20for%20Octob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ss/DOCUME~1/vjw3/LOCALS~1/Temp/BillSavingsJuly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Imp Rate"/>
      <sheetName val="Costs 1999"/>
      <sheetName val="Costs 2000"/>
      <sheetName val="Costs 2001"/>
      <sheetName val="Costs 2002"/>
      <sheetName val="Costs 2003"/>
      <sheetName val=" MI 04"/>
      <sheetName val="Costs 2004"/>
    </sheetNames>
    <sheetDataSet>
      <sheetData sheetId="0" refreshError="1"/>
      <sheetData sheetId="1" refreshError="1"/>
      <sheetData sheetId="2">
        <row r="7">
          <cell r="V7">
            <v>1</v>
          </cell>
          <cell r="W7">
            <v>0.13800000000000001</v>
          </cell>
          <cell r="X7">
            <v>0.85599999999999998</v>
          </cell>
        </row>
        <row r="8">
          <cell r="V8">
            <v>2</v>
          </cell>
          <cell r="W8">
            <v>0.26942857142857146</v>
          </cell>
          <cell r="X8">
            <v>1.6712380952380954</v>
          </cell>
        </row>
        <row r="9">
          <cell r="V9">
            <v>3</v>
          </cell>
          <cell r="W9">
            <v>0.39459863945578239</v>
          </cell>
          <cell r="X9">
            <v>2.4476553287981861</v>
          </cell>
        </row>
        <row r="10">
          <cell r="V10">
            <v>4</v>
          </cell>
          <cell r="W10">
            <v>0.5138082280531262</v>
          </cell>
          <cell r="X10">
            <v>3.18710031314113</v>
          </cell>
        </row>
        <row r="11">
          <cell r="V11">
            <v>5</v>
          </cell>
          <cell r="W11">
            <v>0.62734116957440578</v>
          </cell>
          <cell r="X11">
            <v>3.891333631562981</v>
          </cell>
        </row>
        <row r="12">
          <cell r="V12">
            <v>6</v>
          </cell>
          <cell r="W12">
            <v>0.7354677805470532</v>
          </cell>
          <cell r="X12">
            <v>4.5620320300599824</v>
          </cell>
        </row>
        <row r="13">
          <cell r="V13">
            <v>7</v>
          </cell>
          <cell r="W13">
            <v>0.83844550528290784</v>
          </cell>
          <cell r="X13">
            <v>5.2007924095809361</v>
          </cell>
        </row>
        <row r="14">
          <cell r="V14">
            <v>8</v>
          </cell>
          <cell r="W14">
            <v>0.93651952884086476</v>
          </cell>
          <cell r="X14">
            <v>5.8091356281723208</v>
          </cell>
        </row>
        <row r="15">
          <cell r="V15">
            <v>9</v>
          </cell>
          <cell r="W15">
            <v>1.0299233608008236</v>
          </cell>
          <cell r="X15">
            <v>6.3885101220688769</v>
          </cell>
        </row>
        <row r="16">
          <cell r="V16">
            <v>10</v>
          </cell>
          <cell r="W16">
            <v>1.1188793912388797</v>
          </cell>
          <cell r="X16">
            <v>6.9402953543513117</v>
          </cell>
        </row>
        <row r="17">
          <cell r="V17">
            <v>11</v>
          </cell>
          <cell r="W17">
            <v>1.2035994202275049</v>
          </cell>
          <cell r="X17">
            <v>7.4658050993822016</v>
          </cell>
        </row>
        <row r="18">
          <cell r="V18">
            <v>12</v>
          </cell>
          <cell r="W18">
            <v>1.2842851621214333</v>
          </cell>
          <cell r="X18">
            <v>7.9662905708401928</v>
          </cell>
        </row>
        <row r="19">
          <cell r="V19">
            <v>13</v>
          </cell>
          <cell r="W19">
            <v>1.3611287258299365</v>
          </cell>
          <cell r="X19">
            <v>8.4429434008001838</v>
          </cell>
        </row>
        <row r="20">
          <cell r="V20">
            <v>14</v>
          </cell>
          <cell r="W20">
            <v>1.4343130722189872</v>
          </cell>
          <cell r="X20">
            <v>8.8968984769525559</v>
          </cell>
        </row>
        <row r="21">
          <cell r="V21">
            <v>15</v>
          </cell>
          <cell r="W21">
            <v>1.504012449732369</v>
          </cell>
          <cell r="X21">
            <v>9.3292366447167208</v>
          </cell>
        </row>
        <row r="22">
          <cell r="V22">
            <v>16</v>
          </cell>
          <cell r="W22">
            <v>1.570392809268923</v>
          </cell>
          <cell r="X22">
            <v>9.7409872806825923</v>
          </cell>
        </row>
        <row r="23">
          <cell r="V23">
            <v>17</v>
          </cell>
          <cell r="W23">
            <v>1.6336121993037365</v>
          </cell>
          <cell r="X23">
            <v>10.133130743507232</v>
          </cell>
        </row>
        <row r="24">
          <cell r="V24">
            <v>18</v>
          </cell>
          <cell r="W24">
            <v>1.693821142194035</v>
          </cell>
          <cell r="X24">
            <v>10.506600708102127</v>
          </cell>
        </row>
        <row r="25">
          <cell r="V25">
            <v>19</v>
          </cell>
          <cell r="W25">
            <v>1.7511629925657477</v>
          </cell>
          <cell r="X25">
            <v>10.862286388668695</v>
          </cell>
        </row>
        <row r="26">
          <cell r="V26">
            <v>20</v>
          </cell>
          <cell r="W26">
            <v>1.8057742786340456</v>
          </cell>
          <cell r="X26">
            <v>11.201034655874947</v>
          </cell>
        </row>
        <row r="27">
          <cell r="V27">
            <v>21</v>
          </cell>
          <cell r="W27">
            <v>1.8577850272705199</v>
          </cell>
          <cell r="X27">
            <v>11.523652053214237</v>
          </cell>
        </row>
        <row r="28">
          <cell r="V28">
            <v>22</v>
          </cell>
          <cell r="W28">
            <v>1.9073190735909713</v>
          </cell>
          <cell r="X28">
            <v>11.830906717346894</v>
          </cell>
        </row>
        <row r="29">
          <cell r="V29">
            <v>23</v>
          </cell>
          <cell r="W29">
            <v>1.9544943558009256</v>
          </cell>
          <cell r="X29">
            <v>12.123530206997042</v>
          </cell>
        </row>
        <row r="30">
          <cell r="V30">
            <v>24</v>
          </cell>
          <cell r="W30">
            <v>1.9994231960008815</v>
          </cell>
          <cell r="X30">
            <v>12.40221924475909</v>
          </cell>
        </row>
        <row r="31">
          <cell r="V31">
            <v>25</v>
          </cell>
          <cell r="W31">
            <v>2.0422125676198872</v>
          </cell>
          <cell r="X31">
            <v>12.667637375961039</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C-Total"/>
      <sheetName val="APS&amp;Int"/>
      <sheetName val="Frozen-Rate-Adjustment"/>
      <sheetName val="1996-Def-Adj"/>
      <sheetName val="1998-Def-Adj"/>
      <sheetName val="Frozen-Rate-PRR"/>
      <sheetName val="Deficiency-RD"/>
      <sheetName val="Interim-Rates (filed)"/>
      <sheetName val="Effective-Rates"/>
      <sheetName val="Residential-RD"/>
      <sheetName val="CTC-RD"/>
      <sheetName val="Revenue-Allo"/>
      <sheetName val="RevReq"/>
      <sheetName val="Forecasted-PX"/>
      <sheetName val="Recorded-PX"/>
      <sheetName val="TRA"/>
      <sheetName val="BDefs"/>
      <sheetName val="2001-Foreca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MC"/>
      <sheetName val="TOU Adder"/>
      <sheetName val="FLT O&amp;M"/>
      <sheetName val="Cust Data"/>
    </sheetNames>
    <sheetDataSet>
      <sheetData sheetId="0" refreshError="1">
        <row r="63">
          <cell r="C63">
            <v>1.0645256155786891</v>
          </cell>
        </row>
      </sheetData>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MC"/>
      <sheetName val="TOU Adder"/>
      <sheetName val="FLT O&amp;M"/>
      <sheetName val="Cust Data"/>
      <sheetName val="Sheet1"/>
      <sheetName val="testimony chart"/>
    </sheetNames>
    <sheetDataSet>
      <sheetData sheetId="0" refreshError="1">
        <row r="72">
          <cell r="C72">
            <v>1.0597790830512823</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Data"/>
      <sheetName val="Sheet1"/>
      <sheetName val="Loaders"/>
    </sheetNames>
    <sheetDataSet>
      <sheetData sheetId="0"/>
      <sheetData sheetId="1"/>
      <sheetData sheetId="2" refreshError="1">
        <row r="9">
          <cell r="B9">
            <v>8.3913634788826547E-2</v>
          </cell>
        </row>
        <row r="20">
          <cell r="D20">
            <v>3.4678243280144836E-3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row r="15">
          <cell r="E15">
            <v>65596</v>
          </cell>
          <cell r="G15">
            <v>72847</v>
          </cell>
          <cell r="I15">
            <v>175405</v>
          </cell>
          <cell r="K15">
            <v>469</v>
          </cell>
          <cell r="M15">
            <v>102422</v>
          </cell>
          <cell r="O15">
            <v>202404</v>
          </cell>
          <cell r="Q15">
            <v>619143</v>
          </cell>
          <cell r="S15">
            <v>20489</v>
          </cell>
          <cell r="U15">
            <v>49483</v>
          </cell>
          <cell r="W15">
            <v>4289</v>
          </cell>
          <cell r="Y15">
            <v>11264</v>
          </cell>
          <cell r="AA15">
            <v>204739</v>
          </cell>
          <cell r="AC15">
            <v>10170</v>
          </cell>
          <cell r="AE15">
            <v>300434</v>
          </cell>
          <cell r="AG15">
            <v>122274</v>
          </cell>
          <cell r="AI15">
            <v>2130</v>
          </cell>
          <cell r="AK15">
            <v>66514</v>
          </cell>
          <cell r="AM15">
            <v>10752</v>
          </cell>
          <cell r="AO15">
            <v>5481</v>
          </cell>
          <cell r="AQ15">
            <v>5984</v>
          </cell>
          <cell r="AS15">
            <v>213135</v>
          </cell>
          <cell r="AU15">
            <v>12403</v>
          </cell>
          <cell r="AW15">
            <v>13483</v>
          </cell>
          <cell r="AY15">
            <v>1490</v>
          </cell>
          <cell r="BA15">
            <v>586</v>
          </cell>
          <cell r="BC15">
            <v>8310</v>
          </cell>
          <cell r="BE15">
            <v>65555</v>
          </cell>
          <cell r="BG15">
            <v>101827</v>
          </cell>
          <cell r="BI15">
            <v>514</v>
          </cell>
          <cell r="BK15">
            <v>857</v>
          </cell>
          <cell r="BM15">
            <v>13035</v>
          </cell>
          <cell r="BO15">
            <v>7136</v>
          </cell>
          <cell r="BQ15">
            <v>0</v>
          </cell>
          <cell r="BS15">
            <v>5786</v>
          </cell>
          <cell r="BU15">
            <v>472</v>
          </cell>
          <cell r="BW15">
            <v>451</v>
          </cell>
          <cell r="BY15">
            <v>6038</v>
          </cell>
          <cell r="CA15">
            <v>3444</v>
          </cell>
          <cell r="CC15">
            <v>37733</v>
          </cell>
          <cell r="CE15">
            <v>0</v>
          </cell>
          <cell r="CG15">
            <v>1272272</v>
          </cell>
        </row>
        <row r="23">
          <cell r="E23">
            <v>163</v>
          </cell>
          <cell r="G23">
            <v>3092</v>
          </cell>
          <cell r="I23">
            <v>320</v>
          </cell>
          <cell r="K23">
            <v>5</v>
          </cell>
          <cell r="M23">
            <v>90</v>
          </cell>
          <cell r="O23">
            <v>48</v>
          </cell>
          <cell r="Q23">
            <v>3718</v>
          </cell>
          <cell r="S23">
            <v>80</v>
          </cell>
          <cell r="U23">
            <v>3689</v>
          </cell>
          <cell r="W23">
            <v>52</v>
          </cell>
          <cell r="Y23">
            <v>2702</v>
          </cell>
          <cell r="AA23">
            <v>102</v>
          </cell>
          <cell r="AC23">
            <v>85</v>
          </cell>
          <cell r="AE23">
            <v>6710</v>
          </cell>
          <cell r="AG23">
            <v>2968</v>
          </cell>
          <cell r="AI23">
            <v>644</v>
          </cell>
          <cell r="AK23">
            <v>1567</v>
          </cell>
          <cell r="AM23">
            <v>715</v>
          </cell>
          <cell r="AO23">
            <v>1487</v>
          </cell>
          <cell r="AQ23">
            <v>3468</v>
          </cell>
          <cell r="AS23">
            <v>10849</v>
          </cell>
          <cell r="AU23">
            <v>1736</v>
          </cell>
          <cell r="AW23">
            <v>2062</v>
          </cell>
          <cell r="AY23">
            <v>357</v>
          </cell>
          <cell r="BA23">
            <v>63</v>
          </cell>
          <cell r="BC23">
            <v>4100</v>
          </cell>
          <cell r="BE23">
            <v>4727</v>
          </cell>
          <cell r="BG23">
            <v>13045</v>
          </cell>
          <cell r="BI23">
            <v>130</v>
          </cell>
          <cell r="BK23">
            <v>1595</v>
          </cell>
          <cell r="BM23">
            <v>1585</v>
          </cell>
          <cell r="BO23">
            <v>936</v>
          </cell>
          <cell r="BQ23">
            <v>0</v>
          </cell>
          <cell r="BS23">
            <v>2066</v>
          </cell>
          <cell r="BU23">
            <v>50</v>
          </cell>
          <cell r="BW23">
            <v>10</v>
          </cell>
          <cell r="BY23">
            <v>15</v>
          </cell>
          <cell r="CA23">
            <v>5861</v>
          </cell>
          <cell r="CC23">
            <v>12248</v>
          </cell>
          <cell r="CE23">
            <v>4658</v>
          </cell>
          <cell r="CG23">
            <v>51228</v>
          </cell>
        </row>
        <row r="53">
          <cell r="E53">
            <v>18807</v>
          </cell>
          <cell r="G53">
            <v>12342</v>
          </cell>
          <cell r="I53">
            <v>8868</v>
          </cell>
          <cell r="K53">
            <v>2555</v>
          </cell>
          <cell r="M53">
            <v>21356</v>
          </cell>
          <cell r="O53">
            <v>35912</v>
          </cell>
          <cell r="Q53">
            <v>99840</v>
          </cell>
          <cell r="S53">
            <v>11483</v>
          </cell>
          <cell r="U53">
            <v>20873</v>
          </cell>
          <cell r="W53">
            <v>17618</v>
          </cell>
          <cell r="Y53">
            <v>16640</v>
          </cell>
          <cell r="AA53">
            <v>11174</v>
          </cell>
          <cell r="AC53">
            <v>16195</v>
          </cell>
          <cell r="AE53">
            <v>93983</v>
          </cell>
          <cell r="AG53">
            <v>17305</v>
          </cell>
          <cell r="AI53">
            <v>14038</v>
          </cell>
          <cell r="AK53">
            <v>20247</v>
          </cell>
          <cell r="AM53">
            <v>6966</v>
          </cell>
          <cell r="AO53">
            <v>10688</v>
          </cell>
          <cell r="AQ53">
            <v>6165</v>
          </cell>
          <cell r="AS53">
            <v>75409</v>
          </cell>
          <cell r="AU53">
            <v>8698</v>
          </cell>
          <cell r="AW53">
            <v>14205</v>
          </cell>
          <cell r="AY53">
            <v>9042</v>
          </cell>
          <cell r="BA53">
            <v>4730</v>
          </cell>
          <cell r="BC53">
            <v>12822</v>
          </cell>
          <cell r="BE53">
            <v>14386</v>
          </cell>
          <cell r="BG53">
            <v>63883</v>
          </cell>
          <cell r="BI53">
            <v>4087</v>
          </cell>
          <cell r="BK53">
            <v>1999</v>
          </cell>
          <cell r="BM53">
            <v>4310</v>
          </cell>
          <cell r="BO53">
            <v>4194</v>
          </cell>
          <cell r="BQ53">
            <v>0</v>
          </cell>
          <cell r="BS53">
            <v>11924</v>
          </cell>
          <cell r="BU53">
            <v>4138</v>
          </cell>
          <cell r="BW53">
            <v>4424</v>
          </cell>
          <cell r="BY53">
            <v>9068</v>
          </cell>
          <cell r="CA53">
            <v>4073</v>
          </cell>
          <cell r="CC53">
            <v>48217</v>
          </cell>
          <cell r="CE53">
            <v>0</v>
          </cell>
          <cell r="CG53">
            <v>381332</v>
          </cell>
        </row>
        <row r="61">
          <cell r="E61">
            <v>95</v>
          </cell>
          <cell r="G61">
            <v>131</v>
          </cell>
          <cell r="I61">
            <v>136</v>
          </cell>
          <cell r="K61">
            <v>43</v>
          </cell>
          <cell r="M61">
            <v>129</v>
          </cell>
          <cell r="O61">
            <v>129</v>
          </cell>
          <cell r="Q61">
            <v>663</v>
          </cell>
          <cell r="S61">
            <v>134</v>
          </cell>
          <cell r="U61">
            <v>138</v>
          </cell>
          <cell r="W61">
            <v>85</v>
          </cell>
          <cell r="Y61">
            <v>128</v>
          </cell>
          <cell r="AA61">
            <v>97</v>
          </cell>
          <cell r="AC61">
            <v>88</v>
          </cell>
          <cell r="AE61">
            <v>670</v>
          </cell>
          <cell r="AG61">
            <v>432</v>
          </cell>
          <cell r="AI61">
            <v>452</v>
          </cell>
          <cell r="AK61">
            <v>610</v>
          </cell>
          <cell r="AM61">
            <v>205</v>
          </cell>
          <cell r="AO61">
            <v>404</v>
          </cell>
          <cell r="AQ61">
            <v>263</v>
          </cell>
          <cell r="AS61">
            <v>2366</v>
          </cell>
          <cell r="AU61">
            <v>171</v>
          </cell>
          <cell r="AW61">
            <v>417</v>
          </cell>
          <cell r="AY61">
            <v>212</v>
          </cell>
          <cell r="BA61">
            <v>86</v>
          </cell>
          <cell r="BC61">
            <v>274</v>
          </cell>
          <cell r="BE61">
            <v>162</v>
          </cell>
          <cell r="BG61">
            <v>1322</v>
          </cell>
          <cell r="BI61">
            <v>318</v>
          </cell>
          <cell r="BK61">
            <v>48</v>
          </cell>
          <cell r="BM61">
            <v>129</v>
          </cell>
          <cell r="BO61">
            <v>130</v>
          </cell>
          <cell r="BQ61">
            <v>0</v>
          </cell>
          <cell r="BS61">
            <v>255</v>
          </cell>
          <cell r="BU61">
            <v>163</v>
          </cell>
          <cell r="BW61">
            <v>85</v>
          </cell>
          <cell r="BY61">
            <v>128</v>
          </cell>
          <cell r="CA61">
            <v>175</v>
          </cell>
          <cell r="CC61">
            <v>1431</v>
          </cell>
          <cell r="CE61">
            <v>0</v>
          </cell>
          <cell r="CG61">
            <v>6452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E Program Expenses"/>
      <sheetName val="LIEE Contractor Report"/>
      <sheetName val="LIEE Contractor Legend"/>
      <sheetName val="LIEE Direct Purchase &amp; Admin"/>
      <sheetName val="Table 4 Measure Installation "/>
      <sheetName val="Table 5 Measure Savings"/>
      <sheetName val="Table 5A Bill Savings"/>
      <sheetName val="Table 5B 5C 5D Summary"/>
      <sheetName val="Ta 13a Gas Rural"/>
      <sheetName val="Ta 13b E Rural"/>
      <sheetName val="Ta 13c Combined Rural"/>
      <sheetName val="Ta 13d Gas Urban"/>
      <sheetName val="Ta 13e Electric Urban"/>
      <sheetName val="Ta 13f Combin Urban"/>
      <sheetName val="Ta 13g Urban Summary"/>
      <sheetName val="Ta 13h Rural summary"/>
      <sheetName val="Ta 13i LIEE Penetration"/>
      <sheetName val="LIEE Direct Purchases &amp; Admin."/>
      <sheetName val="Table 4 Measure Installation"/>
      <sheetName val="Ta13a Gas Rural"/>
      <sheetName val="Ta 13b Electric Rural"/>
      <sheetName val="Ta 13f Combined Urban"/>
      <sheetName val="Key to Tables"/>
      <sheetName val="Table 4 Measure Installations"/>
      <sheetName val="Per Measure Savings"/>
      <sheetName val="Energy Rates"/>
      <sheetName val="Life Cycle Calcs"/>
      <sheetName val="Table 4 Measure Installatio (2)"/>
      <sheetName val="Table 5 Measure Savings (2)"/>
      <sheetName val="Table 5A Bill Saving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5">
          <cell r="B15" t="str">
            <v>June</v>
          </cell>
        </row>
      </sheetData>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ed-Excl"/>
      <sheetName val="Proposed-RTP-Scalers"/>
      <sheetName val="RTP-Template"/>
      <sheetName val="Proposed-Distb-Rates"/>
      <sheetName val="Current-RTP-Rates"/>
      <sheetName val="Current-RTP-Excl"/>
      <sheetName val="Proposed-RTP-Excl"/>
      <sheetName val="Proposed-RTP-Rates"/>
      <sheetName val="Proposed-Tariff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PG&amp;E"/>
      <sheetName val="Sheet3"/>
    </sheetNames>
    <sheetDataSet>
      <sheetData sheetId="0">
        <row r="2">
          <cell r="A2">
            <v>13818</v>
          </cell>
        </row>
      </sheetData>
      <sheetData sheetId="1"/>
      <sheetData sheetId="2">
        <row r="1">
          <cell r="C1" t="str">
            <v>HEAP/LiHeap Application Assistance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StL-Summ"/>
      <sheetName val="03-StL-Inv"/>
      <sheetName val="Avg Rate Comp Table"/>
      <sheetName val="Rev-Allo"/>
      <sheetName val="$-Per-kWh-Charges"/>
      <sheetName val="DA CRS"/>
      <sheetName val="DA % Sales"/>
      <sheetName val="2003 Rev Rqmt -Orig"/>
      <sheetName val="RevReq-Detail"/>
      <sheetName val="CurPRR-wo10%"/>
      <sheetName val="CurPRR-w10%"/>
      <sheetName val="Current-Allocators"/>
      <sheetName val="Res-kWh-Distrb"/>
      <sheetName val="03-BDet"/>
      <sheetName val="2003-SalesForecast"/>
      <sheetName val="Current Rates"/>
      <sheetName val="Adjusted-SF"/>
      <sheetName val="Residential"/>
      <sheetName val="Res-RD"/>
      <sheetName val="PRR"/>
      <sheetName val="TOTCA"/>
      <sheetName val="Proposed-TOTCA"/>
      <sheetName val="Post-SettlementRates-2003"/>
      <sheetName val="EndProact-Gen-RD "/>
      <sheetName val="Proact-Adjustments"/>
      <sheetName val="2003 Tariff"/>
      <sheetName val="2003 Tariff-Composite"/>
      <sheetName val="Tariff2003-CraigRev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Tab 6"/>
      <sheetName val="Tab 6 (per Customer)"/>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Table 5B Bill Savings (YTD)"/>
      <sheetName val="Table 4 Measure Installatio (2)"/>
      <sheetName val="Table 5 Measure Savings (2)"/>
      <sheetName val="Table 5A Bill Savings (2)"/>
      <sheetName val="Sum Tab 6 (2)"/>
    </sheetNames>
    <sheetDataSet>
      <sheetData sheetId="0" refreshError="1"/>
      <sheetData sheetId="1" refreshError="1"/>
      <sheetData sheetId="2" refreshError="1">
        <row r="16">
          <cell r="B16">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 MI 04"/>
      <sheetName val="Imp Rate"/>
      <sheetName val="Costs 1999"/>
      <sheetName val="Costs 2000"/>
      <sheetName val="Costs 2001"/>
      <sheetName val="Costs 2002"/>
      <sheetName val="Costs 2003"/>
      <sheetName val="Costs 2004"/>
    </sheetNames>
    <sheetDataSet>
      <sheetData sheetId="0" refreshError="1"/>
      <sheetData sheetId="1" refreshError="1"/>
      <sheetData sheetId="2">
        <row r="7">
          <cell r="Z7">
            <v>1</v>
          </cell>
          <cell r="AA7">
            <v>0.11192734325171987</v>
          </cell>
          <cell r="AB7">
            <v>0.83986824617471212</v>
          </cell>
        </row>
        <row r="8">
          <cell r="Z8">
            <v>2</v>
          </cell>
          <cell r="AA8">
            <v>0.21852481301526261</v>
          </cell>
          <cell r="AB8">
            <v>1.6397427663411048</v>
          </cell>
        </row>
        <row r="9">
          <cell r="Z9">
            <v>3</v>
          </cell>
          <cell r="AA9">
            <v>0.32004621279006523</v>
          </cell>
          <cell r="AB9">
            <v>2.401528023642431</v>
          </cell>
        </row>
        <row r="10">
          <cell r="Z10">
            <v>4</v>
          </cell>
          <cell r="AA10">
            <v>0.41673326019463919</v>
          </cell>
          <cell r="AB10">
            <v>3.1270377925008375</v>
          </cell>
        </row>
        <row r="11">
          <cell r="Z11">
            <v>5</v>
          </cell>
          <cell r="AA11">
            <v>0.50881616248470962</v>
          </cell>
          <cell r="AB11">
            <v>3.8179994771278909</v>
          </cell>
        </row>
        <row r="12">
          <cell r="Z12">
            <v>6</v>
          </cell>
          <cell r="AA12">
            <v>0.59651416466572904</v>
          </cell>
          <cell r="AB12">
            <v>4.4760582243917506</v>
          </cell>
        </row>
        <row r="13">
          <cell r="Z13">
            <v>7</v>
          </cell>
          <cell r="AA13">
            <v>0.68003607150479517</v>
          </cell>
          <cell r="AB13">
            <v>5.102780840833522</v>
          </cell>
        </row>
        <row r="14">
          <cell r="Z14">
            <v>8</v>
          </cell>
          <cell r="AA14">
            <v>0.75958074468485814</v>
          </cell>
          <cell r="AB14">
            <v>5.6996595231590188</v>
          </cell>
        </row>
        <row r="15">
          <cell r="Z15">
            <v>9</v>
          </cell>
          <cell r="AA15">
            <v>0.83533757628491823</v>
          </cell>
          <cell r="AB15">
            <v>6.2681154110880639</v>
          </cell>
        </row>
        <row r="16">
          <cell r="Z16">
            <v>10</v>
          </cell>
          <cell r="AA16">
            <v>0.90748693971354677</v>
          </cell>
          <cell r="AB16">
            <v>6.809501971020488</v>
          </cell>
        </row>
        <row r="17">
          <cell r="Z17">
            <v>11</v>
          </cell>
          <cell r="AA17">
            <v>0.97620061916938361</v>
          </cell>
          <cell r="AB17">
            <v>7.3251082185751777</v>
          </cell>
        </row>
        <row r="18">
          <cell r="Z18">
            <v>12</v>
          </cell>
          <cell r="AA18">
            <v>1.0416422186511329</v>
          </cell>
          <cell r="AB18">
            <v>7.8161617876748828</v>
          </cell>
        </row>
        <row r="19">
          <cell r="Z19">
            <v>13</v>
          </cell>
          <cell r="AA19">
            <v>1.1039675514908942</v>
          </cell>
          <cell r="AB19">
            <v>8.2838318534841235</v>
          </cell>
        </row>
        <row r="20">
          <cell r="Z20">
            <v>14</v>
          </cell>
          <cell r="AA20">
            <v>1.163325011338286</v>
          </cell>
          <cell r="AB20">
            <v>8.729231916159593</v>
          </cell>
        </row>
        <row r="21">
          <cell r="Z21">
            <v>15</v>
          </cell>
          <cell r="AA21">
            <v>1.2198559254786592</v>
          </cell>
          <cell r="AB21">
            <v>9.1534224520409921</v>
          </cell>
        </row>
        <row r="22">
          <cell r="Z22">
            <v>16</v>
          </cell>
          <cell r="AA22">
            <v>1.2736948913266333</v>
          </cell>
          <cell r="AB22">
            <v>9.5574134385947058</v>
          </cell>
        </row>
        <row r="23">
          <cell r="Z23">
            <v>17</v>
          </cell>
          <cell r="AA23">
            <v>1.3249700968961329</v>
          </cell>
          <cell r="AB23">
            <v>9.9421667591220508</v>
          </cell>
        </row>
        <row r="24">
          <cell r="Z24">
            <v>18</v>
          </cell>
          <cell r="AA24">
            <v>1.3738036260099418</v>
          </cell>
          <cell r="AB24">
            <v>10.30859849295762</v>
          </cell>
        </row>
        <row r="25">
          <cell r="Z25">
            <v>19</v>
          </cell>
          <cell r="AA25">
            <v>1.420311748975474</v>
          </cell>
          <cell r="AB25">
            <v>10.65758109661054</v>
          </cell>
        </row>
        <row r="26">
          <cell r="Z26">
            <v>20</v>
          </cell>
          <cell r="AA26">
            <v>1.464605199418838</v>
          </cell>
          <cell r="AB26">
            <v>10.989945481041895</v>
          </cell>
        </row>
        <row r="27">
          <cell r="Z27">
            <v>21</v>
          </cell>
          <cell r="AA27">
            <v>1.5067894379363278</v>
          </cell>
          <cell r="AB27">
            <v>11.306482990024136</v>
          </cell>
        </row>
        <row r="28">
          <cell r="Z28">
            <v>22</v>
          </cell>
          <cell r="AA28">
            <v>1.5469649031910799</v>
          </cell>
          <cell r="AB28">
            <v>11.607947284292939</v>
          </cell>
        </row>
        <row r="29">
          <cell r="Z29">
            <v>23</v>
          </cell>
          <cell r="AA29">
            <v>1.5852272510527485</v>
          </cell>
          <cell r="AB29">
            <v>11.895056135977512</v>
          </cell>
        </row>
        <row r="30">
          <cell r="Z30">
            <v>24</v>
          </cell>
          <cell r="AA30">
            <v>1.6216675823495759</v>
          </cell>
          <cell r="AB30">
            <v>12.168493137581867</v>
          </cell>
        </row>
        <row r="31">
          <cell r="Z31">
            <v>25</v>
          </cell>
          <cell r="AA31">
            <v>1.6563726597751256</v>
          </cell>
          <cell r="AB31">
            <v>12.428909329586014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2008 Rev Req"/>
      <sheetName val="CRS 08 (ERRA)"/>
      <sheetName val="Adjustments"/>
      <sheetName val="URG SAPC"/>
      <sheetName val="TTA Revenue"/>
      <sheetName val="Distrbn SAPC"/>
      <sheetName val="Other SAPC"/>
      <sheetName val="Unit_Charge_Current"/>
      <sheetName val="Billing-Proposed"/>
      <sheetName val="AB1x-D-DCARE"/>
      <sheetName val="Proposed_Unit_Charge"/>
      <sheetName val="Tariffs-Old"/>
      <sheetName val="Billings-Proposed"/>
      <sheetName val="Tariffs-New"/>
      <sheetName val="Tariffs-Proposed"/>
      <sheetName val="ERRA Rates"/>
      <sheetName val="Rate-Comparison"/>
      <sheetName val="PRR-Current-Bundled"/>
      <sheetName val="PRR-Current-DA"/>
      <sheetName val="PRR-Proposed-Bdl"/>
      <sheetName val="PRR-Proposed-DA"/>
      <sheetName val="Medical BL-Energy"/>
      <sheetName val="CARE-Billing"/>
      <sheetName val="CARE-Tariffs"/>
      <sheetName val="DA CRS Table 08"/>
      <sheetName val="DAEBSC CRS"/>
      <sheetName val="CCA CRS"/>
      <sheetName val="Searless"/>
      <sheetName val="TOTCA"/>
      <sheetName val="RTP2-Sec-URG"/>
      <sheetName val="RTP2-Pri-URG"/>
      <sheetName val="PA-RTP-URG"/>
      <sheetName val="RTP2-Sub-URG"/>
      <sheetName val="System-SF"/>
      <sheetName val="Bundled-SF"/>
      <sheetName val="DA-SF"/>
      <sheetName val="Error Checking"/>
      <sheetName val="Comparison"/>
    </sheetNames>
    <sheetDataSet>
      <sheetData sheetId="0" refreshError="1"/>
      <sheetData sheetId="1" refreshError="1"/>
      <sheetData sheetId="2" refreshError="1"/>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 7.2-99"/>
      <sheetName val="TA 7.2-00"/>
      <sheetName val="TA 7.2-01"/>
      <sheetName val="TA 7.2-02"/>
      <sheetName val="TA 7.2-03"/>
      <sheetName val="TA 7.2-04"/>
      <sheetName val="BS 1999"/>
      <sheetName val="BS 2000"/>
      <sheetName val="BS 2001"/>
      <sheetName val="BS 2002"/>
      <sheetName val="BS 2003"/>
      <sheetName val="BS 2004"/>
      <sheetName val="Imp Rates"/>
      <sheetName val="Al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Q7">
            <v>1</v>
          </cell>
          <cell r="R7">
            <v>0.1118</v>
          </cell>
        </row>
        <row r="8">
          <cell r="Q8">
            <v>2</v>
          </cell>
          <cell r="R8">
            <v>0.20570217822482917</v>
          </cell>
        </row>
        <row r="9">
          <cell r="Q9">
            <v>3</v>
          </cell>
          <cell r="R9">
            <v>0.29513282415323788</v>
          </cell>
        </row>
        <row r="10">
          <cell r="Q10">
            <v>4</v>
          </cell>
          <cell r="R10">
            <v>0.38030486789457962</v>
          </cell>
        </row>
        <row r="11">
          <cell r="Q11">
            <v>5</v>
          </cell>
          <cell r="R11">
            <v>0.46142110002919068</v>
          </cell>
        </row>
        <row r="12">
          <cell r="Q12">
            <v>6</v>
          </cell>
          <cell r="R12">
            <v>0.53867465444310603</v>
          </cell>
        </row>
        <row r="13">
          <cell r="Q13">
            <v>7</v>
          </cell>
          <cell r="R13">
            <v>0.61224946817064452</v>
          </cell>
        </row>
        <row r="14">
          <cell r="Q14">
            <v>8</v>
          </cell>
          <cell r="R14">
            <v>0.68232071933972871</v>
          </cell>
        </row>
        <row r="15">
          <cell r="Q15">
            <v>9</v>
          </cell>
          <cell r="R15">
            <v>0.74905524426266612</v>
          </cell>
        </row>
        <row r="16">
          <cell r="Q16">
            <v>10</v>
          </cell>
          <cell r="R16">
            <v>0.81261193466546366</v>
          </cell>
        </row>
        <row r="17">
          <cell r="Q17">
            <v>11</v>
          </cell>
          <cell r="R17">
            <v>0.87314211600146119</v>
          </cell>
        </row>
        <row r="18">
          <cell r="Q18">
            <v>12</v>
          </cell>
          <cell r="R18">
            <v>0.93078990775003045</v>
          </cell>
        </row>
        <row r="19">
          <cell r="Q19">
            <v>13</v>
          </cell>
          <cell r="R19">
            <v>0.98569256655819149</v>
          </cell>
        </row>
        <row r="20">
          <cell r="Q20">
            <v>14</v>
          </cell>
          <cell r="R20">
            <v>1.0379808130421544</v>
          </cell>
        </row>
        <row r="21">
          <cell r="Q21">
            <v>15</v>
          </cell>
          <cell r="R21">
            <v>1.0877791430268811</v>
          </cell>
        </row>
        <row r="22">
          <cell r="Q22">
            <v>16</v>
          </cell>
          <cell r="R22">
            <v>1.135206123964716</v>
          </cell>
        </row>
        <row r="23">
          <cell r="Q23">
            <v>17</v>
          </cell>
          <cell r="R23">
            <v>1.1803746772388444</v>
          </cell>
        </row>
        <row r="24">
          <cell r="Q24">
            <v>18</v>
          </cell>
          <cell r="R24">
            <v>1.2233923470237287</v>
          </cell>
        </row>
        <row r="25">
          <cell r="Q25">
            <v>19</v>
          </cell>
          <cell r="R25">
            <v>1.264361556342666</v>
          </cell>
        </row>
        <row r="26">
          <cell r="Q26">
            <v>20</v>
          </cell>
          <cell r="R26">
            <v>1.3033798509321302</v>
          </cell>
        </row>
        <row r="27">
          <cell r="Q27">
            <v>21</v>
          </cell>
          <cell r="R27">
            <v>1.3405401314935246</v>
          </cell>
        </row>
        <row r="28">
          <cell r="Q28">
            <v>22</v>
          </cell>
          <cell r="R28">
            <v>1.3759308748853289</v>
          </cell>
        </row>
        <row r="29">
          <cell r="Q29">
            <v>23</v>
          </cell>
          <cell r="R29">
            <v>1.4096363447822853</v>
          </cell>
        </row>
        <row r="30">
          <cell r="Q30">
            <v>24</v>
          </cell>
          <cell r="R30">
            <v>1.4417367923031963</v>
          </cell>
        </row>
        <row r="31">
          <cell r="Q31">
            <v>25</v>
          </cell>
          <cell r="R31">
            <v>1.4723086470850164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2"/>
      <sheetName val="Summary"/>
      <sheetName val="SummaryPaste"/>
      <sheetName val="Accounts_100_Pct"/>
      <sheetName val="Accounts_80_Pct"/>
      <sheetName val="Accounts_50_Pct"/>
      <sheetName val="Accounts_25_Pct"/>
      <sheetName val="Accounts_0_Pct"/>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row r="5">
          <cell r="D5">
            <v>342</v>
          </cell>
        </row>
        <row r="6">
          <cell r="D6">
            <v>80</v>
          </cell>
        </row>
        <row r="7">
          <cell r="D7">
            <v>0</v>
          </cell>
        </row>
        <row r="8">
          <cell r="D8">
            <v>102</v>
          </cell>
        </row>
        <row r="9">
          <cell r="D9">
            <v>17</v>
          </cell>
        </row>
        <row r="12">
          <cell r="D12">
            <v>619</v>
          </cell>
        </row>
        <row r="13">
          <cell r="D13">
            <v>616</v>
          </cell>
        </row>
        <row r="14">
          <cell r="D14">
            <v>159</v>
          </cell>
        </row>
        <row r="17">
          <cell r="D17">
            <v>590</v>
          </cell>
        </row>
        <row r="18">
          <cell r="D18">
            <v>458</v>
          </cell>
        </row>
        <row r="19">
          <cell r="D19">
            <v>151</v>
          </cell>
        </row>
        <row r="20">
          <cell r="D20">
            <v>124</v>
          </cell>
        </row>
        <row r="21">
          <cell r="D21">
            <v>1504</v>
          </cell>
        </row>
        <row r="22">
          <cell r="D22">
            <v>355</v>
          </cell>
        </row>
        <row r="23">
          <cell r="D23">
            <v>195</v>
          </cell>
        </row>
        <row r="24">
          <cell r="D24">
            <v>120</v>
          </cell>
        </row>
        <row r="25">
          <cell r="D25">
            <v>1248</v>
          </cell>
        </row>
        <row r="26">
          <cell r="D26">
            <v>552</v>
          </cell>
        </row>
        <row r="27">
          <cell r="D27">
            <v>383</v>
          </cell>
        </row>
        <row r="28">
          <cell r="D28">
            <v>110</v>
          </cell>
        </row>
        <row r="29">
          <cell r="D29">
            <v>1338</v>
          </cell>
        </row>
        <row r="30">
          <cell r="D30">
            <v>340</v>
          </cell>
        </row>
        <row r="31">
          <cell r="D31">
            <v>630</v>
          </cell>
        </row>
        <row r="32">
          <cell r="D32">
            <v>0</v>
          </cell>
        </row>
        <row r="33">
          <cell r="D33">
            <v>0</v>
          </cell>
        </row>
        <row r="34">
          <cell r="D34">
            <v>214</v>
          </cell>
        </row>
        <row r="35">
          <cell r="D35">
            <v>0</v>
          </cell>
        </row>
        <row r="36">
          <cell r="D36">
            <v>0</v>
          </cell>
        </row>
        <row r="37">
          <cell r="D37">
            <v>40</v>
          </cell>
        </row>
        <row r="38">
          <cell r="D38">
            <v>27</v>
          </cell>
        </row>
        <row r="39">
          <cell r="D39">
            <v>20</v>
          </cell>
        </row>
        <row r="40">
          <cell r="D40">
            <v>0</v>
          </cell>
        </row>
        <row r="41">
          <cell r="D41">
            <v>0</v>
          </cell>
        </row>
        <row r="42">
          <cell r="D42">
            <v>0</v>
          </cell>
        </row>
        <row r="43">
          <cell r="D43">
            <v>0</v>
          </cell>
        </row>
        <row r="44">
          <cell r="D44">
            <v>0</v>
          </cell>
        </row>
        <row r="45">
          <cell r="D45">
            <v>0</v>
          </cell>
        </row>
        <row r="46">
          <cell r="D46">
            <v>0</v>
          </cell>
        </row>
        <row r="47">
          <cell r="D47">
            <v>0</v>
          </cell>
        </row>
        <row r="48">
          <cell r="D48">
            <v>7</v>
          </cell>
        </row>
        <row r="49">
          <cell r="D49">
            <v>11</v>
          </cell>
        </row>
        <row r="50">
          <cell r="D50">
            <v>1</v>
          </cell>
        </row>
        <row r="51">
          <cell r="D51">
            <v>0</v>
          </cell>
        </row>
        <row r="52">
          <cell r="D52">
            <v>0</v>
          </cell>
        </row>
        <row r="53">
          <cell r="D53">
            <v>27</v>
          </cell>
        </row>
        <row r="54">
          <cell r="D54">
            <v>0</v>
          </cell>
        </row>
        <row r="55">
          <cell r="D55">
            <v>10</v>
          </cell>
        </row>
        <row r="58">
          <cell r="D58">
            <v>1</v>
          </cell>
        </row>
        <row r="59">
          <cell r="D59">
            <v>0</v>
          </cell>
        </row>
        <row r="60">
          <cell r="D60">
            <v>1</v>
          </cell>
        </row>
        <row r="62">
          <cell r="D62">
            <v>4452</v>
          </cell>
        </row>
        <row r="63">
          <cell r="D63">
            <v>1952</v>
          </cell>
        </row>
      </sheetData>
      <sheetData sheetId="1" refreshError="1">
        <row r="5">
          <cell r="D5">
            <v>342</v>
          </cell>
        </row>
        <row r="17">
          <cell r="B17">
            <v>0.11589000000000001</v>
          </cell>
        </row>
        <row r="18">
          <cell r="B18">
            <v>0.51846999999999999</v>
          </cell>
        </row>
        <row r="19">
          <cell r="B19">
            <v>5100</v>
          </cell>
        </row>
      </sheetData>
      <sheetData sheetId="2" refreshError="1">
        <row r="8">
          <cell r="L8">
            <v>0.91</v>
          </cell>
          <cell r="M8">
            <v>0.91600000000000004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E-Table 1"/>
      <sheetName val="LIEE-Table 1"/>
      <sheetName val="LIEE-Table 2"/>
      <sheetName val="LIEE-Table 3"/>
      <sheetName val="LIEE-Table 4"/>
      <sheetName val="LIEE-Table 5"/>
      <sheetName val="LIEE-Table 6"/>
      <sheetName val="LIEE-Table 7"/>
      <sheetName val="LIEE-Table 8"/>
      <sheetName val="LIEE-Table 9"/>
      <sheetName val="LIEE-Table 10"/>
      <sheetName val="LIEE-Table 11"/>
      <sheetName val="LIEE-Table 12-Whole Neighbor Ap"/>
      <sheetName val="LIEE-Table 13- CatEnrollment"/>
      <sheetName val="LIEE-Table 14-Leveraging"/>
      <sheetName val="LIEE-Table 15-Intergration"/>
      <sheetName val="LIEE-Table 16-Lighting"/>
      <sheetName val="LIEE-Table 17-Studies&amp;Pilot"/>
      <sheetName val="LIEE-Table 18-Added Measures"/>
      <sheetName val="LIEE-Table 19-Fund Shifting"/>
      <sheetName val="CARE-Table 2"/>
      <sheetName val="CARE-Table 3"/>
      <sheetName val="CARE-Table 4"/>
      <sheetName val="CARE-Table 5"/>
      <sheetName val="CARE-Table 6"/>
      <sheetName val="CARE-Table 7"/>
      <sheetName val="CARE-Table 8"/>
      <sheetName val="CARE-Table 9"/>
      <sheetName val="CARE-Table 10"/>
      <sheetName val="CARE-Table 11"/>
      <sheetName val="CARE-Table 12"/>
      <sheetName val="CARE-Table 13"/>
    </sheetNames>
    <sheetDataSet>
      <sheetData sheetId="0">
        <row r="6">
          <cell r="G6" t="str">
            <v>Authorized Budget</v>
          </cell>
        </row>
        <row r="8">
          <cell r="G8">
            <v>5850000</v>
          </cell>
        </row>
        <row r="9">
          <cell r="G9">
            <v>150000</v>
          </cell>
        </row>
        <row r="10">
          <cell r="G10">
            <v>1800000</v>
          </cell>
        </row>
        <row r="11">
          <cell r="G11">
            <v>150000</v>
          </cell>
        </row>
        <row r="12">
          <cell r="G12">
            <v>345000</v>
          </cell>
        </row>
        <row r="13">
          <cell r="G13">
            <v>0</v>
          </cell>
        </row>
        <row r="14">
          <cell r="G14">
            <v>105000</v>
          </cell>
        </row>
        <row r="15">
          <cell r="G15">
            <v>500000</v>
          </cell>
        </row>
        <row r="16">
          <cell r="G16">
            <v>206000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 LIEE Measure Instal."/>
      <sheetName val="Per Measure Savings"/>
      <sheetName val="Energy Rate"/>
      <sheetName val="Life Cycle Calcs"/>
      <sheetName val="Tbl 4 - LIEE"/>
      <sheetName val="Tbl 5 -LIEE"/>
      <sheetName val="Tbl 5.1 -LIEE"/>
      <sheetName val="Table 5A Bill Savings"/>
      <sheetName val="Table 13 August"/>
      <sheetName val="Life Cycle Calcs Base (m)"/>
      <sheetName val="Life Cycle Calcs Base (a)"/>
    </sheetNames>
    <sheetDataSet>
      <sheetData sheetId="0" refreshError="1"/>
      <sheetData sheetId="1" refreshError="1"/>
      <sheetData sheetId="2" refreshError="1">
        <row r="44">
          <cell r="C44">
            <v>8.1500000000000003E-2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to Tables"/>
      <sheetName val="Table 4 Measure Installations"/>
      <sheetName val="Per Measure Saving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4"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6.bin"/><Relationship Id="rId2" Type="http://schemas.openxmlformats.org/officeDocument/2006/relationships/customProperty" Target="../customProperty65.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68.bin"/><Relationship Id="rId2" Type="http://schemas.openxmlformats.org/officeDocument/2006/relationships/customProperty" Target="../customProperty67.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70.bin"/><Relationship Id="rId2" Type="http://schemas.openxmlformats.org/officeDocument/2006/relationships/customProperty" Target="../customProperty69.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72.bin"/><Relationship Id="rId2" Type="http://schemas.openxmlformats.org/officeDocument/2006/relationships/customProperty" Target="../customProperty71.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74.bin"/><Relationship Id="rId2" Type="http://schemas.openxmlformats.org/officeDocument/2006/relationships/customProperty" Target="../customProperty73.bin"/><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K56"/>
  <sheetViews>
    <sheetView tabSelected="1" view="pageLayout" zoomScale="70" zoomScaleNormal="80" zoomScalePageLayoutView="70" workbookViewId="0">
      <selection activeCell="F6" sqref="F6"/>
    </sheetView>
  </sheetViews>
  <sheetFormatPr defaultRowHeight="12.9"/>
  <cols>
    <col min="1" max="1" width="43.25" customWidth="1"/>
    <col min="2" max="2" width="33.375" customWidth="1"/>
    <col min="3" max="5" width="25.625" customWidth="1"/>
    <col min="6" max="6" width="26.25" customWidth="1"/>
    <col min="7" max="7" width="12.75" bestFit="1" customWidth="1"/>
  </cols>
  <sheetData>
    <row r="1" spans="1:6" s="61" customFormat="1" ht="19.05">
      <c r="A1" s="1624" t="s">
        <v>796</v>
      </c>
      <c r="B1" s="1624"/>
      <c r="C1" s="1624"/>
      <c r="D1" s="1624"/>
      <c r="E1" s="246"/>
    </row>
    <row r="2" spans="1:6" ht="18.350000000000001">
      <c r="A2" s="1624" t="s">
        <v>346</v>
      </c>
      <c r="B2" s="1624"/>
      <c r="C2" s="1624"/>
      <c r="D2" s="1624"/>
      <c r="E2" s="1458" t="s">
        <v>3</v>
      </c>
    </row>
    <row r="3" spans="1:6" ht="18.350000000000001">
      <c r="A3" s="1624" t="s">
        <v>463</v>
      </c>
      <c r="B3" s="1624"/>
      <c r="C3" s="1624"/>
      <c r="D3" s="1624"/>
    </row>
    <row r="4" spans="1:6" ht="18.350000000000001">
      <c r="A4" s="1624" t="s">
        <v>799</v>
      </c>
      <c r="B4" s="1624"/>
      <c r="C4" s="1624"/>
      <c r="D4" s="1624"/>
    </row>
    <row r="5" spans="1:6" ht="15.65">
      <c r="A5" s="1132" t="s">
        <v>168</v>
      </c>
      <c r="B5" s="232"/>
      <c r="C5" s="232"/>
      <c r="D5" s="232"/>
    </row>
    <row r="6" spans="1:6" ht="16.3" thickBot="1">
      <c r="A6" s="1133"/>
      <c r="B6" s="232"/>
      <c r="C6" s="232"/>
      <c r="D6" s="232"/>
    </row>
    <row r="7" spans="1:6" ht="16.3" thickBot="1">
      <c r="A7" s="1625" t="s">
        <v>800</v>
      </c>
      <c r="B7" s="1626"/>
      <c r="C7" s="1626"/>
      <c r="D7" s="1627"/>
    </row>
    <row r="8" spans="1:6" ht="31.95" customHeight="1" thickBot="1">
      <c r="A8" s="1151">
        <v>2018</v>
      </c>
      <c r="B8" s="1152" t="s">
        <v>169</v>
      </c>
      <c r="C8" s="1152" t="s">
        <v>289</v>
      </c>
      <c r="D8" s="1152" t="s">
        <v>43</v>
      </c>
    </row>
    <row r="9" spans="1:6" ht="16.3" thickBot="1">
      <c r="A9" s="1134" t="s">
        <v>170</v>
      </c>
      <c r="B9" s="1135">
        <v>142898912.74356243</v>
      </c>
      <c r="C9" s="1135">
        <v>122110739.27440001</v>
      </c>
      <c r="D9" s="1136">
        <v>0.85452532094161138</v>
      </c>
      <c r="E9" s="299"/>
      <c r="F9" s="300"/>
    </row>
    <row r="10" spans="1:6" s="233" customFormat="1" ht="16.3" thickBot="1">
      <c r="A10" s="1134" t="s">
        <v>801</v>
      </c>
      <c r="B10" s="1135">
        <v>18570833.376680024</v>
      </c>
      <c r="C10" s="1135">
        <v>2477113.6656000004</v>
      </c>
      <c r="D10" s="1136">
        <v>0.13338731845554058</v>
      </c>
      <c r="E10" s="299"/>
      <c r="F10" s="300"/>
    </row>
    <row r="11" spans="1:6" ht="16.3" thickBot="1">
      <c r="A11" s="1134" t="s">
        <v>464</v>
      </c>
      <c r="B11" s="1137">
        <v>94532</v>
      </c>
      <c r="C11" s="1137">
        <v>85168</v>
      </c>
      <c r="D11" s="1136">
        <v>0.9</v>
      </c>
      <c r="E11" s="299"/>
    </row>
    <row r="12" spans="1:6" s="233" customFormat="1" ht="16.3" thickBot="1">
      <c r="A12" s="1134" t="s">
        <v>465</v>
      </c>
      <c r="B12" s="1137">
        <v>49350000</v>
      </c>
      <c r="C12" s="1137">
        <v>60276089</v>
      </c>
      <c r="D12" s="1136">
        <v>1.22</v>
      </c>
      <c r="E12" s="299"/>
    </row>
    <row r="13" spans="1:6" s="233" customFormat="1" ht="16.3" thickBot="1">
      <c r="A13" s="1134" t="s">
        <v>466</v>
      </c>
      <c r="B13" s="1137" t="s">
        <v>989</v>
      </c>
      <c r="C13" s="1137">
        <v>82153</v>
      </c>
      <c r="D13" s="1136">
        <v>1.49</v>
      </c>
      <c r="E13" s="299"/>
    </row>
    <row r="14" spans="1:6" ht="16.3" thickBot="1">
      <c r="A14" s="1134" t="s">
        <v>467</v>
      </c>
      <c r="B14" s="1137">
        <v>1900000</v>
      </c>
      <c r="C14" s="1137">
        <v>1910796</v>
      </c>
      <c r="D14" s="1136">
        <v>1.01</v>
      </c>
      <c r="E14" s="299"/>
    </row>
    <row r="15" spans="1:6" ht="16.3" thickBot="1">
      <c r="A15" s="1134" t="s">
        <v>418</v>
      </c>
      <c r="B15" s="1138"/>
      <c r="C15" s="1137">
        <v>35280</v>
      </c>
      <c r="D15" s="1139"/>
      <c r="E15" s="299"/>
    </row>
    <row r="16" spans="1:6" s="233" customFormat="1" ht="16.3" thickBot="1">
      <c r="A16" s="1140" t="s">
        <v>449</v>
      </c>
      <c r="B16" s="1138"/>
      <c r="C16" s="1137">
        <v>23867990</v>
      </c>
      <c r="D16" s="1139"/>
      <c r="E16" s="299"/>
    </row>
    <row r="17" spans="1:5" s="233" customFormat="1" ht="16.3" thickBot="1">
      <c r="A17" s="1140" t="s">
        <v>450</v>
      </c>
      <c r="B17" s="1138"/>
      <c r="C17" s="1137">
        <v>32861</v>
      </c>
      <c r="D17" s="1139"/>
      <c r="E17" s="299"/>
    </row>
    <row r="18" spans="1:5" s="233" customFormat="1" ht="16.3" thickBot="1">
      <c r="A18" s="1140" t="s">
        <v>451</v>
      </c>
      <c r="B18" s="1138"/>
      <c r="C18" s="1137">
        <v>794952</v>
      </c>
      <c r="D18" s="1139"/>
      <c r="E18" s="299"/>
    </row>
    <row r="19" spans="1:5" s="233" customFormat="1" ht="16.3" thickBot="1">
      <c r="A19" s="1134" t="s">
        <v>419</v>
      </c>
      <c r="B19" s="1138"/>
      <c r="C19" s="1137">
        <v>49888</v>
      </c>
      <c r="D19" s="1139"/>
      <c r="E19" s="299"/>
    </row>
    <row r="20" spans="1:5" s="233" customFormat="1" ht="16.3" thickBot="1">
      <c r="A20" s="1140" t="s">
        <v>449</v>
      </c>
      <c r="B20" s="1138"/>
      <c r="C20" s="1137" t="s">
        <v>1169</v>
      </c>
      <c r="D20" s="1139"/>
      <c r="E20" s="299"/>
    </row>
    <row r="21" spans="1:5" s="233" customFormat="1" ht="16.3" thickBot="1">
      <c r="A21" s="1140" t="s">
        <v>450</v>
      </c>
      <c r="B21" s="1138"/>
      <c r="C21" s="1137">
        <v>49293</v>
      </c>
      <c r="D21" s="1139"/>
      <c r="E21" s="299"/>
    </row>
    <row r="22" spans="1:5" ht="16.3" thickBot="1">
      <c r="A22" s="1140" t="s">
        <v>451</v>
      </c>
      <c r="B22" s="1138"/>
      <c r="C22" s="1137">
        <v>1115844</v>
      </c>
      <c r="D22" s="1139"/>
      <c r="E22" s="299"/>
    </row>
    <row r="23" spans="1:5" ht="66.599999999999994" customHeight="1">
      <c r="A23" s="1630" t="s">
        <v>1161</v>
      </c>
      <c r="B23" s="1630"/>
      <c r="C23" s="1630"/>
      <c r="D23" s="1630"/>
    </row>
    <row r="24" spans="1:5" s="233" customFormat="1" ht="18.7" customHeight="1">
      <c r="A24" s="1153" t="s">
        <v>746</v>
      </c>
      <c r="B24" s="1154"/>
      <c r="C24" s="1154"/>
      <c r="D24" s="1154"/>
    </row>
    <row r="25" spans="1:5" ht="15.65">
      <c r="A25" s="1133"/>
      <c r="B25" s="232"/>
      <c r="C25" s="232"/>
      <c r="D25" s="232"/>
    </row>
    <row r="26" spans="1:5" ht="15.65">
      <c r="A26" s="1132" t="s">
        <v>171</v>
      </c>
      <c r="B26" s="232"/>
      <c r="C26" s="232"/>
      <c r="D26" s="232"/>
    </row>
    <row r="27" spans="1:5" ht="16.3" thickBot="1">
      <c r="A27" s="1133"/>
      <c r="B27" s="232"/>
      <c r="C27" s="232"/>
      <c r="D27" s="232"/>
    </row>
    <row r="28" spans="1:5" ht="16.3" thickBot="1">
      <c r="A28" s="1625" t="s">
        <v>802</v>
      </c>
      <c r="B28" s="1626"/>
      <c r="C28" s="1626"/>
      <c r="D28" s="1628"/>
    </row>
    <row r="29" spans="1:5" ht="16.3" thickBot="1">
      <c r="A29" s="1141">
        <v>2018</v>
      </c>
      <c r="B29" s="1142" t="s">
        <v>105</v>
      </c>
      <c r="C29" s="1142" t="s">
        <v>289</v>
      </c>
      <c r="D29" s="1142" t="s">
        <v>43</v>
      </c>
    </row>
    <row r="30" spans="1:5" ht="16.3" thickBot="1">
      <c r="A30" s="1134" t="s">
        <v>290</v>
      </c>
      <c r="B30" s="1388">
        <v>18480164</v>
      </c>
      <c r="C30" s="1388">
        <v>11865518</v>
      </c>
      <c r="D30" s="1136">
        <v>0.64</v>
      </c>
    </row>
    <row r="31" spans="1:5" ht="16.3" thickBot="1">
      <c r="A31" s="1134" t="s">
        <v>292</v>
      </c>
      <c r="B31" s="1388">
        <v>587313000</v>
      </c>
      <c r="C31" s="1388">
        <v>610623696</v>
      </c>
      <c r="D31" s="1136">
        <v>1.04</v>
      </c>
      <c r="E31" s="747"/>
    </row>
    <row r="32" spans="1:5" s="154" customFormat="1" ht="16.3" thickBot="1">
      <c r="A32" s="1134" t="s">
        <v>291</v>
      </c>
      <c r="B32" s="1389"/>
      <c r="C32" s="1389"/>
      <c r="D32" s="1139"/>
      <c r="E32" s="747"/>
    </row>
    <row r="33" spans="1:11" ht="16.3" thickBot="1">
      <c r="A33" s="1143" t="s">
        <v>681</v>
      </c>
      <c r="B33" s="1390">
        <v>605793164</v>
      </c>
      <c r="C33" s="1390">
        <v>622489214</v>
      </c>
      <c r="D33" s="1387">
        <v>1.03</v>
      </c>
      <c r="E33" s="747"/>
    </row>
    <row r="34" spans="1:11" ht="46.9">
      <c r="A34" s="1144" t="s">
        <v>803</v>
      </c>
      <c r="B34" s="1145" t="s">
        <v>233</v>
      </c>
      <c r="C34" s="1145" t="s">
        <v>221</v>
      </c>
      <c r="D34" s="1145" t="s">
        <v>222</v>
      </c>
      <c r="H34" s="61"/>
    </row>
    <row r="35" spans="1:11" ht="18.350000000000001">
      <c r="A35" s="1146" t="s">
        <v>176</v>
      </c>
      <c r="B35" s="1147">
        <v>21252</v>
      </c>
      <c r="C35" s="1148">
        <v>92139</v>
      </c>
      <c r="D35" s="1148">
        <v>125585</v>
      </c>
      <c r="E35" s="320"/>
      <c r="F35" s="81"/>
    </row>
    <row r="36" spans="1:11" ht="16.3" thickBot="1">
      <c r="A36" s="1149" t="s">
        <v>804</v>
      </c>
      <c r="B36" s="1142" t="s">
        <v>173</v>
      </c>
      <c r="C36" s="1142" t="s">
        <v>174</v>
      </c>
      <c r="D36" s="1142" t="s">
        <v>76</v>
      </c>
      <c r="E36" s="81"/>
    </row>
    <row r="37" spans="1:11" ht="16.3" thickBot="1">
      <c r="A37" s="1143" t="s">
        <v>175</v>
      </c>
      <c r="B37" s="1150">
        <v>1535554</v>
      </c>
      <c r="C37" s="1150">
        <v>1376003</v>
      </c>
      <c r="D37" s="1136">
        <v>0.9</v>
      </c>
      <c r="E37" s="309"/>
    </row>
    <row r="38" spans="1:11" ht="15.65">
      <c r="A38" s="351"/>
      <c r="B38" s="351"/>
      <c r="C38" s="351"/>
      <c r="D38" s="351"/>
    </row>
    <row r="39" spans="1:11" ht="54" customHeight="1">
      <c r="A39" s="1631" t="s">
        <v>873</v>
      </c>
      <c r="B39" s="1631"/>
      <c r="C39" s="1631"/>
      <c r="D39" s="1631"/>
      <c r="E39" s="748"/>
      <c r="F39" s="748"/>
      <c r="G39" s="748"/>
      <c r="H39" s="748"/>
    </row>
    <row r="40" spans="1:11" ht="21.1">
      <c r="A40" s="317"/>
      <c r="B40" s="318"/>
      <c r="E40" s="81"/>
      <c r="F40" s="297" t="s">
        <v>223</v>
      </c>
      <c r="G40" s="298">
        <v>1797531.2699999996</v>
      </c>
    </row>
    <row r="41" spans="1:11">
      <c r="F41" s="297" t="s">
        <v>84</v>
      </c>
      <c r="G41" s="298">
        <v>2956189.5987671022</v>
      </c>
    </row>
    <row r="42" spans="1:11">
      <c r="F42" s="297" t="s">
        <v>268</v>
      </c>
      <c r="G42" s="298">
        <v>1099207.44</v>
      </c>
      <c r="K42" s="81"/>
    </row>
    <row r="43" spans="1:11">
      <c r="E43" s="1629"/>
      <c r="F43" s="297" t="s">
        <v>262</v>
      </c>
      <c r="G43" s="298">
        <v>2519686.5600000005</v>
      </c>
      <c r="H43" s="235"/>
      <c r="I43" s="235"/>
    </row>
    <row r="44" spans="1:11">
      <c r="E44" s="1629"/>
      <c r="F44" s="297" t="s">
        <v>86</v>
      </c>
      <c r="G44" s="298">
        <v>464987.41999999958</v>
      </c>
      <c r="H44" s="235"/>
      <c r="I44" s="235"/>
    </row>
    <row r="45" spans="1:11">
      <c r="E45" s="1629"/>
      <c r="F45" s="297" t="s">
        <v>79</v>
      </c>
      <c r="G45" s="298">
        <v>1784296.3699999987</v>
      </c>
      <c r="H45" s="235"/>
      <c r="I45" s="235"/>
    </row>
    <row r="46" spans="1:11">
      <c r="E46" s="1629"/>
      <c r="F46" s="297" t="s">
        <v>225</v>
      </c>
      <c r="G46" s="298">
        <v>260769.98999999996</v>
      </c>
      <c r="H46" s="235"/>
      <c r="I46" s="235"/>
    </row>
    <row r="47" spans="1:11">
      <c r="E47" s="1629"/>
      <c r="F47" s="297" t="s">
        <v>253</v>
      </c>
      <c r="G47" s="298">
        <v>481351.5</v>
      </c>
      <c r="H47" s="235"/>
      <c r="I47" s="235"/>
    </row>
    <row r="48" spans="1:11">
      <c r="E48" s="1629"/>
      <c r="F48" s="297"/>
      <c r="G48" s="297"/>
      <c r="H48" s="235"/>
      <c r="I48" s="235"/>
    </row>
    <row r="49" spans="5:9">
      <c r="E49" s="1629"/>
      <c r="F49" s="297"/>
      <c r="G49" s="297"/>
      <c r="H49" s="235"/>
      <c r="I49" s="235"/>
    </row>
    <row r="50" spans="5:9">
      <c r="E50" s="1629"/>
      <c r="F50" s="297"/>
      <c r="G50" s="297"/>
      <c r="H50" s="235"/>
      <c r="I50" s="235"/>
    </row>
    <row r="51" spans="5:9">
      <c r="E51" s="1629"/>
      <c r="F51" s="297"/>
      <c r="G51" s="297"/>
      <c r="H51" s="235"/>
      <c r="I51" s="235"/>
    </row>
    <row r="52" spans="5:9">
      <c r="E52" s="1629"/>
      <c r="F52" s="297"/>
      <c r="G52" s="297"/>
      <c r="H52" s="235"/>
      <c r="I52" s="235"/>
    </row>
    <row r="53" spans="5:9">
      <c r="E53" s="1629"/>
      <c r="F53" s="297"/>
      <c r="G53" s="297"/>
      <c r="H53" s="235"/>
      <c r="I53" s="235"/>
    </row>
    <row r="54" spans="5:9">
      <c r="E54" s="1629"/>
      <c r="F54" s="235"/>
      <c r="G54" s="235"/>
      <c r="H54" s="235"/>
      <c r="I54" s="235"/>
    </row>
    <row r="55" spans="5:9">
      <c r="E55" s="1629"/>
      <c r="F55" s="235"/>
      <c r="G55" s="235"/>
      <c r="H55" s="235"/>
      <c r="I55" s="235"/>
    </row>
    <row r="56" spans="5:9">
      <c r="E56" s="235"/>
      <c r="F56" s="235"/>
      <c r="G56" s="235"/>
      <c r="H56" s="235"/>
      <c r="I56" s="235"/>
    </row>
  </sheetData>
  <mergeCells count="9">
    <mergeCell ref="A1:D1"/>
    <mergeCell ref="A7:D7"/>
    <mergeCell ref="A28:D28"/>
    <mergeCell ref="E43:E55"/>
    <mergeCell ref="A23:D23"/>
    <mergeCell ref="A2:D2"/>
    <mergeCell ref="A3:D3"/>
    <mergeCell ref="A4:D4"/>
    <mergeCell ref="A39:D39"/>
  </mergeCells>
  <printOptions horizontalCentered="1"/>
  <pageMargins left="0.7" right="0.7" top="0.75" bottom="0.75" header="0.3" footer="0.3"/>
  <pageSetup scale="48" firstPageNumber="88" orientation="portrait" useFirstPageNumber="1"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8" tint="0.39997558519241921"/>
    <pageSetUpPr fitToPage="1"/>
  </sheetPr>
  <dimension ref="A1:U74"/>
  <sheetViews>
    <sheetView zoomScale="80" zoomScaleNormal="80" zoomScalePageLayoutView="60" workbookViewId="0">
      <pane xSplit="2" ySplit="6" topLeftCell="C7" activePane="bottomRight" state="frozen"/>
      <selection activeCell="F21" sqref="F21"/>
      <selection pane="topRight" activeCell="F21" sqref="F21"/>
      <selection pane="bottomLeft" activeCell="F21" sqref="F21"/>
      <selection pane="bottomRight" activeCell="O6" sqref="O6"/>
    </sheetView>
  </sheetViews>
  <sheetFormatPr defaultColWidth="9.25" defaultRowHeight="13.6"/>
  <cols>
    <col min="1" max="1" width="30.375" style="25" customWidth="1"/>
    <col min="2" max="2" width="9.125" style="1" customWidth="1"/>
    <col min="3" max="3" width="10.75" style="34" bestFit="1" customWidth="1"/>
    <col min="4" max="4" width="8.75" style="34" bestFit="1" customWidth="1"/>
    <col min="5" max="5" width="9.75" style="34" customWidth="1"/>
    <col min="6" max="6" width="8.375" style="34" bestFit="1" customWidth="1"/>
    <col min="7" max="7" width="15" style="34" customWidth="1"/>
    <col min="8" max="8" width="7.75" style="21" bestFit="1" customWidth="1"/>
    <col min="9" max="9" width="10.375" style="34" bestFit="1" customWidth="1"/>
    <col min="10" max="10" width="8.375" style="34" customWidth="1"/>
    <col min="11" max="11" width="10.375" style="34" bestFit="1" customWidth="1"/>
    <col min="12" max="12" width="8.375" style="34" bestFit="1" customWidth="1"/>
    <col min="13" max="13" width="15.25" style="34" bestFit="1" customWidth="1"/>
    <col min="14" max="14" width="9.375" style="21" customWidth="1"/>
    <col min="15" max="15" width="12.625" style="34" customWidth="1"/>
    <col min="16" max="16" width="11.25" style="34" customWidth="1"/>
    <col min="17" max="17" width="15.125" style="21" bestFit="1" customWidth="1"/>
    <col min="18" max="19" width="11.25" style="35" bestFit="1" customWidth="1"/>
    <col min="20" max="20" width="9.25" style="1" customWidth="1"/>
    <col min="21" max="21" width="14" style="1" bestFit="1" customWidth="1"/>
    <col min="22" max="16384" width="9.25" style="1"/>
  </cols>
  <sheetData>
    <row r="1" spans="1:21" s="24" customFormat="1" ht="59.95" customHeight="1">
      <c r="A1" s="1744" t="s">
        <v>813</v>
      </c>
      <c r="B1" s="1744"/>
      <c r="C1" s="1744"/>
      <c r="D1" s="1744"/>
      <c r="E1" s="1744"/>
      <c r="F1" s="1744"/>
      <c r="G1" s="1744"/>
      <c r="H1" s="1744"/>
      <c r="I1" s="1744"/>
      <c r="J1" s="1744"/>
      <c r="K1" s="1744"/>
      <c r="L1" s="1744"/>
      <c r="M1" s="1744"/>
      <c r="N1" s="1744"/>
      <c r="O1" s="1744"/>
      <c r="P1" s="1744"/>
      <c r="Q1" s="1744"/>
      <c r="R1" s="1744"/>
      <c r="S1" s="1744"/>
      <c r="T1" s="1459" t="s">
        <v>3</v>
      </c>
    </row>
    <row r="2" spans="1:21" ht="30.25" customHeight="1">
      <c r="A2" s="1173" t="s">
        <v>3</v>
      </c>
      <c r="B2" s="867" t="s">
        <v>35</v>
      </c>
      <c r="C2" s="1748" t="s">
        <v>36</v>
      </c>
      <c r="D2" s="1749"/>
      <c r="E2" s="1749"/>
      <c r="F2" s="1749"/>
      <c r="G2" s="1749"/>
      <c r="H2" s="1750"/>
      <c r="I2" s="1745" t="s">
        <v>37</v>
      </c>
      <c r="J2" s="1746"/>
      <c r="K2" s="1746"/>
      <c r="L2" s="1746"/>
      <c r="M2" s="1746"/>
      <c r="N2" s="1747"/>
      <c r="O2" s="1748" t="s">
        <v>814</v>
      </c>
      <c r="P2" s="1749"/>
      <c r="Q2" s="1749"/>
      <c r="R2" s="1749"/>
      <c r="S2" s="1750"/>
    </row>
    <row r="3" spans="1:21" ht="14.95" customHeight="1">
      <c r="A3" s="53"/>
      <c r="B3" s="867"/>
      <c r="C3" s="1751" t="s">
        <v>42</v>
      </c>
      <c r="D3" s="1751"/>
      <c r="E3" s="1751" t="s">
        <v>39</v>
      </c>
      <c r="F3" s="1751"/>
      <c r="G3" s="1751" t="s">
        <v>40</v>
      </c>
      <c r="H3" s="1751"/>
      <c r="I3" s="1751" t="s">
        <v>42</v>
      </c>
      <c r="J3" s="1751"/>
      <c r="K3" s="1751" t="s">
        <v>39</v>
      </c>
      <c r="L3" s="1751"/>
      <c r="M3" s="1751" t="s">
        <v>40</v>
      </c>
      <c r="N3" s="1751"/>
      <c r="O3" s="1751" t="s">
        <v>38</v>
      </c>
      <c r="P3" s="1751" t="s">
        <v>405</v>
      </c>
      <c r="Q3" s="1753" t="s">
        <v>40</v>
      </c>
      <c r="R3" s="1752" t="s">
        <v>41</v>
      </c>
      <c r="S3" s="1752" t="s">
        <v>53</v>
      </c>
    </row>
    <row r="4" spans="1:21" ht="14.3">
      <c r="A4" s="33"/>
      <c r="B4" s="867"/>
      <c r="C4" s="868" t="s">
        <v>14</v>
      </c>
      <c r="D4" s="868" t="s">
        <v>43</v>
      </c>
      <c r="E4" s="868" t="s">
        <v>14</v>
      </c>
      <c r="F4" s="868" t="s">
        <v>43</v>
      </c>
      <c r="G4" s="868" t="s">
        <v>44</v>
      </c>
      <c r="H4" s="869" t="s">
        <v>43</v>
      </c>
      <c r="I4" s="868" t="s">
        <v>14</v>
      </c>
      <c r="J4" s="868" t="s">
        <v>43</v>
      </c>
      <c r="K4" s="868" t="s">
        <v>14</v>
      </c>
      <c r="L4" s="868" t="s">
        <v>43</v>
      </c>
      <c r="M4" s="868" t="s">
        <v>44</v>
      </c>
      <c r="N4" s="869" t="s">
        <v>43</v>
      </c>
      <c r="O4" s="1751"/>
      <c r="P4" s="1751"/>
      <c r="Q4" s="1753"/>
      <c r="R4" s="1752"/>
      <c r="S4" s="1752"/>
    </row>
    <row r="5" spans="1:21" s="57" customFormat="1" ht="14.3">
      <c r="A5" s="874" t="s">
        <v>39</v>
      </c>
      <c r="B5" s="870" t="s">
        <v>15</v>
      </c>
      <c r="C5" s="868"/>
      <c r="D5" s="871"/>
      <c r="E5" s="868"/>
      <c r="F5" s="871"/>
      <c r="G5" s="869"/>
      <c r="H5" s="871"/>
      <c r="I5" s="868"/>
      <c r="J5" s="871"/>
      <c r="K5" s="868"/>
      <c r="L5" s="871"/>
      <c r="M5" s="869"/>
      <c r="N5" s="871"/>
      <c r="O5" s="868"/>
      <c r="P5" s="868"/>
      <c r="Q5" s="872"/>
      <c r="R5" s="873"/>
      <c r="S5" s="873"/>
      <c r="U5" s="316"/>
    </row>
    <row r="6" spans="1:21" ht="13.1" customHeight="1">
      <c r="A6" s="875" t="s">
        <v>223</v>
      </c>
      <c r="B6" s="876"/>
      <c r="C6" s="877"/>
      <c r="D6" s="877"/>
      <c r="E6" s="877"/>
      <c r="F6" s="877"/>
      <c r="G6" s="878"/>
      <c r="H6" s="877"/>
      <c r="I6" s="877"/>
      <c r="J6" s="877"/>
      <c r="K6" s="877"/>
      <c r="L6" s="877"/>
      <c r="M6" s="878"/>
      <c r="N6" s="877"/>
      <c r="O6" s="877"/>
      <c r="P6" s="877"/>
      <c r="Q6" s="877"/>
      <c r="R6" s="877"/>
      <c r="S6" s="879"/>
    </row>
    <row r="7" spans="1:21" ht="13.1" customHeight="1">
      <c r="A7" s="138" t="s">
        <v>87</v>
      </c>
      <c r="B7" s="142" t="s">
        <v>15</v>
      </c>
      <c r="C7" s="46">
        <v>525</v>
      </c>
      <c r="D7" s="48">
        <v>0.55147058823529416</v>
      </c>
      <c r="E7" s="46">
        <v>524</v>
      </c>
      <c r="F7" s="48">
        <v>0.55157894736842106</v>
      </c>
      <c r="G7" s="172">
        <v>473485.02</v>
      </c>
      <c r="H7" s="48">
        <v>0.55157895256770684</v>
      </c>
      <c r="I7" s="46">
        <v>427</v>
      </c>
      <c r="J7" s="48">
        <v>0.4485294117647059</v>
      </c>
      <c r="K7" s="46">
        <v>426</v>
      </c>
      <c r="L7" s="48">
        <v>0.44842105263157894</v>
      </c>
      <c r="M7" s="172">
        <v>384932.47000000009</v>
      </c>
      <c r="N7" s="48">
        <v>0.44842104743229316</v>
      </c>
      <c r="O7" s="46">
        <v>952</v>
      </c>
      <c r="P7" s="46">
        <v>950</v>
      </c>
      <c r="Q7" s="172">
        <v>858417.49000000011</v>
      </c>
      <c r="R7" s="172">
        <v>901.69904411764719</v>
      </c>
      <c r="S7" s="172">
        <v>903.597357894737</v>
      </c>
    </row>
    <row r="8" spans="1:21" ht="13.1" customHeight="1">
      <c r="A8" s="138" t="s">
        <v>17</v>
      </c>
      <c r="B8" s="137" t="s">
        <v>15</v>
      </c>
      <c r="C8" s="46">
        <v>4242</v>
      </c>
      <c r="D8" s="48">
        <v>0.64282467040460678</v>
      </c>
      <c r="E8" s="46">
        <v>4214</v>
      </c>
      <c r="F8" s="48">
        <v>0.64257395547422991</v>
      </c>
      <c r="G8" s="172">
        <v>4233128.42</v>
      </c>
      <c r="H8" s="48">
        <v>0.64257395483074975</v>
      </c>
      <c r="I8" s="46">
        <v>2357</v>
      </c>
      <c r="J8" s="48">
        <v>0.35717532959539322</v>
      </c>
      <c r="K8" s="46">
        <v>2344</v>
      </c>
      <c r="L8" s="48">
        <v>0.35742604452577004</v>
      </c>
      <c r="M8" s="172">
        <v>2354640.0200000014</v>
      </c>
      <c r="N8" s="48">
        <v>0.35742604516925019</v>
      </c>
      <c r="O8" s="46">
        <v>6599</v>
      </c>
      <c r="P8" s="46">
        <v>6558</v>
      </c>
      <c r="Q8" s="172">
        <v>6587768.4400000013</v>
      </c>
      <c r="R8" s="172">
        <v>998.29799060463722</v>
      </c>
      <c r="S8" s="172">
        <v>1004.5392558706925</v>
      </c>
    </row>
    <row r="9" spans="1:21" ht="13.1" customHeight="1">
      <c r="A9" s="138" t="s">
        <v>553</v>
      </c>
      <c r="B9" s="137" t="s">
        <v>15</v>
      </c>
      <c r="C9" s="46">
        <v>13116</v>
      </c>
      <c r="D9" s="48">
        <v>0.62258508567902404</v>
      </c>
      <c r="E9" s="46">
        <v>13060</v>
      </c>
      <c r="F9" s="48">
        <v>0.62270538311161971</v>
      </c>
      <c r="G9" s="172">
        <v>1270133.8500000001</v>
      </c>
      <c r="H9" s="48">
        <v>0.62270538555793153</v>
      </c>
      <c r="I9" s="46">
        <v>7951</v>
      </c>
      <c r="J9" s="48">
        <v>0.37741491432097596</v>
      </c>
      <c r="K9" s="46">
        <v>7913</v>
      </c>
      <c r="L9" s="48">
        <v>0.37729461688838029</v>
      </c>
      <c r="M9" s="172">
        <v>769568.83999999985</v>
      </c>
      <c r="N9" s="48">
        <v>0.37729461444206847</v>
      </c>
      <c r="O9" s="46">
        <v>21067</v>
      </c>
      <c r="P9" s="46">
        <v>20973</v>
      </c>
      <c r="Q9" s="172">
        <v>2039702.69</v>
      </c>
      <c r="R9" s="172">
        <v>96.819798262685708</v>
      </c>
      <c r="S9" s="172">
        <v>97.253740046726747</v>
      </c>
    </row>
    <row r="10" spans="1:21" s="188" customFormat="1" ht="13.1" customHeight="1">
      <c r="A10" s="875" t="s">
        <v>268</v>
      </c>
      <c r="B10" s="876"/>
      <c r="C10" s="877"/>
      <c r="D10" s="877"/>
      <c r="E10" s="877"/>
      <c r="F10" s="877"/>
      <c r="G10" s="878"/>
      <c r="H10" s="877"/>
      <c r="I10" s="877"/>
      <c r="J10" s="877"/>
      <c r="K10" s="877"/>
      <c r="L10" s="877"/>
      <c r="M10" s="878"/>
      <c r="N10" s="877"/>
      <c r="O10" s="877"/>
      <c r="P10" s="877"/>
      <c r="Q10" s="878"/>
      <c r="R10" s="878"/>
      <c r="S10" s="880"/>
    </row>
    <row r="11" spans="1:21" ht="13.1" customHeight="1">
      <c r="A11" s="145" t="s">
        <v>267</v>
      </c>
      <c r="B11" s="137" t="s">
        <v>15</v>
      </c>
      <c r="C11" s="46">
        <v>6022</v>
      </c>
      <c r="D11" s="48">
        <v>0.65046446316699069</v>
      </c>
      <c r="E11" s="46">
        <v>5961</v>
      </c>
      <c r="F11" s="48">
        <v>0.65076419213973802</v>
      </c>
      <c r="G11" s="172">
        <v>462981.53</v>
      </c>
      <c r="H11" s="48">
        <v>0.65076419913088179</v>
      </c>
      <c r="I11" s="46">
        <v>3236</v>
      </c>
      <c r="J11" s="48">
        <v>0.34953553683300931</v>
      </c>
      <c r="K11" s="46">
        <v>3199</v>
      </c>
      <c r="L11" s="48">
        <v>0.34923580786026198</v>
      </c>
      <c r="M11" s="172">
        <v>248461.30999999994</v>
      </c>
      <c r="N11" s="48">
        <v>0.34923580086911826</v>
      </c>
      <c r="O11" s="46">
        <v>9258</v>
      </c>
      <c r="P11" s="46">
        <v>9160</v>
      </c>
      <c r="Q11" s="172">
        <v>711442.84</v>
      </c>
      <c r="R11" s="172">
        <v>76.846277813782677</v>
      </c>
      <c r="S11" s="172">
        <v>77.668432314410481</v>
      </c>
    </row>
    <row r="12" spans="1:21" ht="13.1" customHeight="1">
      <c r="A12" s="138" t="s">
        <v>266</v>
      </c>
      <c r="B12" s="137" t="s">
        <v>15</v>
      </c>
      <c r="C12" s="46">
        <v>49560</v>
      </c>
      <c r="D12" s="48">
        <v>0.61087144089732526</v>
      </c>
      <c r="E12" s="46">
        <v>35193</v>
      </c>
      <c r="F12" s="48">
        <v>0.61220123160421669</v>
      </c>
      <c r="G12" s="172">
        <v>1236599.73</v>
      </c>
      <c r="H12" s="48">
        <v>0.61220123263868742</v>
      </c>
      <c r="I12" s="46">
        <v>31570</v>
      </c>
      <c r="J12" s="48">
        <v>0.38912855910267474</v>
      </c>
      <c r="K12" s="46">
        <v>22293</v>
      </c>
      <c r="L12" s="48">
        <v>0.38779876839578331</v>
      </c>
      <c r="M12" s="172">
        <v>783323.8900000006</v>
      </c>
      <c r="N12" s="48">
        <v>0.38779876736131258</v>
      </c>
      <c r="O12" s="46">
        <v>81130</v>
      </c>
      <c r="P12" s="46">
        <v>57486</v>
      </c>
      <c r="Q12" s="172">
        <v>2019923.6200000006</v>
      </c>
      <c r="R12" s="172">
        <v>24.897369900160243</v>
      </c>
      <c r="S12" s="172">
        <v>35.137661691542299</v>
      </c>
    </row>
    <row r="13" spans="1:21" ht="13.1" customHeight="1">
      <c r="A13" s="138" t="s">
        <v>554</v>
      </c>
      <c r="B13" s="137" t="s">
        <v>16</v>
      </c>
      <c r="C13" s="46">
        <v>676</v>
      </c>
      <c r="D13" s="48">
        <v>0.59823008849557524</v>
      </c>
      <c r="E13" s="46">
        <v>676</v>
      </c>
      <c r="F13" s="48">
        <v>0.59823008849557524</v>
      </c>
      <c r="G13" s="172">
        <v>15267.1</v>
      </c>
      <c r="H13" s="48">
        <v>0.59823028129609046</v>
      </c>
      <c r="I13" s="46">
        <v>454</v>
      </c>
      <c r="J13" s="48">
        <v>0.40176991150442476</v>
      </c>
      <c r="K13" s="46">
        <v>454</v>
      </c>
      <c r="L13" s="48">
        <v>0.40176991150442476</v>
      </c>
      <c r="M13" s="172">
        <v>10253.340000000002</v>
      </c>
      <c r="N13" s="48">
        <v>0.40176971870390954</v>
      </c>
      <c r="O13" s="46">
        <v>1130</v>
      </c>
      <c r="P13" s="46">
        <v>1130</v>
      </c>
      <c r="Q13" s="172">
        <v>25520.440000000002</v>
      </c>
      <c r="R13" s="172">
        <v>22.584460176991154</v>
      </c>
      <c r="S13" s="172">
        <v>22.584460176991154</v>
      </c>
    </row>
    <row r="14" spans="1:21" ht="13.1" customHeight="1">
      <c r="A14" s="138" t="s">
        <v>265</v>
      </c>
      <c r="B14" s="137" t="s">
        <v>16</v>
      </c>
      <c r="C14" s="46">
        <v>47112</v>
      </c>
      <c r="D14" s="48">
        <v>0.6909133571889482</v>
      </c>
      <c r="E14" s="46">
        <v>47112</v>
      </c>
      <c r="F14" s="48">
        <v>0.6909133571889482</v>
      </c>
      <c r="G14" s="172">
        <v>494615.34</v>
      </c>
      <c r="H14" s="48">
        <v>0.69091335060078884</v>
      </c>
      <c r="I14" s="46">
        <v>21076</v>
      </c>
      <c r="J14" s="48">
        <v>0.3090866428110518</v>
      </c>
      <c r="K14" s="46">
        <v>21076</v>
      </c>
      <c r="L14" s="48">
        <v>0.3090866428110518</v>
      </c>
      <c r="M14" s="172">
        <v>221270.87000000005</v>
      </c>
      <c r="N14" s="48">
        <v>0.3090866493992111</v>
      </c>
      <c r="O14" s="46">
        <v>68188</v>
      </c>
      <c r="P14" s="46">
        <v>68188</v>
      </c>
      <c r="Q14" s="172">
        <v>715886.21000000008</v>
      </c>
      <c r="R14" s="172">
        <v>10.498712530063942</v>
      </c>
      <c r="S14" s="172">
        <v>10.498712530063942</v>
      </c>
    </row>
    <row r="15" spans="1:21" ht="13.1" customHeight="1">
      <c r="A15" s="138" t="s">
        <v>545</v>
      </c>
      <c r="B15" s="137" t="s">
        <v>15</v>
      </c>
      <c r="C15" s="46">
        <v>344</v>
      </c>
      <c r="D15" s="48">
        <v>0.75770925110132159</v>
      </c>
      <c r="E15" s="46">
        <v>343</v>
      </c>
      <c r="F15" s="48">
        <v>0.75884955752212391</v>
      </c>
      <c r="G15" s="172">
        <v>825195.33</v>
      </c>
      <c r="H15" s="48">
        <v>0.75884956063492881</v>
      </c>
      <c r="I15" s="46">
        <v>110</v>
      </c>
      <c r="J15" s="48">
        <v>0.24229074889867841</v>
      </c>
      <c r="K15" s="46">
        <v>109</v>
      </c>
      <c r="L15" s="48">
        <v>0.24115044247787609</v>
      </c>
      <c r="M15" s="172">
        <v>262234.08000000019</v>
      </c>
      <c r="N15" s="48">
        <v>0.24115043936507122</v>
      </c>
      <c r="O15" s="46">
        <v>454</v>
      </c>
      <c r="P15" s="46">
        <v>452</v>
      </c>
      <c r="Q15" s="172">
        <v>1087429.4100000001</v>
      </c>
      <c r="R15" s="172">
        <v>2395.2189647577097</v>
      </c>
      <c r="S15" s="172">
        <v>2405.8172787610624</v>
      </c>
    </row>
    <row r="16" spans="1:21" ht="13.1" customHeight="1">
      <c r="A16" s="138" t="s">
        <v>546</v>
      </c>
      <c r="B16" s="137" t="s">
        <v>15</v>
      </c>
      <c r="C16" s="46">
        <v>28332</v>
      </c>
      <c r="D16" s="48">
        <v>0.58939047222800078</v>
      </c>
      <c r="E16" s="46">
        <v>18670</v>
      </c>
      <c r="F16" s="48">
        <v>0.5886433143109373</v>
      </c>
      <c r="G16" s="172">
        <v>1002073.69</v>
      </c>
      <c r="H16" s="48">
        <v>0.58864331377068468</v>
      </c>
      <c r="I16" s="46">
        <v>19738</v>
      </c>
      <c r="J16" s="48">
        <v>0.41060952777199916</v>
      </c>
      <c r="K16" s="46">
        <v>13047</v>
      </c>
      <c r="L16" s="48">
        <v>0.41135668568906264</v>
      </c>
      <c r="M16" s="172">
        <v>700270.78</v>
      </c>
      <c r="N16" s="48">
        <v>0.41135668622931532</v>
      </c>
      <c r="O16" s="46">
        <v>48070</v>
      </c>
      <c r="P16" s="46">
        <v>31717</v>
      </c>
      <c r="Q16" s="172">
        <v>1702344.47</v>
      </c>
      <c r="R16" s="172">
        <v>35.41386457249844</v>
      </c>
      <c r="S16" s="172">
        <v>53.672934703786609</v>
      </c>
    </row>
    <row r="17" spans="1:19" s="188" customFormat="1" ht="13.1" customHeight="1">
      <c r="A17" s="729" t="s">
        <v>547</v>
      </c>
      <c r="B17" s="730" t="s">
        <v>15</v>
      </c>
      <c r="C17" s="326"/>
      <c r="D17" s="48"/>
      <c r="E17" s="326"/>
      <c r="F17" s="48"/>
      <c r="G17" s="327"/>
      <c r="H17" s="48"/>
      <c r="I17" s="326"/>
      <c r="J17" s="48"/>
      <c r="K17" s="326"/>
      <c r="L17" s="48"/>
      <c r="M17" s="327"/>
      <c r="N17" s="48"/>
      <c r="O17" s="46"/>
      <c r="P17" s="46"/>
      <c r="Q17" s="172"/>
      <c r="R17" s="172"/>
      <c r="S17" s="172"/>
    </row>
    <row r="18" spans="1:19" s="188" customFormat="1" ht="13.1" customHeight="1">
      <c r="A18" s="729" t="s">
        <v>361</v>
      </c>
      <c r="B18" s="730" t="s">
        <v>15</v>
      </c>
      <c r="C18" s="326"/>
      <c r="D18" s="48"/>
      <c r="E18" s="326"/>
      <c r="F18" s="48"/>
      <c r="G18" s="327"/>
      <c r="H18" s="48"/>
      <c r="I18" s="326"/>
      <c r="J18" s="48"/>
      <c r="K18" s="326"/>
      <c r="L18" s="48"/>
      <c r="M18" s="327"/>
      <c r="N18" s="48"/>
      <c r="O18" s="46"/>
      <c r="P18" s="46"/>
      <c r="Q18" s="172"/>
      <c r="R18" s="172"/>
      <c r="S18" s="172"/>
    </row>
    <row r="19" spans="1:19" s="188" customFormat="1" ht="13.1" customHeight="1">
      <c r="A19" s="729" t="s">
        <v>548</v>
      </c>
      <c r="B19" s="730" t="s">
        <v>15</v>
      </c>
      <c r="C19" s="326"/>
      <c r="D19" s="48"/>
      <c r="E19" s="326"/>
      <c r="F19" s="48"/>
      <c r="G19" s="327"/>
      <c r="H19" s="48"/>
      <c r="I19" s="326"/>
      <c r="J19" s="48"/>
      <c r="K19" s="326"/>
      <c r="L19" s="48"/>
      <c r="M19" s="327"/>
      <c r="N19" s="48"/>
      <c r="O19" s="46"/>
      <c r="P19" s="46"/>
      <c r="Q19" s="172"/>
      <c r="R19" s="172"/>
      <c r="S19" s="172"/>
    </row>
    <row r="20" spans="1:19" s="188" customFormat="1" ht="13.1" customHeight="1">
      <c r="A20" s="875" t="s">
        <v>264</v>
      </c>
      <c r="B20" s="876"/>
      <c r="C20" s="877"/>
      <c r="D20" s="877"/>
      <c r="E20" s="877"/>
      <c r="F20" s="877"/>
      <c r="G20" s="878"/>
      <c r="H20" s="877"/>
      <c r="I20" s="877"/>
      <c r="J20" s="877"/>
      <c r="K20" s="877"/>
      <c r="L20" s="877"/>
      <c r="M20" s="878"/>
      <c r="N20" s="877"/>
      <c r="O20" s="877"/>
      <c r="P20" s="877"/>
      <c r="Q20" s="878"/>
      <c r="R20" s="878"/>
      <c r="S20" s="880"/>
    </row>
    <row r="21" spans="1:19" ht="13.1" customHeight="1">
      <c r="A21" s="140" t="s">
        <v>362</v>
      </c>
      <c r="B21" s="137" t="s">
        <v>16</v>
      </c>
      <c r="C21" s="46">
        <v>41510</v>
      </c>
      <c r="D21" s="48">
        <v>0.6198853115106624</v>
      </c>
      <c r="E21" s="46">
        <v>41510</v>
      </c>
      <c r="F21" s="48">
        <v>0.6198853115106624</v>
      </c>
      <c r="G21" s="172">
        <v>13576899.27</v>
      </c>
      <c r="H21" s="48">
        <v>0.61988531132642133</v>
      </c>
      <c r="I21" s="46">
        <v>25454</v>
      </c>
      <c r="J21" s="48">
        <v>0.38011468848933755</v>
      </c>
      <c r="K21" s="46">
        <v>25454</v>
      </c>
      <c r="L21" s="48">
        <v>0.38011468848933755</v>
      </c>
      <c r="M21" s="172">
        <v>8325376.8799999952</v>
      </c>
      <c r="N21" s="48">
        <v>0.38011468867357867</v>
      </c>
      <c r="O21" s="46">
        <v>66964</v>
      </c>
      <c r="P21" s="46">
        <v>66964</v>
      </c>
      <c r="Q21" s="172">
        <v>21902276.149999995</v>
      </c>
      <c r="R21" s="172">
        <v>327.07538602831363</v>
      </c>
      <c r="S21" s="172">
        <v>327.07538602831363</v>
      </c>
    </row>
    <row r="22" spans="1:19" ht="13.1" customHeight="1">
      <c r="A22" s="140" t="s">
        <v>80</v>
      </c>
      <c r="B22" s="137" t="s">
        <v>16</v>
      </c>
      <c r="C22" s="46">
        <v>2179</v>
      </c>
      <c r="D22" s="48">
        <v>0.64201532115497939</v>
      </c>
      <c r="E22" s="46">
        <v>2179</v>
      </c>
      <c r="F22" s="48">
        <v>0.64201532115497939</v>
      </c>
      <c r="G22" s="172">
        <v>2347081.42</v>
      </c>
      <c r="H22" s="48">
        <v>0.64201532248398263</v>
      </c>
      <c r="I22" s="46">
        <v>1215</v>
      </c>
      <c r="J22" s="48">
        <v>0.35798467884502061</v>
      </c>
      <c r="K22" s="46">
        <v>1215</v>
      </c>
      <c r="L22" s="48">
        <v>0.35798467884502061</v>
      </c>
      <c r="M22" s="172">
        <v>1308721.3900000001</v>
      </c>
      <c r="N22" s="48">
        <v>0.35798467751601737</v>
      </c>
      <c r="O22" s="46">
        <v>3394</v>
      </c>
      <c r="P22" s="46">
        <v>3394</v>
      </c>
      <c r="Q22" s="172">
        <v>3655802.81</v>
      </c>
      <c r="R22" s="172">
        <v>1077.136950500884</v>
      </c>
      <c r="S22" s="172">
        <v>1077.136950500884</v>
      </c>
    </row>
    <row r="23" spans="1:19" s="188" customFormat="1" ht="13.1" customHeight="1">
      <c r="A23" s="875" t="s">
        <v>262</v>
      </c>
      <c r="B23" s="876"/>
      <c r="C23" s="877"/>
      <c r="D23" s="877"/>
      <c r="E23" s="877"/>
      <c r="F23" s="877"/>
      <c r="G23" s="878"/>
      <c r="H23" s="877"/>
      <c r="I23" s="877"/>
      <c r="J23" s="877"/>
      <c r="K23" s="877"/>
      <c r="L23" s="877"/>
      <c r="M23" s="878"/>
      <c r="N23" s="877"/>
      <c r="O23" s="877"/>
      <c r="P23" s="877"/>
      <c r="Q23" s="878"/>
      <c r="R23" s="878"/>
      <c r="S23" s="880"/>
    </row>
    <row r="24" spans="1:19" ht="13.1" customHeight="1">
      <c r="A24" s="140" t="s">
        <v>261</v>
      </c>
      <c r="B24" s="137" t="s">
        <v>15</v>
      </c>
      <c r="C24" s="46"/>
      <c r="D24" s="48"/>
      <c r="E24" s="46"/>
      <c r="F24" s="48"/>
      <c r="G24" s="172"/>
      <c r="H24" s="48"/>
      <c r="I24" s="46"/>
      <c r="J24" s="48"/>
      <c r="K24" s="46"/>
      <c r="L24" s="48"/>
      <c r="M24" s="172"/>
      <c r="N24" s="48"/>
      <c r="O24" s="46"/>
      <c r="P24" s="46"/>
      <c r="Q24" s="172"/>
      <c r="R24" s="172"/>
      <c r="S24" s="172"/>
    </row>
    <row r="25" spans="1:19" ht="13.1" customHeight="1">
      <c r="A25" s="140" t="s">
        <v>260</v>
      </c>
      <c r="B25" s="137" t="s">
        <v>15</v>
      </c>
      <c r="C25" s="46">
        <v>316</v>
      </c>
      <c r="D25" s="48">
        <v>0.81025641025641026</v>
      </c>
      <c r="E25" s="46">
        <v>315</v>
      </c>
      <c r="F25" s="48">
        <v>0.81185567010309279</v>
      </c>
      <c r="G25" s="172">
        <v>1664624.89</v>
      </c>
      <c r="H25" s="48">
        <v>0.81185567113382207</v>
      </c>
      <c r="I25" s="46">
        <v>74</v>
      </c>
      <c r="J25" s="48">
        <v>0.18974358974358974</v>
      </c>
      <c r="K25" s="46">
        <v>73</v>
      </c>
      <c r="L25" s="48">
        <v>0.18814432989690721</v>
      </c>
      <c r="M25" s="172">
        <v>385770.20999999973</v>
      </c>
      <c r="N25" s="48">
        <v>0.18814432886617793</v>
      </c>
      <c r="O25" s="46">
        <v>390</v>
      </c>
      <c r="P25" s="46">
        <v>388</v>
      </c>
      <c r="Q25" s="172">
        <v>2050395.0999999996</v>
      </c>
      <c r="R25" s="172">
        <v>5257.4233333333323</v>
      </c>
      <c r="S25" s="172">
        <v>5284.5234536082462</v>
      </c>
    </row>
    <row r="26" spans="1:19" ht="13.1" customHeight="1">
      <c r="A26" s="138" t="s">
        <v>259</v>
      </c>
      <c r="B26" s="137" t="s">
        <v>15</v>
      </c>
      <c r="C26" s="46">
        <v>973</v>
      </c>
      <c r="D26" s="48">
        <v>0.57505910165484631</v>
      </c>
      <c r="E26" s="46">
        <v>838</v>
      </c>
      <c r="F26" s="48">
        <v>0.57475994513031547</v>
      </c>
      <c r="G26" s="172">
        <v>579409.27</v>
      </c>
      <c r="H26" s="48">
        <v>0.57475994484456128</v>
      </c>
      <c r="I26" s="46">
        <v>719</v>
      </c>
      <c r="J26" s="48">
        <v>0.42494089834515364</v>
      </c>
      <c r="K26" s="46">
        <v>620</v>
      </c>
      <c r="L26" s="48">
        <v>0.42524005486968453</v>
      </c>
      <c r="M26" s="172">
        <v>428679.8899999999</v>
      </c>
      <c r="N26" s="48">
        <v>0.42524005515543878</v>
      </c>
      <c r="O26" s="46">
        <v>1692</v>
      </c>
      <c r="P26" s="46">
        <v>1458</v>
      </c>
      <c r="Q26" s="172">
        <v>1008089.1599999999</v>
      </c>
      <c r="R26" s="172">
        <v>595.79737588652472</v>
      </c>
      <c r="S26" s="172">
        <v>691.41917695473251</v>
      </c>
    </row>
    <row r="27" spans="1:19" ht="13.1" customHeight="1">
      <c r="A27" s="138" t="s">
        <v>258</v>
      </c>
      <c r="B27" s="137" t="s">
        <v>15</v>
      </c>
      <c r="C27" s="46">
        <v>1</v>
      </c>
      <c r="D27" s="48">
        <v>1</v>
      </c>
      <c r="E27" s="46">
        <v>1</v>
      </c>
      <c r="F27" s="48">
        <v>1</v>
      </c>
      <c r="G27" s="172">
        <v>1338.49</v>
      </c>
      <c r="H27" s="48">
        <v>1</v>
      </c>
      <c r="I27" s="46">
        <v>0</v>
      </c>
      <c r="J27" s="48">
        <v>0</v>
      </c>
      <c r="K27" s="46">
        <v>0</v>
      </c>
      <c r="L27" s="48">
        <v>0</v>
      </c>
      <c r="M27" s="172">
        <v>0</v>
      </c>
      <c r="N27" s="48">
        <v>0</v>
      </c>
      <c r="O27" s="46">
        <v>1</v>
      </c>
      <c r="P27" s="46">
        <v>1</v>
      </c>
      <c r="Q27" s="172">
        <v>1338.49</v>
      </c>
      <c r="R27" s="172">
        <v>1338.49</v>
      </c>
      <c r="S27" s="172">
        <v>1338.49</v>
      </c>
    </row>
    <row r="28" spans="1:19" ht="13.1" customHeight="1">
      <c r="A28" s="138" t="s">
        <v>257</v>
      </c>
      <c r="B28" s="137" t="s">
        <v>15</v>
      </c>
      <c r="C28" s="46">
        <v>0</v>
      </c>
      <c r="D28" s="48"/>
      <c r="E28" s="46"/>
      <c r="F28" s="48"/>
      <c r="G28" s="172"/>
      <c r="H28" s="48"/>
      <c r="I28" s="46"/>
      <c r="J28" s="48"/>
      <c r="K28" s="46"/>
      <c r="L28" s="48"/>
      <c r="M28" s="172"/>
      <c r="N28" s="48"/>
      <c r="O28" s="46"/>
      <c r="P28" s="46"/>
      <c r="Q28" s="172"/>
      <c r="R28" s="172"/>
      <c r="S28" s="172"/>
    </row>
    <row r="29" spans="1:19" ht="13.1" customHeight="1">
      <c r="A29" s="143" t="s">
        <v>256</v>
      </c>
      <c r="B29" s="137" t="s">
        <v>15</v>
      </c>
      <c r="C29" s="46">
        <v>1781</v>
      </c>
      <c r="D29" s="48">
        <v>0.5498610682309355</v>
      </c>
      <c r="E29" s="46">
        <v>1436</v>
      </c>
      <c r="F29" s="48">
        <v>0.56871287128712866</v>
      </c>
      <c r="G29" s="172">
        <v>959876.55</v>
      </c>
      <c r="H29" s="48">
        <v>0.56871287297424566</v>
      </c>
      <c r="I29" s="46">
        <v>1458</v>
      </c>
      <c r="J29" s="48">
        <v>0.4501389317690645</v>
      </c>
      <c r="K29" s="46">
        <v>1089</v>
      </c>
      <c r="L29" s="48">
        <v>0.43128712871287128</v>
      </c>
      <c r="M29" s="172">
        <v>727928.65999999992</v>
      </c>
      <c r="N29" s="48">
        <v>0.43128712702575434</v>
      </c>
      <c r="O29" s="46">
        <v>3239</v>
      </c>
      <c r="P29" s="46">
        <v>2525</v>
      </c>
      <c r="Q29" s="172">
        <v>1687805.21</v>
      </c>
      <c r="R29" s="172">
        <v>521.08836369249764</v>
      </c>
      <c r="S29" s="172">
        <v>668.43770693069303</v>
      </c>
    </row>
    <row r="30" spans="1:19" ht="13.1" customHeight="1">
      <c r="A30" s="328" t="s">
        <v>255</v>
      </c>
      <c r="B30" s="137" t="s">
        <v>16</v>
      </c>
      <c r="C30" s="329">
        <v>3674</v>
      </c>
      <c r="D30" s="48">
        <v>0.54811278532000596</v>
      </c>
      <c r="E30" s="46">
        <v>3674</v>
      </c>
      <c r="F30" s="48">
        <v>0.54811278532000596</v>
      </c>
      <c r="G30" s="172">
        <v>1001276.33</v>
      </c>
      <c r="H30" s="48">
        <v>0.54811278685942944</v>
      </c>
      <c r="I30" s="46">
        <v>3029</v>
      </c>
      <c r="J30" s="48">
        <v>0.45188721467999404</v>
      </c>
      <c r="K30" s="46">
        <v>3029</v>
      </c>
      <c r="L30" s="48">
        <v>0.45188721467999404</v>
      </c>
      <c r="M30" s="172">
        <v>825494.28000000014</v>
      </c>
      <c r="N30" s="48">
        <v>0.45188721314057056</v>
      </c>
      <c r="O30" s="46">
        <v>6703</v>
      </c>
      <c r="P30" s="46">
        <v>6703</v>
      </c>
      <c r="Q30" s="172">
        <v>1826770.61</v>
      </c>
      <c r="R30" s="172">
        <v>272.5303013576011</v>
      </c>
      <c r="S30" s="172">
        <v>272.5303013576011</v>
      </c>
    </row>
    <row r="31" spans="1:19" s="188" customFormat="1" ht="13.1" customHeight="1">
      <c r="A31" s="729" t="s">
        <v>367</v>
      </c>
      <c r="B31" s="730" t="s">
        <v>15</v>
      </c>
      <c r="C31" s="326">
        <v>1082</v>
      </c>
      <c r="D31" s="48">
        <v>0.81170292573143288</v>
      </c>
      <c r="E31" s="326">
        <v>1038</v>
      </c>
      <c r="F31" s="48">
        <v>0.80590062111801242</v>
      </c>
      <c r="G31" s="327">
        <v>233825.68</v>
      </c>
      <c r="H31" s="48">
        <v>0.80590061255506262</v>
      </c>
      <c r="I31" s="326">
        <v>251</v>
      </c>
      <c r="J31" s="48">
        <v>0.18829707426856715</v>
      </c>
      <c r="K31" s="326">
        <v>250</v>
      </c>
      <c r="L31" s="48">
        <v>0.19409937888198758</v>
      </c>
      <c r="M31" s="327">
        <v>56316.400000000023</v>
      </c>
      <c r="N31" s="48">
        <v>0.1940993874449374</v>
      </c>
      <c r="O31" s="46">
        <v>1333</v>
      </c>
      <c r="P31" s="46">
        <v>1288</v>
      </c>
      <c r="Q31" s="172">
        <v>290142.08000000002</v>
      </c>
      <c r="R31" s="172">
        <v>217.66097524381095</v>
      </c>
      <c r="S31" s="172">
        <v>225.26559006211181</v>
      </c>
    </row>
    <row r="32" spans="1:19" s="188" customFormat="1" ht="13.1" customHeight="1">
      <c r="A32" s="729" t="s">
        <v>368</v>
      </c>
      <c r="B32" s="730" t="s">
        <v>16</v>
      </c>
      <c r="C32" s="326"/>
      <c r="D32" s="48"/>
      <c r="E32" s="326"/>
      <c r="F32" s="48"/>
      <c r="G32" s="327"/>
      <c r="H32" s="48"/>
      <c r="I32" s="326"/>
      <c r="J32" s="48"/>
      <c r="K32" s="326"/>
      <c r="L32" s="48"/>
      <c r="M32" s="327"/>
      <c r="N32" s="48"/>
      <c r="O32" s="46"/>
      <c r="P32" s="46"/>
      <c r="Q32" s="172"/>
      <c r="R32" s="172"/>
      <c r="S32" s="172"/>
    </row>
    <row r="33" spans="1:19" s="188" customFormat="1" ht="13.1" customHeight="1">
      <c r="A33" s="729" t="s">
        <v>369</v>
      </c>
      <c r="B33" s="730" t="s">
        <v>16</v>
      </c>
      <c r="C33" s="326"/>
      <c r="D33" s="48"/>
      <c r="E33" s="326"/>
      <c r="F33" s="48"/>
      <c r="G33" s="327"/>
      <c r="H33" s="48"/>
      <c r="I33" s="326"/>
      <c r="J33" s="48"/>
      <c r="K33" s="326"/>
      <c r="L33" s="48"/>
      <c r="M33" s="327"/>
      <c r="N33" s="48"/>
      <c r="O33" s="46"/>
      <c r="P33" s="46"/>
      <c r="Q33" s="172"/>
      <c r="R33" s="172"/>
      <c r="S33" s="172"/>
    </row>
    <row r="34" spans="1:19" s="188" customFormat="1" ht="13.1" customHeight="1">
      <c r="A34" s="138" t="s">
        <v>254</v>
      </c>
      <c r="B34" s="137" t="s">
        <v>16</v>
      </c>
      <c r="C34" s="46">
        <v>1464</v>
      </c>
      <c r="D34" s="48">
        <v>0.69219858156028369</v>
      </c>
      <c r="E34" s="46">
        <v>1464</v>
      </c>
      <c r="F34" s="48">
        <v>0.69219858156028369</v>
      </c>
      <c r="G34" s="172">
        <v>599051.09</v>
      </c>
      <c r="H34" s="48">
        <v>0.69219857744640534</v>
      </c>
      <c r="I34" s="46">
        <v>651</v>
      </c>
      <c r="J34" s="48">
        <v>0.30780141843971631</v>
      </c>
      <c r="K34" s="46">
        <v>651</v>
      </c>
      <c r="L34" s="48">
        <v>0.30780141843971631</v>
      </c>
      <c r="M34" s="172">
        <v>266381.32999999996</v>
      </c>
      <c r="N34" s="48">
        <v>0.30780142255359461</v>
      </c>
      <c r="O34" s="46">
        <v>2115</v>
      </c>
      <c r="P34" s="46">
        <v>2115</v>
      </c>
      <c r="Q34" s="172">
        <v>865432.41999999993</v>
      </c>
      <c r="R34" s="172">
        <v>409.18790543735219</v>
      </c>
      <c r="S34" s="172">
        <v>409.18790543735219</v>
      </c>
    </row>
    <row r="35" spans="1:19" s="188" customFormat="1" ht="13.1" customHeight="1">
      <c r="A35" s="875" t="s">
        <v>225</v>
      </c>
      <c r="B35" s="876"/>
      <c r="C35" s="877"/>
      <c r="D35" s="877"/>
      <c r="E35" s="877"/>
      <c r="F35" s="877"/>
      <c r="G35" s="878"/>
      <c r="H35" s="877"/>
      <c r="I35" s="877"/>
      <c r="J35" s="877"/>
      <c r="K35" s="877"/>
      <c r="L35" s="877"/>
      <c r="M35" s="878"/>
      <c r="N35" s="877"/>
      <c r="O35" s="877"/>
      <c r="P35" s="877"/>
      <c r="Q35" s="878"/>
      <c r="R35" s="878"/>
      <c r="S35" s="880"/>
    </row>
    <row r="36" spans="1:19" ht="13.1" customHeight="1">
      <c r="A36" s="138" t="s">
        <v>82</v>
      </c>
      <c r="B36" s="137" t="s">
        <v>16</v>
      </c>
      <c r="C36" s="46"/>
      <c r="D36" s="48"/>
      <c r="E36" s="46"/>
      <c r="F36" s="48"/>
      <c r="G36" s="172"/>
      <c r="H36" s="48"/>
      <c r="I36" s="46"/>
      <c r="J36" s="48"/>
      <c r="K36" s="46"/>
      <c r="L36" s="48"/>
      <c r="M36" s="172"/>
      <c r="N36" s="48"/>
      <c r="O36" s="46"/>
      <c r="P36" s="46"/>
      <c r="Q36" s="172"/>
      <c r="R36" s="172"/>
      <c r="S36" s="172"/>
    </row>
    <row r="37" spans="1:19" ht="13.1" customHeight="1">
      <c r="A37" s="138"/>
      <c r="B37" s="137" t="s">
        <v>16</v>
      </c>
      <c r="C37" s="46"/>
      <c r="D37" s="48"/>
      <c r="E37" s="46"/>
      <c r="F37" s="48"/>
      <c r="G37" s="172"/>
      <c r="H37" s="48"/>
      <c r="I37" s="46"/>
      <c r="J37" s="48"/>
      <c r="K37" s="46"/>
      <c r="L37" s="48"/>
      <c r="M37" s="172"/>
      <c r="N37" s="48"/>
      <c r="O37" s="46"/>
      <c r="P37" s="46"/>
      <c r="Q37" s="172"/>
      <c r="R37" s="172"/>
      <c r="S37" s="172"/>
    </row>
    <row r="38" spans="1:19" s="188" customFormat="1" ht="13.1" customHeight="1">
      <c r="A38" s="875" t="s">
        <v>79</v>
      </c>
      <c r="B38" s="876"/>
      <c r="C38" s="877"/>
      <c r="D38" s="877"/>
      <c r="E38" s="877"/>
      <c r="F38" s="877"/>
      <c r="G38" s="878"/>
      <c r="H38" s="877"/>
      <c r="I38" s="877"/>
      <c r="J38" s="877"/>
      <c r="K38" s="877"/>
      <c r="L38" s="877"/>
      <c r="M38" s="878"/>
      <c r="N38" s="877"/>
      <c r="O38" s="877"/>
      <c r="P38" s="877"/>
      <c r="Q38" s="878"/>
      <c r="R38" s="878"/>
      <c r="S38" s="880"/>
    </row>
    <row r="39" spans="1:19" ht="13.1" customHeight="1">
      <c r="A39" s="411" t="s">
        <v>566</v>
      </c>
      <c r="B39" s="137" t="s">
        <v>15</v>
      </c>
      <c r="C39" s="46"/>
      <c r="D39" s="48"/>
      <c r="E39" s="46"/>
      <c r="F39" s="48"/>
      <c r="G39" s="172"/>
      <c r="H39" s="48"/>
      <c r="I39" s="46"/>
      <c r="J39" s="48"/>
      <c r="K39" s="46"/>
      <c r="L39" s="48"/>
      <c r="M39" s="172"/>
      <c r="N39" s="48"/>
      <c r="O39" s="46"/>
      <c r="P39" s="46"/>
      <c r="Q39" s="172"/>
      <c r="R39" s="172"/>
      <c r="S39" s="172"/>
    </row>
    <row r="40" spans="1:19" s="188" customFormat="1" ht="13.1" customHeight="1">
      <c r="A40" s="411" t="s">
        <v>567</v>
      </c>
      <c r="B40" s="137" t="s">
        <v>15</v>
      </c>
      <c r="C40" s="46"/>
      <c r="D40" s="48"/>
      <c r="E40" s="46"/>
      <c r="F40" s="48"/>
      <c r="G40" s="172"/>
      <c r="H40" s="48"/>
      <c r="I40" s="46"/>
      <c r="J40" s="48"/>
      <c r="K40" s="46"/>
      <c r="L40" s="48"/>
      <c r="M40" s="172"/>
      <c r="N40" s="48"/>
      <c r="O40" s="46"/>
      <c r="P40" s="46"/>
      <c r="Q40" s="172"/>
      <c r="R40" s="172"/>
      <c r="S40" s="172"/>
    </row>
    <row r="41" spans="1:19" s="188" customFormat="1" ht="13.1" customHeight="1">
      <c r="A41" s="411" t="s">
        <v>568</v>
      </c>
      <c r="B41" s="137" t="s">
        <v>15</v>
      </c>
      <c r="C41" s="46"/>
      <c r="D41" s="48"/>
      <c r="E41" s="46"/>
      <c r="F41" s="48"/>
      <c r="G41" s="172"/>
      <c r="H41" s="48"/>
      <c r="I41" s="46"/>
      <c r="J41" s="48"/>
      <c r="K41" s="46"/>
      <c r="L41" s="48"/>
      <c r="M41" s="172"/>
      <c r="N41" s="48"/>
      <c r="O41" s="46"/>
      <c r="P41" s="46"/>
      <c r="Q41" s="172"/>
      <c r="R41" s="172"/>
      <c r="S41" s="172"/>
    </row>
    <row r="42" spans="1:19" s="188" customFormat="1" ht="13.1" customHeight="1">
      <c r="A42" s="411" t="s">
        <v>569</v>
      </c>
      <c r="B42" s="137" t="s">
        <v>15</v>
      </c>
      <c r="C42" s="46"/>
      <c r="D42" s="48"/>
      <c r="E42" s="46"/>
      <c r="F42" s="48"/>
      <c r="G42" s="172"/>
      <c r="H42" s="48"/>
      <c r="I42" s="46"/>
      <c r="J42" s="48"/>
      <c r="K42" s="46"/>
      <c r="L42" s="48"/>
      <c r="M42" s="172"/>
      <c r="N42" s="48"/>
      <c r="O42" s="46"/>
      <c r="P42" s="46"/>
      <c r="Q42" s="172"/>
      <c r="R42" s="172"/>
      <c r="S42" s="172"/>
    </row>
    <row r="43" spans="1:19" s="188" customFormat="1" ht="13.1" customHeight="1">
      <c r="A43" s="138" t="s">
        <v>549</v>
      </c>
      <c r="B43" s="137" t="s">
        <v>15</v>
      </c>
      <c r="C43" s="46">
        <v>161374</v>
      </c>
      <c r="D43" s="48">
        <v>0.58305332148250921</v>
      </c>
      <c r="E43" s="46">
        <v>56291</v>
      </c>
      <c r="F43" s="48">
        <v>0.59841389647804222</v>
      </c>
      <c r="G43" s="172">
        <v>8986042.1199999992</v>
      </c>
      <c r="H43" s="48">
        <v>0.59841389628558195</v>
      </c>
      <c r="I43" s="46">
        <v>115400</v>
      </c>
      <c r="J43" s="48">
        <v>0.41694667851749079</v>
      </c>
      <c r="K43" s="46">
        <v>37776</v>
      </c>
      <c r="L43" s="48">
        <v>0.40158610352195773</v>
      </c>
      <c r="M43" s="172">
        <v>6030390.7799999993</v>
      </c>
      <c r="N43" s="48">
        <v>0.40158610371441811</v>
      </c>
      <c r="O43" s="46">
        <v>276774</v>
      </c>
      <c r="P43" s="46">
        <v>94067</v>
      </c>
      <c r="Q43" s="172">
        <v>15016432.899999999</v>
      </c>
      <c r="R43" s="172">
        <v>54.255215085231988</v>
      </c>
      <c r="S43" s="172">
        <v>159.63550341777668</v>
      </c>
    </row>
    <row r="44" spans="1:19" ht="13.1" customHeight="1">
      <c r="A44" s="138" t="s">
        <v>550</v>
      </c>
      <c r="B44" s="137" t="s">
        <v>15</v>
      </c>
      <c r="C44" s="46">
        <v>38889</v>
      </c>
      <c r="D44" s="48">
        <v>0.57376178462355598</v>
      </c>
      <c r="E44" s="46">
        <v>17047</v>
      </c>
      <c r="F44" s="48">
        <v>0.57323962606765755</v>
      </c>
      <c r="G44" s="172">
        <v>2254444.8199999998</v>
      </c>
      <c r="H44" s="48">
        <v>0.57323962580798282</v>
      </c>
      <c r="I44" s="46">
        <v>28890</v>
      </c>
      <c r="J44" s="48">
        <v>0.42623821537644402</v>
      </c>
      <c r="K44" s="46">
        <v>12691</v>
      </c>
      <c r="L44" s="48">
        <v>0.42676037393234245</v>
      </c>
      <c r="M44" s="172">
        <v>1678369.17</v>
      </c>
      <c r="N44" s="48">
        <v>0.42676037419201718</v>
      </c>
      <c r="O44" s="46">
        <v>67779</v>
      </c>
      <c r="P44" s="46">
        <v>29738</v>
      </c>
      <c r="Q44" s="172">
        <v>3932813.9899999998</v>
      </c>
      <c r="R44" s="172">
        <v>58.024078106788238</v>
      </c>
      <c r="S44" s="172">
        <v>132.24877227789361</v>
      </c>
    </row>
    <row r="45" spans="1:19" ht="13.1" customHeight="1">
      <c r="A45" s="138" t="s">
        <v>551</v>
      </c>
      <c r="B45" s="137" t="s">
        <v>15</v>
      </c>
      <c r="C45" s="46">
        <v>15010</v>
      </c>
      <c r="D45" s="48">
        <v>0.63847888042877199</v>
      </c>
      <c r="E45" s="46">
        <v>9970</v>
      </c>
      <c r="F45" s="48">
        <v>0.61840962659719634</v>
      </c>
      <c r="G45" s="172">
        <v>816449.51</v>
      </c>
      <c r="H45" s="48">
        <v>0.61840962748139039</v>
      </c>
      <c r="I45" s="46">
        <v>8499</v>
      </c>
      <c r="J45" s="48">
        <v>0.36152111957122807</v>
      </c>
      <c r="K45" s="46">
        <v>6152</v>
      </c>
      <c r="L45" s="48">
        <v>0.38159037340280361</v>
      </c>
      <c r="M45" s="172">
        <v>503791.1100000001</v>
      </c>
      <c r="N45" s="48">
        <v>0.38159037251860956</v>
      </c>
      <c r="O45" s="46">
        <v>23509</v>
      </c>
      <c r="P45" s="46">
        <v>16122</v>
      </c>
      <c r="Q45" s="172">
        <v>1320240.6200000001</v>
      </c>
      <c r="R45" s="172">
        <v>56.158944234123105</v>
      </c>
      <c r="S45" s="172">
        <v>81.890622751519672</v>
      </c>
    </row>
    <row r="46" spans="1:19" ht="13.1" customHeight="1">
      <c r="A46" s="138" t="s">
        <v>552</v>
      </c>
      <c r="B46" s="137" t="s">
        <v>15</v>
      </c>
      <c r="C46" s="46">
        <v>598</v>
      </c>
      <c r="D46" s="48">
        <v>0.76568501920614596</v>
      </c>
      <c r="E46" s="46">
        <v>399</v>
      </c>
      <c r="F46" s="48">
        <v>0.78698224852071008</v>
      </c>
      <c r="G46" s="172">
        <v>35445.629999999997</v>
      </c>
      <c r="H46" s="48">
        <v>0.78698217626400035</v>
      </c>
      <c r="I46" s="46">
        <v>183</v>
      </c>
      <c r="J46" s="48">
        <v>0.23431498079385404</v>
      </c>
      <c r="K46" s="46">
        <v>108</v>
      </c>
      <c r="L46" s="48">
        <v>0.21301775147928995</v>
      </c>
      <c r="M46" s="172">
        <v>9594.3099999999977</v>
      </c>
      <c r="N46" s="48">
        <v>0.21301782373599962</v>
      </c>
      <c r="O46" s="46">
        <v>781</v>
      </c>
      <c r="P46" s="46">
        <v>507</v>
      </c>
      <c r="Q46" s="172">
        <v>45039.939999999995</v>
      </c>
      <c r="R46" s="172">
        <v>57.669577464788723</v>
      </c>
      <c r="S46" s="172">
        <v>88.83617357001971</v>
      </c>
    </row>
    <row r="47" spans="1:19" ht="13.1" customHeight="1">
      <c r="A47" s="138" t="s">
        <v>83</v>
      </c>
      <c r="B47" s="137" t="s">
        <v>15</v>
      </c>
      <c r="C47" s="329"/>
      <c r="D47" s="48"/>
      <c r="E47" s="46"/>
      <c r="F47" s="48"/>
      <c r="G47" s="172"/>
      <c r="H47" s="48"/>
      <c r="I47" s="46"/>
      <c r="J47" s="48"/>
      <c r="K47" s="46"/>
      <c r="L47" s="48"/>
      <c r="M47" s="172"/>
      <c r="N47" s="48"/>
      <c r="O47" s="46"/>
      <c r="P47" s="46"/>
      <c r="Q47" s="172"/>
      <c r="R47" s="172"/>
      <c r="S47" s="172"/>
    </row>
    <row r="48" spans="1:19" s="188" customFormat="1" ht="13.1" customHeight="1">
      <c r="A48" s="729" t="s">
        <v>372</v>
      </c>
      <c r="B48" s="730" t="s">
        <v>15</v>
      </c>
      <c r="C48" s="326"/>
      <c r="D48" s="48"/>
      <c r="E48" s="731"/>
      <c r="F48" s="48"/>
      <c r="G48" s="732"/>
      <c r="H48" s="48"/>
      <c r="I48" s="731"/>
      <c r="J48" s="48"/>
      <c r="K48" s="731"/>
      <c r="L48" s="48"/>
      <c r="M48" s="732"/>
      <c r="N48" s="48"/>
      <c r="O48" s="46"/>
      <c r="P48" s="46"/>
      <c r="Q48" s="172"/>
      <c r="R48" s="172"/>
      <c r="S48" s="172"/>
    </row>
    <row r="49" spans="1:19" s="188" customFormat="1" ht="13.1" customHeight="1">
      <c r="A49" s="729" t="s">
        <v>373</v>
      </c>
      <c r="B49" s="730" t="s">
        <v>15</v>
      </c>
      <c r="C49" s="326">
        <v>1201</v>
      </c>
      <c r="D49" s="48">
        <v>0.42573555476781283</v>
      </c>
      <c r="E49" s="731">
        <v>175</v>
      </c>
      <c r="F49" s="48">
        <v>0.44416243654822335</v>
      </c>
      <c r="G49" s="732">
        <v>10704.06</v>
      </c>
      <c r="H49" s="48">
        <v>0.44416237230507111</v>
      </c>
      <c r="I49" s="731">
        <v>1620</v>
      </c>
      <c r="J49" s="48">
        <v>0.57426444523218712</v>
      </c>
      <c r="K49" s="731">
        <v>219</v>
      </c>
      <c r="L49" s="48">
        <v>0.5558375634517766</v>
      </c>
      <c r="M49" s="732">
        <v>13395.37</v>
      </c>
      <c r="N49" s="48">
        <v>0.55583762769492895</v>
      </c>
      <c r="O49" s="46">
        <v>2821</v>
      </c>
      <c r="P49" s="46">
        <v>394</v>
      </c>
      <c r="Q49" s="172">
        <v>24099.43</v>
      </c>
      <c r="R49" s="172">
        <v>8.5428677773839059</v>
      </c>
      <c r="S49" s="172">
        <v>61.166065989847716</v>
      </c>
    </row>
    <row r="50" spans="1:19" s="188" customFormat="1" ht="13.1" customHeight="1">
      <c r="A50" s="729" t="s">
        <v>374</v>
      </c>
      <c r="B50" s="730" t="s">
        <v>15</v>
      </c>
      <c r="C50" s="326"/>
      <c r="D50" s="48"/>
      <c r="E50" s="731"/>
      <c r="F50" s="48"/>
      <c r="G50" s="732"/>
      <c r="H50" s="48"/>
      <c r="I50" s="731"/>
      <c r="J50" s="48"/>
      <c r="K50" s="731"/>
      <c r="L50" s="48"/>
      <c r="M50" s="732"/>
      <c r="N50" s="48"/>
      <c r="O50" s="46"/>
      <c r="P50" s="46"/>
      <c r="Q50" s="172"/>
      <c r="R50" s="172"/>
      <c r="S50" s="172"/>
    </row>
    <row r="51" spans="1:19" s="188" customFormat="1" ht="13.1" customHeight="1">
      <c r="A51" s="729" t="s">
        <v>375</v>
      </c>
      <c r="B51" s="730" t="s">
        <v>15</v>
      </c>
      <c r="C51" s="326">
        <v>419715</v>
      </c>
      <c r="D51" s="48">
        <v>0.61727514456987886</v>
      </c>
      <c r="E51" s="731">
        <v>42316</v>
      </c>
      <c r="F51" s="48">
        <v>0.6235687655649047</v>
      </c>
      <c r="G51" s="732">
        <v>3809026.62</v>
      </c>
      <c r="H51" s="48">
        <v>0.62356876620655588</v>
      </c>
      <c r="I51" s="731">
        <v>260233</v>
      </c>
      <c r="J51" s="48">
        <v>0.38272485543012114</v>
      </c>
      <c r="K51" s="731">
        <v>25545</v>
      </c>
      <c r="L51" s="48">
        <v>0.37643123443509524</v>
      </c>
      <c r="M51" s="732">
        <v>2299404.120000001</v>
      </c>
      <c r="N51" s="48">
        <v>0.37643123379344406</v>
      </c>
      <c r="O51" s="46">
        <v>679948</v>
      </c>
      <c r="P51" s="46">
        <v>67861</v>
      </c>
      <c r="Q51" s="172">
        <v>6108430.7400000012</v>
      </c>
      <c r="R51" s="172">
        <v>8.9836733691399946</v>
      </c>
      <c r="S51" s="172">
        <v>90.013862748854294</v>
      </c>
    </row>
    <row r="52" spans="1:19" ht="13.1" customHeight="1">
      <c r="A52" s="875" t="s">
        <v>253</v>
      </c>
      <c r="B52" s="876"/>
      <c r="C52" s="877"/>
      <c r="D52" s="877"/>
      <c r="E52" s="877"/>
      <c r="F52" s="877"/>
      <c r="G52" s="878"/>
      <c r="H52" s="877"/>
      <c r="I52" s="877"/>
      <c r="J52" s="877"/>
      <c r="K52" s="877"/>
      <c r="L52" s="877"/>
      <c r="M52" s="878"/>
      <c r="N52" s="877"/>
      <c r="O52" s="877"/>
      <c r="P52" s="877"/>
      <c r="Q52" s="878"/>
      <c r="R52" s="878"/>
      <c r="S52" s="880"/>
    </row>
    <row r="53" spans="1:19" ht="13.1" customHeight="1">
      <c r="A53" s="144" t="s">
        <v>81</v>
      </c>
      <c r="B53" s="137" t="s">
        <v>15</v>
      </c>
      <c r="C53" s="46"/>
      <c r="D53" s="48"/>
      <c r="E53" s="46"/>
      <c r="F53" s="48"/>
      <c r="G53" s="172"/>
      <c r="H53" s="48"/>
      <c r="I53" s="46"/>
      <c r="J53" s="48"/>
      <c r="K53" s="46"/>
      <c r="L53" s="48"/>
      <c r="M53" s="172"/>
      <c r="N53" s="48"/>
      <c r="O53" s="46"/>
      <c r="P53" s="46"/>
      <c r="Q53" s="172"/>
      <c r="R53" s="172"/>
      <c r="S53" s="172"/>
    </row>
    <row r="54" spans="1:19" ht="13.1" customHeight="1">
      <c r="A54" s="144" t="s">
        <v>252</v>
      </c>
      <c r="B54" s="137" t="s">
        <v>15</v>
      </c>
      <c r="C54" s="46">
        <v>9387</v>
      </c>
      <c r="D54" s="48">
        <v>0.49340341655716163</v>
      </c>
      <c r="E54" s="46">
        <v>5535</v>
      </c>
      <c r="F54" s="48">
        <v>0.48590992889122991</v>
      </c>
      <c r="G54" s="172">
        <v>398797.5</v>
      </c>
      <c r="H54" s="48">
        <v>0.48590993096100171</v>
      </c>
      <c r="I54" s="46">
        <v>9638</v>
      </c>
      <c r="J54" s="48">
        <v>0.50659658344283842</v>
      </c>
      <c r="K54" s="46">
        <v>5856</v>
      </c>
      <c r="L54" s="48">
        <v>0.51409007110877003</v>
      </c>
      <c r="M54" s="172">
        <v>421925.58999999997</v>
      </c>
      <c r="N54" s="48">
        <v>0.51409006903899823</v>
      </c>
      <c r="O54" s="46">
        <v>19025</v>
      </c>
      <c r="P54" s="46">
        <v>11391</v>
      </c>
      <c r="Q54" s="172">
        <v>820723.09</v>
      </c>
      <c r="R54" s="172">
        <v>43.139190013140606</v>
      </c>
      <c r="S54" s="172">
        <v>72.050135194451755</v>
      </c>
    </row>
    <row r="55" spans="1:19" s="188" customFormat="1" ht="13.1" customHeight="1">
      <c r="A55" s="729" t="s">
        <v>377</v>
      </c>
      <c r="B55" s="730" t="s">
        <v>15</v>
      </c>
      <c r="C55" s="326">
        <v>11171</v>
      </c>
      <c r="D55" s="48">
        <v>0.66411033826764165</v>
      </c>
      <c r="E55" s="731">
        <v>5277</v>
      </c>
      <c r="F55" s="48">
        <v>0.63455988455988455</v>
      </c>
      <c r="G55" s="732">
        <v>737255.85</v>
      </c>
      <c r="H55" s="48">
        <v>0.63455988403203512</v>
      </c>
      <c r="I55" s="731">
        <v>5650</v>
      </c>
      <c r="J55" s="48">
        <v>0.33588966173235835</v>
      </c>
      <c r="K55" s="731">
        <v>3039</v>
      </c>
      <c r="L55" s="48">
        <v>0.36544011544011545</v>
      </c>
      <c r="M55" s="732">
        <v>424582.24999999988</v>
      </c>
      <c r="N55" s="48">
        <v>0.36544011596796483</v>
      </c>
      <c r="O55" s="46">
        <v>16821</v>
      </c>
      <c r="P55" s="46">
        <v>8316</v>
      </c>
      <c r="Q55" s="172">
        <v>1161838.0999999999</v>
      </c>
      <c r="R55" s="172">
        <v>69.070691397657683</v>
      </c>
      <c r="S55" s="172">
        <v>139.71117123617123</v>
      </c>
    </row>
    <row r="56" spans="1:19" s="188" customFormat="1" ht="13.1" customHeight="1">
      <c r="A56" s="793" t="s">
        <v>397</v>
      </c>
      <c r="B56" s="881"/>
      <c r="C56" s="877"/>
      <c r="D56" s="877"/>
      <c r="E56" s="877"/>
      <c r="F56" s="877"/>
      <c r="G56" s="877"/>
      <c r="H56" s="876"/>
      <c r="I56" s="877"/>
      <c r="J56" s="877"/>
      <c r="K56" s="876"/>
      <c r="L56" s="877"/>
      <c r="M56" s="877"/>
      <c r="N56" s="876"/>
      <c r="O56" s="877"/>
      <c r="P56" s="877"/>
      <c r="Q56" s="876"/>
      <c r="R56" s="877"/>
      <c r="S56" s="877"/>
    </row>
    <row r="57" spans="1:19" s="188" customFormat="1" ht="13.1" customHeight="1">
      <c r="A57" s="504" t="s">
        <v>753</v>
      </c>
      <c r="B57" s="292" t="s">
        <v>16</v>
      </c>
      <c r="C57" s="326"/>
      <c r="D57" s="48"/>
      <c r="E57" s="731"/>
      <c r="F57" s="48"/>
      <c r="G57" s="732"/>
      <c r="H57" s="48"/>
      <c r="I57" s="731"/>
      <c r="J57" s="48"/>
      <c r="K57" s="731"/>
      <c r="L57" s="48"/>
      <c r="M57" s="732"/>
      <c r="N57" s="48"/>
      <c r="O57" s="46"/>
      <c r="P57" s="46"/>
      <c r="Q57" s="172"/>
      <c r="R57" s="172"/>
      <c r="S57" s="172"/>
    </row>
    <row r="58" spans="1:19" s="188" customFormat="1" ht="13.1" customHeight="1">
      <c r="A58" s="505" t="s">
        <v>398</v>
      </c>
      <c r="B58" s="292" t="s">
        <v>16</v>
      </c>
      <c r="C58" s="326"/>
      <c r="D58" s="48"/>
      <c r="E58" s="731"/>
      <c r="F58" s="48"/>
      <c r="G58" s="732"/>
      <c r="H58" s="48"/>
      <c r="I58" s="731"/>
      <c r="J58" s="48"/>
      <c r="K58" s="731"/>
      <c r="L58" s="48"/>
      <c r="M58" s="732"/>
      <c r="N58" s="48"/>
      <c r="O58" s="46"/>
      <c r="P58" s="46"/>
      <c r="Q58" s="172"/>
      <c r="R58" s="172"/>
      <c r="S58" s="172"/>
    </row>
    <row r="59" spans="1:19" s="188" customFormat="1" ht="13.1" customHeight="1">
      <c r="A59" s="505" t="s">
        <v>754</v>
      </c>
      <c r="B59" s="292" t="s">
        <v>16</v>
      </c>
      <c r="C59" s="326"/>
      <c r="D59" s="48"/>
      <c r="E59" s="731"/>
      <c r="F59" s="48"/>
      <c r="G59" s="732"/>
      <c r="H59" s="48"/>
      <c r="I59" s="731"/>
      <c r="J59" s="48"/>
      <c r="K59" s="731"/>
      <c r="L59" s="48"/>
      <c r="M59" s="732"/>
      <c r="N59" s="48"/>
      <c r="O59" s="46"/>
      <c r="P59" s="46"/>
      <c r="Q59" s="172"/>
      <c r="R59" s="172"/>
      <c r="S59" s="172"/>
    </row>
    <row r="60" spans="1:19" ht="13.1" customHeight="1">
      <c r="A60" s="882" t="s">
        <v>33</v>
      </c>
      <c r="B60" s="881"/>
      <c r="C60" s="877"/>
      <c r="D60" s="877"/>
      <c r="E60" s="877"/>
      <c r="F60" s="877"/>
      <c r="G60" s="877"/>
      <c r="H60" s="881"/>
      <c r="I60" s="877"/>
      <c r="J60" s="877"/>
      <c r="K60" s="877"/>
      <c r="L60" s="877"/>
      <c r="M60" s="877"/>
      <c r="N60" s="881"/>
      <c r="O60" s="877"/>
      <c r="P60" s="877"/>
      <c r="Q60" s="877"/>
      <c r="R60" s="877"/>
      <c r="S60" s="877"/>
    </row>
    <row r="61" spans="1:19" ht="13.1" customHeight="1">
      <c r="A61" s="143"/>
      <c r="B61" s="142" t="s">
        <v>15</v>
      </c>
      <c r="C61" s="46"/>
      <c r="D61" s="48"/>
      <c r="E61" s="46"/>
      <c r="F61" s="47"/>
      <c r="G61" s="172"/>
      <c r="H61" s="47"/>
      <c r="I61" s="46"/>
      <c r="J61" s="48"/>
      <c r="K61" s="46"/>
      <c r="L61" s="47"/>
      <c r="M61" s="172"/>
      <c r="N61" s="47"/>
      <c r="O61" s="46"/>
      <c r="P61" s="46"/>
      <c r="Q61" s="172"/>
      <c r="R61" s="172"/>
      <c r="S61" s="172"/>
    </row>
    <row r="62" spans="1:19" ht="13.1" customHeight="1">
      <c r="A62" s="143"/>
      <c r="B62" s="142" t="s">
        <v>15</v>
      </c>
      <c r="C62" s="46"/>
      <c r="D62" s="48"/>
      <c r="E62" s="46"/>
      <c r="F62" s="47"/>
      <c r="G62" s="172"/>
      <c r="H62" s="47"/>
      <c r="I62" s="46"/>
      <c r="J62" s="48"/>
      <c r="K62" s="46"/>
      <c r="L62" s="47"/>
      <c r="M62" s="172"/>
      <c r="N62" s="47"/>
      <c r="O62" s="46"/>
      <c r="P62" s="46"/>
      <c r="Q62" s="172"/>
      <c r="R62" s="172"/>
      <c r="S62" s="172"/>
    </row>
    <row r="63" spans="1:19" s="188" customFormat="1" ht="13.1" customHeight="1">
      <c r="A63" s="875" t="s">
        <v>84</v>
      </c>
      <c r="B63" s="876"/>
      <c r="C63" s="877"/>
      <c r="D63" s="877"/>
      <c r="E63" s="877"/>
      <c r="F63" s="877"/>
      <c r="G63" s="878"/>
      <c r="H63" s="877"/>
      <c r="I63" s="877"/>
      <c r="J63" s="877"/>
      <c r="K63" s="877"/>
      <c r="L63" s="877"/>
      <c r="M63" s="878"/>
      <c r="N63" s="877"/>
      <c r="O63" s="877"/>
      <c r="P63" s="877"/>
      <c r="Q63" s="878"/>
      <c r="R63" s="878"/>
      <c r="S63" s="880"/>
    </row>
    <row r="64" spans="1:19" ht="13.1" customHeight="1">
      <c r="A64" s="139" t="s">
        <v>85</v>
      </c>
      <c r="B64" s="137" t="s">
        <v>16</v>
      </c>
      <c r="C64" s="46"/>
      <c r="D64" s="48"/>
      <c r="E64" s="46"/>
      <c r="F64" s="48"/>
      <c r="G64" s="172"/>
      <c r="H64" s="48"/>
      <c r="I64" s="46"/>
      <c r="J64" s="48"/>
      <c r="K64" s="46"/>
      <c r="L64" s="48"/>
      <c r="M64" s="172"/>
      <c r="N64" s="48"/>
      <c r="O64" s="46">
        <v>85168</v>
      </c>
      <c r="P64" s="46">
        <v>85168</v>
      </c>
      <c r="Q64" s="172">
        <v>17018437.010000002</v>
      </c>
      <c r="R64" s="172">
        <v>199.82196376573364</v>
      </c>
      <c r="S64" s="172">
        <v>199.82196376573364</v>
      </c>
    </row>
    <row r="65" spans="1:19" ht="13.1" customHeight="1">
      <c r="A65" s="138" t="s">
        <v>86</v>
      </c>
      <c r="B65" s="137" t="s">
        <v>16</v>
      </c>
      <c r="C65" s="46"/>
      <c r="D65" s="48"/>
      <c r="E65" s="46"/>
      <c r="F65" s="48"/>
      <c r="G65" s="172"/>
      <c r="H65" s="48"/>
      <c r="I65" s="46"/>
      <c r="J65" s="48"/>
      <c r="K65" s="46"/>
      <c r="L65" s="48"/>
      <c r="M65" s="172"/>
      <c r="N65" s="48"/>
      <c r="O65" s="46">
        <v>85168</v>
      </c>
      <c r="P65" s="46">
        <v>85168</v>
      </c>
      <c r="Q65" s="172">
        <v>4348240.58</v>
      </c>
      <c r="R65" s="172">
        <v>51.05486309411986</v>
      </c>
      <c r="S65" s="172">
        <v>51.05486309411986</v>
      </c>
    </row>
    <row r="66" spans="1:19">
      <c r="B66" s="188"/>
      <c r="C66" s="52"/>
      <c r="D66" s="52"/>
      <c r="E66" s="52"/>
      <c r="F66" s="52"/>
      <c r="G66" s="315"/>
    </row>
    <row r="67" spans="1:19">
      <c r="A67" s="1743"/>
      <c r="B67" s="1743"/>
      <c r="C67" s="1743"/>
      <c r="D67" s="1743"/>
      <c r="E67" s="1743"/>
      <c r="F67" s="52"/>
      <c r="G67" s="52"/>
      <c r="H67" s="55"/>
    </row>
    <row r="68" spans="1:19" s="188" customFormat="1">
      <c r="A68" s="563" t="s">
        <v>1165</v>
      </c>
      <c r="B68" s="733"/>
      <c r="C68" s="733"/>
      <c r="D68" s="733"/>
      <c r="E68" s="733"/>
      <c r="F68" s="52"/>
      <c r="G68" s="52"/>
      <c r="H68" s="55"/>
      <c r="I68" s="34"/>
      <c r="J68" s="34"/>
      <c r="K68" s="34"/>
      <c r="L68" s="34"/>
      <c r="M68" s="34"/>
      <c r="N68" s="21"/>
      <c r="O68" s="34"/>
      <c r="P68" s="34"/>
      <c r="Q68" s="21"/>
      <c r="R68" s="35"/>
      <c r="S68" s="35"/>
    </row>
    <row r="69" spans="1:19" s="188" customFormat="1">
      <c r="A69" s="564" t="s">
        <v>755</v>
      </c>
      <c r="B69" s="733"/>
      <c r="C69" s="733"/>
      <c r="D69" s="733"/>
      <c r="E69" s="733"/>
      <c r="F69" s="52"/>
      <c r="G69" s="52"/>
      <c r="H69" s="55"/>
      <c r="I69" s="34"/>
      <c r="J69" s="34"/>
      <c r="K69" s="34"/>
      <c r="L69" s="34"/>
      <c r="M69" s="34"/>
      <c r="N69" s="21"/>
      <c r="O69" s="34"/>
      <c r="P69" s="34"/>
      <c r="Q69" s="21"/>
      <c r="R69" s="35"/>
      <c r="S69" s="35"/>
    </row>
    <row r="70" spans="1:19" s="188" customFormat="1">
      <c r="A70" s="564" t="s">
        <v>756</v>
      </c>
      <c r="B70" s="733"/>
      <c r="C70" s="733"/>
      <c r="D70" s="733"/>
      <c r="E70" s="733"/>
      <c r="F70" s="52"/>
      <c r="G70" s="52"/>
      <c r="H70" s="55"/>
      <c r="I70" s="34"/>
      <c r="J70" s="34"/>
      <c r="K70" s="34"/>
      <c r="L70" s="34"/>
      <c r="M70" s="34"/>
      <c r="N70" s="21"/>
      <c r="O70" s="34"/>
      <c r="P70" s="34"/>
      <c r="Q70" s="21"/>
      <c r="R70" s="35"/>
      <c r="S70" s="35"/>
    </row>
    <row r="71" spans="1:19" s="3" customFormat="1">
      <c r="A71" s="68"/>
      <c r="I71" s="45"/>
      <c r="J71" s="45"/>
      <c r="O71" s="56"/>
      <c r="P71" s="56"/>
      <c r="Q71" s="56"/>
    </row>
    <row r="72" spans="1:19">
      <c r="A72" s="68"/>
      <c r="B72" s="3"/>
      <c r="C72" s="52"/>
      <c r="D72" s="52"/>
      <c r="E72" s="52"/>
      <c r="F72" s="52"/>
      <c r="G72" s="52"/>
      <c r="H72" s="55"/>
      <c r="I72" s="52"/>
      <c r="J72" s="52"/>
      <c r="K72" s="52"/>
      <c r="L72" s="52"/>
      <c r="M72" s="52"/>
      <c r="N72" s="55"/>
      <c r="O72" s="52"/>
      <c r="P72" s="52"/>
      <c r="Q72" s="55"/>
    </row>
    <row r="73" spans="1:19">
      <c r="A73" s="155"/>
      <c r="B73" s="156"/>
      <c r="C73" s="156"/>
      <c r="D73" s="156"/>
      <c r="E73" s="156"/>
      <c r="F73" s="156"/>
      <c r="G73" s="156"/>
      <c r="H73" s="55"/>
    </row>
    <row r="74" spans="1:19" ht="14.3" customHeight="1">
      <c r="A74" s="155"/>
      <c r="B74" s="156"/>
      <c r="C74" s="156"/>
      <c r="D74" s="156"/>
      <c r="E74" s="156"/>
      <c r="F74" s="156"/>
      <c r="G74" s="156"/>
      <c r="H74" s="55"/>
    </row>
  </sheetData>
  <mergeCells count="16">
    <mergeCell ref="A67:E67"/>
    <mergeCell ref="A1:S1"/>
    <mergeCell ref="I2:N2"/>
    <mergeCell ref="C2:H2"/>
    <mergeCell ref="O2:S2"/>
    <mergeCell ref="I3:J3"/>
    <mergeCell ref="K3:L3"/>
    <mergeCell ref="R3:R4"/>
    <mergeCell ref="S3:S4"/>
    <mergeCell ref="M3:N3"/>
    <mergeCell ref="O3:O4"/>
    <mergeCell ref="P3:P4"/>
    <mergeCell ref="Q3:Q4"/>
    <mergeCell ref="C3:D3"/>
    <mergeCell ref="E3:F3"/>
    <mergeCell ref="G3:H3"/>
  </mergeCells>
  <phoneticPr fontId="20" type="noConversion"/>
  <printOptions horizontalCentered="1" headings="1"/>
  <pageMargins left="0.6" right="0.6" top="0.75" bottom="0.75" header="0.25" footer="0.5"/>
  <pageSetup scale="50" firstPageNumber="71"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8" tint="0.39997558519241921"/>
    <pageSetUpPr fitToPage="1"/>
  </sheetPr>
  <dimension ref="A1:W36"/>
  <sheetViews>
    <sheetView zoomScale="80" zoomScaleNormal="80" zoomScaleSheetLayoutView="75" zoomScalePageLayoutView="75" workbookViewId="0">
      <selection activeCell="C46" sqref="C46"/>
    </sheetView>
  </sheetViews>
  <sheetFormatPr defaultColWidth="34.625" defaultRowHeight="13.6"/>
  <cols>
    <col min="1" max="1" width="34.625" style="4"/>
    <col min="2" max="2" width="30.25" style="3" customWidth="1"/>
    <col min="3" max="3" width="32.375" style="3" customWidth="1"/>
    <col min="4" max="4" width="29.625" style="3" customWidth="1"/>
    <col min="5" max="5" width="31.25" style="4" customWidth="1"/>
    <col min="6" max="6" width="12.625" style="3" hidden="1" customWidth="1"/>
    <col min="7" max="7" width="14.75" style="3" hidden="1" customWidth="1"/>
    <col min="8" max="8" width="26.75" style="3" bestFit="1" customWidth="1"/>
    <col min="9" max="9" width="20.375" style="3" customWidth="1"/>
    <col min="10" max="10" width="14.625" style="7" customWidth="1"/>
    <col min="11" max="11" width="12.625" style="3" customWidth="1"/>
    <col min="12" max="12" width="11" style="3" customWidth="1"/>
    <col min="13" max="13" width="14.75" style="3" customWidth="1"/>
    <col min="14" max="14" width="16.625" style="3" customWidth="1"/>
    <col min="15" max="15" width="16.375" style="3" customWidth="1"/>
    <col min="16" max="16" width="15.375" style="3" customWidth="1"/>
    <col min="17" max="18" width="14" style="3" customWidth="1"/>
    <col min="19" max="19" width="15.375" style="3" customWidth="1"/>
    <col min="20" max="20" width="19.625" style="3" customWidth="1"/>
    <col min="21" max="21" width="12.25" style="3" customWidth="1"/>
    <col min="22" max="22" width="12.625" style="3" customWidth="1"/>
    <col min="23" max="23" width="14.625" style="3" customWidth="1"/>
    <col min="24" max="16384" width="34.625" style="4"/>
  </cols>
  <sheetData>
    <row r="1" spans="1:23" ht="57.75" customHeight="1">
      <c r="A1" s="1755" t="s">
        <v>815</v>
      </c>
      <c r="B1" s="1755"/>
      <c r="C1" s="1755"/>
      <c r="D1" s="1755"/>
      <c r="E1" s="1755"/>
      <c r="F1" s="1755"/>
      <c r="G1" s="1755"/>
      <c r="H1" s="246"/>
      <c r="I1" s="4"/>
      <c r="J1" s="4"/>
      <c r="K1" s="4"/>
      <c r="L1" s="4"/>
      <c r="M1" s="4"/>
      <c r="N1" s="4"/>
      <c r="O1" s="4"/>
      <c r="P1" s="4"/>
      <c r="Q1" s="4"/>
      <c r="R1" s="4"/>
      <c r="S1" s="4"/>
      <c r="T1" s="4"/>
      <c r="U1" s="4"/>
      <c r="V1" s="4"/>
      <c r="W1" s="4"/>
    </row>
    <row r="2" spans="1:23" ht="15.65">
      <c r="A2" s="883" t="s">
        <v>94</v>
      </c>
      <c r="B2" s="867" t="s">
        <v>769</v>
      </c>
      <c r="C2" s="867" t="s">
        <v>770</v>
      </c>
      <c r="D2" s="867" t="s">
        <v>771</v>
      </c>
      <c r="E2" s="867" t="s">
        <v>48</v>
      </c>
      <c r="F2" s="4"/>
      <c r="G2" s="4"/>
      <c r="H2" s="1460" t="s">
        <v>3</v>
      </c>
      <c r="I2" s="4"/>
      <c r="J2" s="4"/>
      <c r="K2" s="4"/>
      <c r="L2" s="4"/>
      <c r="M2" s="4"/>
      <c r="N2" s="4"/>
      <c r="O2" s="4"/>
      <c r="P2" s="4"/>
      <c r="Q2" s="4"/>
      <c r="R2" s="4"/>
      <c r="S2" s="4"/>
      <c r="T2" s="4"/>
      <c r="U2" s="4"/>
      <c r="V2" s="4"/>
      <c r="W2" s="4"/>
    </row>
    <row r="3" spans="1:23" ht="17.149999999999999" customHeight="1">
      <c r="A3" s="851" t="s">
        <v>5</v>
      </c>
      <c r="B3" s="826"/>
      <c r="C3" s="826"/>
      <c r="D3" s="826"/>
      <c r="E3" s="826"/>
      <c r="F3" s="4"/>
      <c r="G3" s="4"/>
      <c r="H3" s="4"/>
      <c r="I3" s="4"/>
      <c r="J3" s="4"/>
      <c r="K3" s="4"/>
      <c r="L3" s="4"/>
      <c r="M3" s="4"/>
      <c r="N3" s="4"/>
      <c r="O3" s="4"/>
      <c r="P3" s="4"/>
      <c r="Q3" s="4"/>
      <c r="R3" s="4"/>
      <c r="S3" s="4"/>
      <c r="T3" s="4"/>
      <c r="U3" s="4"/>
      <c r="V3" s="4"/>
      <c r="W3" s="4"/>
    </row>
    <row r="4" spans="1:23">
      <c r="A4" s="100" t="s">
        <v>223</v>
      </c>
      <c r="B4" s="12"/>
      <c r="C4" s="58"/>
      <c r="D4" s="195">
        <v>9824129.4399999976</v>
      </c>
      <c r="E4" s="58">
        <v>9824129.4399999976</v>
      </c>
      <c r="F4" s="13"/>
      <c r="G4" s="13"/>
      <c r="H4" s="13"/>
      <c r="I4" s="13"/>
      <c r="J4" s="13"/>
      <c r="K4" s="13"/>
      <c r="L4" s="13"/>
      <c r="M4" s="13"/>
      <c r="N4" s="13"/>
      <c r="O4" s="13"/>
      <c r="P4" s="13"/>
      <c r="Q4" s="13"/>
      <c r="R4" s="13"/>
      <c r="S4" s="13"/>
      <c r="T4" s="13"/>
      <c r="U4" s="13"/>
      <c r="V4" s="4"/>
      <c r="W4" s="4"/>
    </row>
    <row r="5" spans="1:23">
      <c r="A5" s="100" t="s">
        <v>224</v>
      </c>
      <c r="B5" s="12"/>
      <c r="C5" s="58"/>
      <c r="D5" s="195">
        <v>6512921.0700000003</v>
      </c>
      <c r="E5" s="58">
        <v>6512921.0700000003</v>
      </c>
      <c r="F5" s="13"/>
      <c r="G5" s="13"/>
      <c r="H5" s="13"/>
      <c r="I5" s="13"/>
      <c r="J5" s="13"/>
      <c r="K5" s="13"/>
      <c r="L5" s="13"/>
      <c r="M5" s="13"/>
      <c r="N5" s="13"/>
      <c r="O5" s="13"/>
      <c r="P5" s="13"/>
      <c r="Q5" s="13"/>
      <c r="R5" s="13"/>
      <c r="S5" s="13"/>
      <c r="T5" s="13"/>
      <c r="U5" s="13"/>
      <c r="V5" s="4"/>
      <c r="W5" s="4"/>
    </row>
    <row r="6" spans="1:23">
      <c r="A6" s="100" t="s">
        <v>228</v>
      </c>
      <c r="B6" s="12"/>
      <c r="C6" s="58"/>
      <c r="D6" s="195">
        <v>26684174.580000002</v>
      </c>
      <c r="E6" s="58">
        <v>26684174.580000002</v>
      </c>
      <c r="F6" s="13"/>
      <c r="G6" s="13"/>
      <c r="H6" s="13"/>
      <c r="I6" s="13"/>
      <c r="J6" s="13"/>
      <c r="K6" s="13"/>
      <c r="L6" s="13"/>
      <c r="M6" s="13"/>
      <c r="N6" s="13"/>
      <c r="O6" s="13"/>
      <c r="P6" s="13"/>
      <c r="Q6" s="13"/>
      <c r="R6" s="13"/>
      <c r="S6" s="13"/>
      <c r="T6" s="13"/>
      <c r="U6" s="13"/>
      <c r="V6" s="4"/>
      <c r="W6" s="4"/>
    </row>
    <row r="7" spans="1:23">
      <c r="A7" s="121" t="s">
        <v>229</v>
      </c>
      <c r="B7" s="12"/>
      <c r="C7" s="58"/>
      <c r="D7" s="195">
        <v>8076473.8800000008</v>
      </c>
      <c r="E7" s="58">
        <v>8076473.8800000008</v>
      </c>
      <c r="F7" s="13"/>
      <c r="G7" s="13"/>
      <c r="H7" s="13"/>
      <c r="I7" s="13"/>
      <c r="J7" s="13"/>
      <c r="K7" s="13"/>
      <c r="L7" s="13"/>
      <c r="M7" s="13"/>
      <c r="N7" s="13"/>
      <c r="O7" s="13"/>
      <c r="P7" s="13"/>
      <c r="Q7" s="13"/>
      <c r="R7" s="13"/>
      <c r="S7" s="13"/>
      <c r="T7" s="13"/>
      <c r="U7" s="13"/>
      <c r="V7" s="4"/>
      <c r="W7" s="4"/>
    </row>
    <row r="8" spans="1:23">
      <c r="A8" s="100" t="s">
        <v>225</v>
      </c>
      <c r="B8" s="12"/>
      <c r="C8" s="58"/>
      <c r="D8" s="195">
        <v>0</v>
      </c>
      <c r="E8" s="58">
        <v>0</v>
      </c>
      <c r="F8" s="13"/>
      <c r="G8" s="13"/>
      <c r="H8" s="13"/>
      <c r="I8" s="13"/>
      <c r="J8" s="13"/>
      <c r="K8" s="13"/>
      <c r="L8" s="13"/>
      <c r="M8" s="13"/>
      <c r="N8" s="13"/>
      <c r="O8" s="13"/>
      <c r="P8" s="13"/>
      <c r="Q8" s="13"/>
      <c r="R8" s="13"/>
      <c r="S8" s="13"/>
      <c r="T8" s="13"/>
      <c r="U8" s="13"/>
      <c r="V8" s="4"/>
      <c r="W8" s="4"/>
    </row>
    <row r="9" spans="1:23">
      <c r="A9" s="100" t="s">
        <v>79</v>
      </c>
      <c r="B9" s="12"/>
      <c r="C9" s="58"/>
      <c r="D9" s="195">
        <v>27551598.32</v>
      </c>
      <c r="E9" s="58">
        <v>27551598.32</v>
      </c>
      <c r="F9" s="13"/>
      <c r="G9" s="13"/>
      <c r="H9" s="13"/>
      <c r="I9" s="13"/>
      <c r="J9" s="13"/>
      <c r="K9" s="13"/>
      <c r="L9" s="13"/>
      <c r="M9" s="13"/>
      <c r="N9" s="13"/>
      <c r="O9" s="13"/>
      <c r="P9" s="13"/>
      <c r="Q9" s="13"/>
      <c r="R9" s="13"/>
      <c r="S9" s="13"/>
      <c r="T9" s="13"/>
      <c r="U9" s="13"/>
      <c r="V9" s="4"/>
      <c r="W9" s="4"/>
    </row>
    <row r="10" spans="1:23">
      <c r="A10" s="100" t="s">
        <v>230</v>
      </c>
      <c r="B10" s="12"/>
      <c r="C10" s="58"/>
      <c r="D10" s="195">
        <v>1985530.12</v>
      </c>
      <c r="E10" s="58">
        <v>1985530.12</v>
      </c>
      <c r="F10" s="13"/>
      <c r="G10" s="13"/>
      <c r="H10" s="13"/>
      <c r="I10" s="13"/>
      <c r="J10" s="13"/>
      <c r="K10" s="13"/>
      <c r="L10" s="13"/>
      <c r="M10" s="13"/>
      <c r="N10" s="13"/>
      <c r="O10" s="13"/>
      <c r="P10" s="13"/>
      <c r="Q10" s="13"/>
      <c r="R10" s="13"/>
      <c r="S10" s="13"/>
      <c r="T10" s="13"/>
      <c r="U10" s="13"/>
      <c r="V10" s="4"/>
      <c r="W10" s="4"/>
    </row>
    <row r="11" spans="1:23">
      <c r="A11" s="100" t="s">
        <v>84</v>
      </c>
      <c r="B11" s="12"/>
      <c r="C11" s="58"/>
      <c r="D11" s="195">
        <v>17018437.060000002</v>
      </c>
      <c r="E11" s="58">
        <v>17018437.060000002</v>
      </c>
      <c r="F11" s="13"/>
      <c r="G11" s="13"/>
      <c r="H11" s="13"/>
      <c r="I11" s="13"/>
      <c r="J11" s="13"/>
      <c r="K11" s="13"/>
      <c r="L11" s="13"/>
      <c r="M11" s="13"/>
      <c r="N11" s="13"/>
      <c r="O11" s="13"/>
      <c r="P11" s="13"/>
      <c r="Q11" s="13"/>
      <c r="R11" s="13"/>
      <c r="S11" s="13"/>
      <c r="T11" s="13"/>
      <c r="U11" s="13"/>
      <c r="V11" s="4"/>
      <c r="W11" s="4"/>
    </row>
    <row r="12" spans="1:23">
      <c r="A12" s="100" t="s">
        <v>215</v>
      </c>
      <c r="B12" s="12"/>
      <c r="C12" s="58"/>
      <c r="D12" s="195">
        <v>4499491.91</v>
      </c>
      <c r="E12" s="58">
        <v>4499491.91</v>
      </c>
      <c r="F12" s="13"/>
      <c r="G12" s="13"/>
      <c r="H12" s="13"/>
      <c r="I12" s="13"/>
      <c r="J12" s="13"/>
      <c r="K12" s="13"/>
      <c r="L12" s="13"/>
      <c r="M12" s="13"/>
      <c r="N12" s="13"/>
      <c r="O12" s="13"/>
      <c r="P12" s="13"/>
      <c r="Q12" s="13"/>
      <c r="R12" s="13"/>
      <c r="S12" s="13"/>
      <c r="T12" s="13"/>
      <c r="U12" s="13"/>
      <c r="V12" s="4"/>
      <c r="W12" s="4"/>
    </row>
    <row r="13" spans="1:23">
      <c r="A13" s="100" t="s">
        <v>216</v>
      </c>
      <c r="B13" s="58"/>
      <c r="C13" s="58"/>
      <c r="D13" s="58">
        <v>474139.32</v>
      </c>
      <c r="E13" s="58">
        <v>474139.32</v>
      </c>
      <c r="F13" s="13"/>
      <c r="G13" s="13"/>
      <c r="H13" s="13"/>
      <c r="I13" s="13"/>
      <c r="J13" s="13"/>
      <c r="K13" s="13"/>
      <c r="L13" s="13"/>
      <c r="M13" s="13"/>
      <c r="N13" s="13"/>
      <c r="O13" s="13"/>
      <c r="P13" s="13"/>
      <c r="Q13" s="13"/>
      <c r="R13" s="13"/>
      <c r="S13" s="13"/>
      <c r="T13" s="13"/>
      <c r="U13" s="13"/>
      <c r="V13" s="4"/>
      <c r="W13" s="4"/>
    </row>
    <row r="14" spans="1:23">
      <c r="A14" s="220" t="s">
        <v>662</v>
      </c>
      <c r="B14" s="58"/>
      <c r="C14" s="58"/>
      <c r="D14" s="58">
        <v>5282168.74</v>
      </c>
      <c r="E14" s="58">
        <v>5282168.74</v>
      </c>
      <c r="F14" s="13"/>
      <c r="G14" s="13"/>
      <c r="H14" s="13"/>
      <c r="I14" s="13"/>
      <c r="J14" s="13"/>
      <c r="K14" s="13"/>
      <c r="L14" s="13"/>
      <c r="M14" s="13"/>
      <c r="N14" s="13"/>
      <c r="O14" s="13"/>
      <c r="P14" s="13"/>
      <c r="Q14" s="13"/>
      <c r="R14" s="13"/>
      <c r="S14" s="13"/>
      <c r="T14" s="13"/>
      <c r="U14" s="13"/>
      <c r="V14" s="4"/>
      <c r="W14" s="4"/>
    </row>
    <row r="15" spans="1:23" s="22" customFormat="1" ht="14.3">
      <c r="A15" s="123" t="s">
        <v>6</v>
      </c>
      <c r="B15" s="167"/>
      <c r="C15" s="167"/>
      <c r="D15" s="167">
        <v>107909064.44</v>
      </c>
      <c r="E15" s="167">
        <v>107909064.44</v>
      </c>
      <c r="F15" s="168"/>
      <c r="G15" s="168"/>
      <c r="H15" s="168"/>
      <c r="I15" s="168"/>
      <c r="J15" s="168"/>
      <c r="K15" s="168"/>
      <c r="L15" s="168"/>
      <c r="M15" s="168"/>
      <c r="N15" s="168"/>
      <c r="O15" s="168"/>
      <c r="P15" s="168"/>
      <c r="Q15" s="168"/>
      <c r="R15" s="168"/>
      <c r="S15" s="168"/>
      <c r="T15" s="168"/>
      <c r="U15" s="168"/>
    </row>
    <row r="16" spans="1:23" ht="9.6999999999999993" customHeight="1">
      <c r="A16" s="330"/>
      <c r="B16" s="330"/>
      <c r="C16" s="330"/>
      <c r="D16" s="330"/>
      <c r="E16" s="330"/>
      <c r="F16" s="13"/>
      <c r="G16" s="13"/>
      <c r="H16" s="13"/>
      <c r="I16" s="13"/>
      <c r="J16" s="13"/>
      <c r="K16" s="13"/>
      <c r="L16" s="13"/>
      <c r="M16" s="13"/>
      <c r="N16" s="13"/>
      <c r="O16" s="13"/>
      <c r="P16" s="13"/>
      <c r="Q16" s="13"/>
      <c r="R16" s="13"/>
      <c r="S16" s="13"/>
      <c r="T16" s="13"/>
      <c r="U16" s="13"/>
      <c r="V16" s="4"/>
      <c r="W16" s="4"/>
    </row>
    <row r="17" spans="1:23">
      <c r="A17" s="124" t="s">
        <v>7</v>
      </c>
      <c r="B17" s="58">
        <v>304676.87999999995</v>
      </c>
      <c r="C17" s="58">
        <v>31208.369999999995</v>
      </c>
      <c r="D17" s="58">
        <f>593515.96+15024.89</f>
        <v>608540.85</v>
      </c>
      <c r="E17" s="58">
        <v>944426.09999999986</v>
      </c>
      <c r="F17" s="13"/>
      <c r="G17" s="13"/>
      <c r="H17" s="13"/>
      <c r="I17" s="13"/>
      <c r="J17" s="13"/>
      <c r="K17" s="13"/>
      <c r="L17" s="13"/>
      <c r="M17" s="13"/>
      <c r="N17" s="13"/>
      <c r="O17" s="13"/>
      <c r="P17" s="13"/>
      <c r="Q17" s="13"/>
      <c r="R17" s="13"/>
      <c r="S17" s="13"/>
      <c r="T17" s="13"/>
      <c r="U17" s="13"/>
      <c r="V17" s="4"/>
      <c r="W17" s="4"/>
    </row>
    <row r="18" spans="1:23">
      <c r="A18" s="100" t="s">
        <v>8</v>
      </c>
      <c r="B18" s="196">
        <v>3767735.87</v>
      </c>
      <c r="C18" s="196">
        <v>7162.61</v>
      </c>
      <c r="D18" s="58">
        <v>4960.0200000000004</v>
      </c>
      <c r="E18" s="58">
        <v>3779858.5</v>
      </c>
      <c r="F18" s="13"/>
      <c r="G18" s="13"/>
      <c r="H18" s="13"/>
      <c r="I18" s="13"/>
      <c r="J18" s="13"/>
      <c r="K18" s="13"/>
      <c r="L18" s="13"/>
      <c r="M18" s="13"/>
      <c r="N18" s="13"/>
      <c r="O18" s="13"/>
      <c r="P18" s="13"/>
      <c r="Q18" s="13"/>
      <c r="R18" s="13"/>
      <c r="S18" s="13"/>
      <c r="T18" s="13"/>
      <c r="U18" s="13"/>
      <c r="V18" s="4"/>
      <c r="W18" s="4"/>
    </row>
    <row r="19" spans="1:23">
      <c r="A19" s="100" t="s">
        <v>217</v>
      </c>
      <c r="B19" s="196">
        <v>288711.03000000009</v>
      </c>
      <c r="C19" s="196">
        <v>252036.25999999995</v>
      </c>
      <c r="D19" s="58">
        <f>1180976.93-0.52</f>
        <v>1180976.4099999999</v>
      </c>
      <c r="E19" s="58">
        <v>1721723.7</v>
      </c>
      <c r="F19" s="13"/>
      <c r="G19" s="13"/>
      <c r="H19" s="13"/>
      <c r="I19" s="13"/>
      <c r="J19" s="13"/>
      <c r="K19" s="13"/>
      <c r="L19" s="13"/>
      <c r="M19" s="13"/>
      <c r="N19" s="13"/>
      <c r="O19" s="13"/>
      <c r="P19" s="13"/>
      <c r="Q19" s="13"/>
      <c r="R19" s="13"/>
      <c r="S19" s="13"/>
      <c r="T19" s="13"/>
      <c r="U19" s="13"/>
      <c r="V19" s="4"/>
      <c r="W19" s="4"/>
    </row>
    <row r="20" spans="1:23" ht="25.85">
      <c r="A20" s="125" t="s">
        <v>226</v>
      </c>
      <c r="B20" s="196"/>
      <c r="C20" s="196"/>
      <c r="D20" s="58"/>
      <c r="E20" s="58">
        <v>0</v>
      </c>
      <c r="F20" s="13"/>
      <c r="G20" s="13"/>
      <c r="H20" s="13"/>
      <c r="I20" s="13"/>
      <c r="J20" s="13"/>
      <c r="K20" s="13"/>
      <c r="L20" s="13"/>
      <c r="M20" s="13"/>
      <c r="N20" s="13"/>
      <c r="O20" s="13"/>
      <c r="P20" s="13"/>
      <c r="Q20" s="13"/>
      <c r="R20" s="13"/>
      <c r="S20" s="13"/>
      <c r="T20" s="13"/>
      <c r="U20" s="13"/>
      <c r="V20" s="4"/>
      <c r="W20" s="4"/>
    </row>
    <row r="21" spans="1:23">
      <c r="A21" s="125" t="s">
        <v>471</v>
      </c>
      <c r="B21" s="196">
        <v>3474.6000000000004</v>
      </c>
      <c r="C21" s="196"/>
      <c r="D21" s="58">
        <f>167965.62+0.56</f>
        <v>167966.18</v>
      </c>
      <c r="E21" s="58">
        <v>171440.78</v>
      </c>
      <c r="F21" s="13"/>
      <c r="G21" s="13"/>
      <c r="H21" s="13"/>
      <c r="I21" s="13"/>
      <c r="J21" s="13"/>
      <c r="K21" s="13"/>
      <c r="L21" s="13"/>
      <c r="M21" s="13"/>
      <c r="N21" s="13"/>
      <c r="O21" s="13"/>
      <c r="P21" s="13"/>
      <c r="Q21" s="13"/>
      <c r="R21" s="13"/>
      <c r="S21" s="13"/>
      <c r="T21" s="13"/>
      <c r="U21" s="13"/>
      <c r="V21" s="4"/>
      <c r="W21" s="4"/>
    </row>
    <row r="22" spans="1:23">
      <c r="A22" s="100" t="s">
        <v>9</v>
      </c>
      <c r="B22" s="196">
        <v>624841.00999999989</v>
      </c>
      <c r="C22" s="196">
        <v>1720.12</v>
      </c>
      <c r="D22" s="58">
        <f>103640.4+61217.38</f>
        <v>164857.78</v>
      </c>
      <c r="E22" s="58">
        <v>791418.90999999992</v>
      </c>
      <c r="F22" s="13"/>
      <c r="G22" s="13"/>
      <c r="H22" s="13"/>
      <c r="I22" s="13"/>
      <c r="J22" s="13"/>
      <c r="K22" s="13"/>
      <c r="L22" s="13"/>
      <c r="M22" s="13"/>
      <c r="N22" s="13"/>
      <c r="O22" s="13"/>
      <c r="P22" s="13"/>
      <c r="Q22" s="13"/>
      <c r="R22" s="13"/>
      <c r="S22" s="13"/>
      <c r="T22" s="13"/>
      <c r="U22" s="13"/>
      <c r="V22" s="4"/>
      <c r="W22" s="4"/>
    </row>
    <row r="23" spans="1:23">
      <c r="A23" s="100" t="s">
        <v>45</v>
      </c>
      <c r="B23" s="196">
        <f>6151706.32+102502</f>
        <v>6254208.3200000003</v>
      </c>
      <c r="C23" s="196">
        <f>5046.77+6592</f>
        <v>11638.77</v>
      </c>
      <c r="D23" s="58">
        <f>1037516.55-5.85</f>
        <v>1037510.7000000001</v>
      </c>
      <c r="E23" s="58">
        <v>7303357.79</v>
      </c>
      <c r="I23" s="13"/>
    </row>
    <row r="24" spans="1:23">
      <c r="A24" s="146" t="s">
        <v>10</v>
      </c>
      <c r="B24" s="196"/>
      <c r="C24" s="196">
        <v>27959</v>
      </c>
      <c r="D24" s="58"/>
      <c r="E24" s="58">
        <v>27959</v>
      </c>
      <c r="I24" s="13"/>
    </row>
    <row r="25" spans="1:23">
      <c r="A25" s="691" t="s">
        <v>347</v>
      </c>
      <c r="B25" s="615">
        <v>1635</v>
      </c>
      <c r="C25" s="615"/>
      <c r="D25" s="616">
        <f>186964+5.05</f>
        <v>186969.05</v>
      </c>
      <c r="E25" s="58">
        <v>188604.05</v>
      </c>
      <c r="I25" s="13"/>
    </row>
    <row r="26" spans="1:23">
      <c r="A26" s="691" t="s">
        <v>577</v>
      </c>
      <c r="B26" s="615"/>
      <c r="C26" s="615">
        <v>1750000</v>
      </c>
      <c r="D26" s="616"/>
      <c r="E26" s="58">
        <v>1750000</v>
      </c>
      <c r="I26" s="13"/>
    </row>
    <row r="27" spans="1:23" ht="9.6999999999999993" customHeight="1">
      <c r="A27" s="330"/>
      <c r="B27" s="330"/>
      <c r="C27" s="330"/>
      <c r="D27" s="330"/>
      <c r="E27" s="330"/>
      <c r="F27" s="15"/>
    </row>
    <row r="28" spans="1:23" ht="14.3">
      <c r="A28" s="147" t="s">
        <v>11</v>
      </c>
      <c r="B28" s="167">
        <v>11245282.710000001</v>
      </c>
      <c r="C28" s="167">
        <v>2081725.13</v>
      </c>
      <c r="D28" s="167">
        <v>111260845.42999999</v>
      </c>
      <c r="E28" s="167">
        <v>124587853.27</v>
      </c>
      <c r="H28" s="45"/>
      <c r="I28" s="45"/>
      <c r="J28" s="1598"/>
    </row>
    <row r="29" spans="1:23">
      <c r="B29" s="1754"/>
      <c r="C29" s="1754"/>
      <c r="D29" s="1754"/>
      <c r="E29" s="1754"/>
    </row>
    <row r="30" spans="1:23">
      <c r="A30" s="1756" t="s">
        <v>773</v>
      </c>
      <c r="B30" s="1756"/>
      <c r="C30" s="1756"/>
      <c r="D30" s="1756"/>
      <c r="E30" s="1756"/>
      <c r="F30" s="1100"/>
      <c r="G30" s="1100"/>
      <c r="H30" s="1100"/>
      <c r="I30" s="1100"/>
      <c r="K30" s="1100"/>
      <c r="L30" s="1100"/>
      <c r="M30" s="1100"/>
      <c r="N30" s="1100"/>
      <c r="O30" s="1100"/>
      <c r="P30" s="1100"/>
      <c r="Q30" s="1100"/>
      <c r="R30" s="1100"/>
      <c r="S30" s="1100"/>
      <c r="T30" s="1100"/>
      <c r="U30" s="1100"/>
      <c r="V30" s="1100"/>
      <c r="W30" s="1100"/>
    </row>
    <row r="31" spans="1:23">
      <c r="A31" s="1756" t="s">
        <v>774</v>
      </c>
      <c r="B31" s="1756"/>
      <c r="C31" s="1756"/>
      <c r="D31" s="1756"/>
      <c r="E31" s="1756"/>
      <c r="F31" s="1100"/>
      <c r="G31" s="1100"/>
      <c r="H31" s="1100"/>
      <c r="I31" s="1100"/>
      <c r="K31" s="1100"/>
      <c r="L31" s="1100"/>
      <c r="M31" s="1100"/>
      <c r="N31" s="1100"/>
      <c r="O31" s="1100"/>
      <c r="P31" s="1100"/>
      <c r="Q31" s="1100"/>
      <c r="R31" s="1100"/>
      <c r="S31" s="1100"/>
      <c r="T31" s="1100"/>
      <c r="U31" s="1100"/>
      <c r="V31" s="1100"/>
      <c r="W31" s="1100"/>
    </row>
    <row r="32" spans="1:23" ht="25.5" customHeight="1">
      <c r="A32" s="1759" t="s">
        <v>775</v>
      </c>
      <c r="B32" s="1759"/>
      <c r="C32" s="1759"/>
      <c r="D32" s="1759"/>
      <c r="E32" s="1759"/>
      <c r="F32" s="1100"/>
      <c r="G32" s="1100"/>
      <c r="H32" s="1100"/>
      <c r="I32" s="1100"/>
      <c r="K32" s="1100"/>
      <c r="L32" s="1100"/>
      <c r="M32" s="1100"/>
      <c r="N32" s="1100"/>
      <c r="O32" s="1100"/>
      <c r="P32" s="1100"/>
      <c r="Q32" s="1100"/>
      <c r="R32" s="1100"/>
      <c r="S32" s="1100"/>
      <c r="T32" s="1100"/>
      <c r="U32" s="1100"/>
      <c r="V32" s="1100"/>
      <c r="W32" s="1100"/>
    </row>
    <row r="33" spans="1:5" ht="13.95" customHeight="1">
      <c r="A33" s="689" t="s">
        <v>772</v>
      </c>
      <c r="B33" s="690"/>
      <c r="C33" s="690"/>
      <c r="D33" s="690"/>
      <c r="E33" s="690"/>
    </row>
    <row r="34" spans="1:5" ht="28.2" customHeight="1">
      <c r="A34" s="1758" t="s">
        <v>797</v>
      </c>
      <c r="B34" s="1758"/>
      <c r="C34" s="1758"/>
      <c r="D34" s="1758"/>
      <c r="E34" s="1758"/>
    </row>
    <row r="35" spans="1:5">
      <c r="A35" s="1757"/>
      <c r="B35" s="1757"/>
      <c r="C35" s="1757"/>
      <c r="D35" s="1757"/>
      <c r="E35" s="1757"/>
    </row>
    <row r="36" spans="1:5">
      <c r="E36" s="238"/>
    </row>
  </sheetData>
  <mergeCells count="7">
    <mergeCell ref="B29:E29"/>
    <mergeCell ref="A1:G1"/>
    <mergeCell ref="A30:E30"/>
    <mergeCell ref="A35:E35"/>
    <mergeCell ref="A34:E34"/>
    <mergeCell ref="A31:E31"/>
    <mergeCell ref="A32:E32"/>
  </mergeCells>
  <phoneticPr fontId="20" type="noConversion"/>
  <printOptions horizontalCentered="1" headings="1"/>
  <pageMargins left="0.5" right="0.495" top="0.75" bottom="1" header="0.25" footer="0.5"/>
  <pageSetup scale="80" firstPageNumber="72" orientation="landscape" r:id="rId1"/>
  <headerFooter scaleWithDoc="0" alignWithMargins="0">
    <oddHeader>&amp;CPacific Gas and Electric Company 
PY 2018 ESA-CARE Annual Report</oddHeader>
    <oddFooter xml:space="preserve">&amp;RMay 1, 2019 </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39997558519241921"/>
    <pageSetUpPr fitToPage="1"/>
  </sheetPr>
  <dimension ref="A1:J56"/>
  <sheetViews>
    <sheetView zoomScaleNormal="100" workbookViewId="0">
      <pane xSplit="1" ySplit="4" topLeftCell="C5" activePane="bottomRight" state="frozen"/>
      <selection activeCell="F21" sqref="F21"/>
      <selection pane="topRight" activeCell="F21" sqref="F21"/>
      <selection pane="bottomLeft" activeCell="F21" sqref="F21"/>
      <selection pane="bottomRight" sqref="A1:I1"/>
    </sheetView>
  </sheetViews>
  <sheetFormatPr defaultColWidth="9.125" defaultRowHeight="12.9"/>
  <cols>
    <col min="1" max="1" width="17.625" style="233" customWidth="1"/>
    <col min="2" max="2" width="18.25" style="233" customWidth="1"/>
    <col min="3" max="3" width="13.375" style="233" customWidth="1"/>
    <col min="4" max="4" width="16.375" style="233" bestFit="1" customWidth="1"/>
    <col min="5" max="5" width="13.125" style="233" customWidth="1"/>
    <col min="6" max="6" width="11.375" style="233" customWidth="1"/>
    <col min="7" max="7" width="14.625" style="233" bestFit="1" customWidth="1"/>
    <col min="8" max="8" width="11.625" style="233" customWidth="1"/>
    <col min="9" max="9" width="9.375" style="233" hidden="1" customWidth="1"/>
    <col min="10" max="16384" width="9.125" style="233"/>
  </cols>
  <sheetData>
    <row r="1" spans="1:10" ht="51.8" customHeight="1" thickBot="1">
      <c r="A1" s="1760" t="s">
        <v>935</v>
      </c>
      <c r="B1" s="1761"/>
      <c r="C1" s="1761"/>
      <c r="D1" s="1761"/>
      <c r="E1" s="1761"/>
      <c r="F1" s="1761"/>
      <c r="G1" s="1761"/>
      <c r="H1" s="1761"/>
      <c r="I1" s="1762"/>
    </row>
    <row r="2" spans="1:10" ht="16.3" thickBot="1">
      <c r="A2" s="1763" t="s">
        <v>168</v>
      </c>
      <c r="B2" s="1764"/>
      <c r="C2" s="884"/>
      <c r="D2" s="885" t="s">
        <v>3</v>
      </c>
      <c r="E2" s="885"/>
      <c r="F2" s="884"/>
      <c r="G2" s="884"/>
      <c r="H2" s="884"/>
      <c r="I2" s="519"/>
    </row>
    <row r="3" spans="1:10" ht="16.3" thickBot="1">
      <c r="A3" s="886"/>
      <c r="B3" s="1765" t="s">
        <v>189</v>
      </c>
      <c r="C3" s="1766"/>
      <c r="D3" s="1766"/>
      <c r="E3" s="1766"/>
      <c r="F3" s="1766"/>
      <c r="G3" s="1766"/>
      <c r="H3" s="1767"/>
    </row>
    <row r="4" spans="1:10" ht="66.75" customHeight="1" thickBot="1">
      <c r="A4" s="887" t="s">
        <v>75</v>
      </c>
      <c r="B4" s="888" t="s">
        <v>406</v>
      </c>
      <c r="C4" s="888" t="s">
        <v>190</v>
      </c>
      <c r="D4" s="888" t="s">
        <v>191</v>
      </c>
      <c r="E4" s="888" t="s">
        <v>407</v>
      </c>
      <c r="F4" s="888" t="s">
        <v>192</v>
      </c>
      <c r="G4" s="888" t="s">
        <v>193</v>
      </c>
      <c r="H4" s="889" t="s">
        <v>490</v>
      </c>
      <c r="I4" s="304"/>
      <c r="J4" s="235" t="s">
        <v>3</v>
      </c>
    </row>
    <row r="5" spans="1:10">
      <c r="A5" s="520" t="s">
        <v>491</v>
      </c>
      <c r="B5" s="521">
        <v>897</v>
      </c>
      <c r="C5" s="521">
        <v>3020</v>
      </c>
      <c r="D5" s="521">
        <v>6</v>
      </c>
      <c r="E5" s="521">
        <v>394</v>
      </c>
      <c r="F5" s="521">
        <v>77</v>
      </c>
      <c r="G5" s="521">
        <v>0</v>
      </c>
      <c r="H5" s="522">
        <v>560</v>
      </c>
      <c r="I5" s="304"/>
    </row>
    <row r="6" spans="1:10">
      <c r="A6" s="506" t="s">
        <v>492</v>
      </c>
      <c r="B6" s="523">
        <v>0</v>
      </c>
      <c r="C6" s="524">
        <v>0</v>
      </c>
      <c r="D6" s="523">
        <v>0</v>
      </c>
      <c r="E6" s="523">
        <v>0</v>
      </c>
      <c r="F6" s="523">
        <v>0</v>
      </c>
      <c r="G6" s="524">
        <v>0</v>
      </c>
      <c r="H6" s="525">
        <v>0</v>
      </c>
      <c r="I6" s="304"/>
    </row>
    <row r="7" spans="1:10">
      <c r="A7" s="506" t="s">
        <v>493</v>
      </c>
      <c r="B7" s="523">
        <v>76</v>
      </c>
      <c r="C7" s="523">
        <v>123</v>
      </c>
      <c r="D7" s="523">
        <v>0</v>
      </c>
      <c r="E7" s="523">
        <v>22</v>
      </c>
      <c r="F7" s="523">
        <v>1</v>
      </c>
      <c r="G7" s="523">
        <v>0</v>
      </c>
      <c r="H7" s="526">
        <v>13</v>
      </c>
      <c r="I7" s="304"/>
    </row>
    <row r="8" spans="1:10">
      <c r="A8" s="506" t="s">
        <v>494</v>
      </c>
      <c r="B8" s="523">
        <v>1109</v>
      </c>
      <c r="C8" s="523">
        <v>1927</v>
      </c>
      <c r="D8" s="523">
        <v>49</v>
      </c>
      <c r="E8" s="523">
        <v>124</v>
      </c>
      <c r="F8" s="523">
        <v>49</v>
      </c>
      <c r="G8" s="523">
        <v>0</v>
      </c>
      <c r="H8" s="526">
        <v>357</v>
      </c>
      <c r="I8" s="304"/>
    </row>
    <row r="9" spans="1:10">
      <c r="A9" s="506" t="s">
        <v>495</v>
      </c>
      <c r="B9" s="523">
        <v>86</v>
      </c>
      <c r="C9" s="523">
        <v>138</v>
      </c>
      <c r="D9" s="523">
        <v>0</v>
      </c>
      <c r="E9" s="523">
        <v>4</v>
      </c>
      <c r="F9" s="523">
        <v>0</v>
      </c>
      <c r="G9" s="523">
        <v>0</v>
      </c>
      <c r="H9" s="526">
        <v>13</v>
      </c>
      <c r="I9" s="304"/>
    </row>
    <row r="10" spans="1:10">
      <c r="A10" s="506" t="s">
        <v>496</v>
      </c>
      <c r="B10" s="523">
        <v>94</v>
      </c>
      <c r="C10" s="523">
        <v>266</v>
      </c>
      <c r="D10" s="523">
        <v>0</v>
      </c>
      <c r="E10" s="523">
        <v>15</v>
      </c>
      <c r="F10" s="523">
        <v>7</v>
      </c>
      <c r="G10" s="523">
        <v>0</v>
      </c>
      <c r="H10" s="526">
        <v>71</v>
      </c>
      <c r="I10" s="304"/>
    </row>
    <row r="11" spans="1:10">
      <c r="A11" s="506" t="s">
        <v>497</v>
      </c>
      <c r="B11" s="523">
        <v>859</v>
      </c>
      <c r="C11" s="523">
        <v>2211</v>
      </c>
      <c r="D11" s="523">
        <v>2</v>
      </c>
      <c r="E11" s="523">
        <v>350</v>
      </c>
      <c r="F11" s="523">
        <v>84</v>
      </c>
      <c r="G11" s="523">
        <v>0</v>
      </c>
      <c r="H11" s="526">
        <v>1054</v>
      </c>
      <c r="I11" s="304"/>
    </row>
    <row r="12" spans="1:10">
      <c r="A12" s="506" t="s">
        <v>498</v>
      </c>
      <c r="B12" s="523">
        <v>217</v>
      </c>
      <c r="C12" s="523">
        <v>297</v>
      </c>
      <c r="D12" s="523">
        <v>0</v>
      </c>
      <c r="E12" s="523">
        <v>7</v>
      </c>
      <c r="F12" s="523">
        <v>2</v>
      </c>
      <c r="G12" s="523">
        <v>0</v>
      </c>
      <c r="H12" s="526">
        <v>97</v>
      </c>
      <c r="I12" s="304"/>
    </row>
    <row r="13" spans="1:10">
      <c r="A13" s="506" t="s">
        <v>499</v>
      </c>
      <c r="B13" s="523">
        <v>505</v>
      </c>
      <c r="C13" s="523">
        <v>4993</v>
      </c>
      <c r="D13" s="523">
        <v>5</v>
      </c>
      <c r="E13" s="523">
        <v>113</v>
      </c>
      <c r="F13" s="523">
        <v>80</v>
      </c>
      <c r="G13" s="523">
        <v>0</v>
      </c>
      <c r="H13" s="526">
        <v>1568</v>
      </c>
      <c r="I13" s="304"/>
    </row>
    <row r="14" spans="1:10">
      <c r="A14" s="506" t="s">
        <v>500</v>
      </c>
      <c r="B14" s="523">
        <v>147</v>
      </c>
      <c r="C14" s="523">
        <v>365</v>
      </c>
      <c r="D14" s="523">
        <v>0</v>
      </c>
      <c r="E14" s="523">
        <v>10</v>
      </c>
      <c r="F14" s="523">
        <v>21</v>
      </c>
      <c r="G14" s="523">
        <v>0</v>
      </c>
      <c r="H14" s="526">
        <v>55</v>
      </c>
      <c r="I14" s="304"/>
    </row>
    <row r="15" spans="1:10">
      <c r="A15" s="506" t="s">
        <v>501</v>
      </c>
      <c r="B15" s="523">
        <v>104</v>
      </c>
      <c r="C15" s="523">
        <v>563</v>
      </c>
      <c r="D15" s="523">
        <v>0</v>
      </c>
      <c r="E15" s="523">
        <v>60</v>
      </c>
      <c r="F15" s="523">
        <v>21</v>
      </c>
      <c r="G15" s="523">
        <v>0</v>
      </c>
      <c r="H15" s="526">
        <v>110</v>
      </c>
      <c r="I15" s="304"/>
    </row>
    <row r="16" spans="1:10">
      <c r="A16" s="506" t="s">
        <v>502</v>
      </c>
      <c r="B16" s="523">
        <v>1091</v>
      </c>
      <c r="C16" s="523">
        <v>4245</v>
      </c>
      <c r="D16" s="523">
        <v>21</v>
      </c>
      <c r="E16" s="523">
        <v>240</v>
      </c>
      <c r="F16" s="523">
        <v>48</v>
      </c>
      <c r="G16" s="523">
        <v>0</v>
      </c>
      <c r="H16" s="526">
        <v>1078</v>
      </c>
      <c r="I16" s="304"/>
    </row>
    <row r="17" spans="1:9">
      <c r="A17" s="506" t="s">
        <v>503</v>
      </c>
      <c r="B17" s="523">
        <v>62</v>
      </c>
      <c r="C17" s="523">
        <v>341</v>
      </c>
      <c r="D17" s="523">
        <v>0</v>
      </c>
      <c r="E17" s="523">
        <v>6</v>
      </c>
      <c r="F17" s="523">
        <v>1</v>
      </c>
      <c r="G17" s="523">
        <v>0</v>
      </c>
      <c r="H17" s="526">
        <v>44</v>
      </c>
      <c r="I17" s="304"/>
    </row>
    <row r="18" spans="1:9">
      <c r="A18" s="506" t="s">
        <v>504</v>
      </c>
      <c r="B18" s="523">
        <v>365</v>
      </c>
      <c r="C18" s="523">
        <v>1101</v>
      </c>
      <c r="D18" s="523">
        <v>0</v>
      </c>
      <c r="E18" s="523">
        <v>9</v>
      </c>
      <c r="F18" s="523">
        <v>9</v>
      </c>
      <c r="G18" s="523">
        <v>0</v>
      </c>
      <c r="H18" s="526">
        <v>56</v>
      </c>
      <c r="I18" s="304"/>
    </row>
    <row r="19" spans="1:9">
      <c r="A19" s="506" t="s">
        <v>505</v>
      </c>
      <c r="B19" s="523">
        <v>7</v>
      </c>
      <c r="C19" s="524">
        <v>18</v>
      </c>
      <c r="D19" s="524">
        <v>0</v>
      </c>
      <c r="E19" s="524">
        <v>0</v>
      </c>
      <c r="F19" s="524">
        <v>0</v>
      </c>
      <c r="G19" s="524">
        <v>0</v>
      </c>
      <c r="H19" s="525">
        <v>3</v>
      </c>
      <c r="I19" s="304"/>
    </row>
    <row r="20" spans="1:9">
      <c r="A20" s="506" t="s">
        <v>506</v>
      </c>
      <c r="B20" s="523">
        <v>268</v>
      </c>
      <c r="C20" s="524">
        <v>526</v>
      </c>
      <c r="D20" s="523">
        <v>0</v>
      </c>
      <c r="E20" s="523">
        <v>103</v>
      </c>
      <c r="F20" s="523">
        <v>16</v>
      </c>
      <c r="G20" s="524">
        <v>0</v>
      </c>
      <c r="H20" s="525">
        <v>316</v>
      </c>
      <c r="I20" s="304"/>
    </row>
    <row r="21" spans="1:9">
      <c r="A21" s="506" t="s">
        <v>507</v>
      </c>
      <c r="B21" s="523">
        <v>89</v>
      </c>
      <c r="C21" s="523">
        <v>506</v>
      </c>
      <c r="D21" s="523">
        <v>0</v>
      </c>
      <c r="E21" s="523">
        <v>88</v>
      </c>
      <c r="F21" s="523">
        <v>8</v>
      </c>
      <c r="G21" s="523">
        <v>0</v>
      </c>
      <c r="H21" s="526">
        <v>58</v>
      </c>
      <c r="I21" s="304"/>
    </row>
    <row r="22" spans="1:9">
      <c r="A22" s="506" t="s">
        <v>508</v>
      </c>
      <c r="B22" s="523">
        <v>21</v>
      </c>
      <c r="C22" s="523">
        <v>26</v>
      </c>
      <c r="D22" s="523">
        <v>0</v>
      </c>
      <c r="E22" s="523">
        <v>0</v>
      </c>
      <c r="F22" s="523">
        <v>1</v>
      </c>
      <c r="G22" s="523">
        <v>0</v>
      </c>
      <c r="H22" s="526">
        <v>15</v>
      </c>
      <c r="I22" s="304"/>
    </row>
    <row r="23" spans="1:9">
      <c r="A23" s="506" t="s">
        <v>509</v>
      </c>
      <c r="B23" s="523">
        <v>322</v>
      </c>
      <c r="C23" s="524">
        <v>617</v>
      </c>
      <c r="D23" s="524">
        <v>0</v>
      </c>
      <c r="E23" s="524">
        <v>6</v>
      </c>
      <c r="F23" s="524">
        <v>7</v>
      </c>
      <c r="G23" s="524">
        <v>0</v>
      </c>
      <c r="H23" s="525">
        <v>43</v>
      </c>
      <c r="I23" s="304"/>
    </row>
    <row r="24" spans="1:9">
      <c r="A24" s="506" t="s">
        <v>510</v>
      </c>
      <c r="B24" s="523">
        <v>429</v>
      </c>
      <c r="C24" s="523">
        <v>1058</v>
      </c>
      <c r="D24" s="523">
        <v>1</v>
      </c>
      <c r="E24" s="523">
        <v>84</v>
      </c>
      <c r="F24" s="523">
        <v>21</v>
      </c>
      <c r="G24" s="523">
        <v>0</v>
      </c>
      <c r="H24" s="526">
        <v>476</v>
      </c>
      <c r="I24" s="304"/>
    </row>
    <row r="25" spans="1:9">
      <c r="A25" s="506" t="s">
        <v>511</v>
      </c>
      <c r="B25" s="523">
        <v>433</v>
      </c>
      <c r="C25" s="523">
        <v>1344</v>
      </c>
      <c r="D25" s="523">
        <v>0</v>
      </c>
      <c r="E25" s="523">
        <v>145</v>
      </c>
      <c r="F25" s="523">
        <v>13</v>
      </c>
      <c r="G25" s="523">
        <v>0</v>
      </c>
      <c r="H25" s="526">
        <v>434</v>
      </c>
      <c r="I25" s="304"/>
    </row>
    <row r="26" spans="1:9">
      <c r="A26" s="506" t="s">
        <v>512</v>
      </c>
      <c r="B26" s="523">
        <v>132</v>
      </c>
      <c r="C26" s="523">
        <v>255</v>
      </c>
      <c r="D26" s="523">
        <v>3</v>
      </c>
      <c r="E26" s="523">
        <v>44</v>
      </c>
      <c r="F26" s="523">
        <v>5</v>
      </c>
      <c r="G26" s="523">
        <v>0</v>
      </c>
      <c r="H26" s="526">
        <v>109</v>
      </c>
      <c r="I26" s="304"/>
    </row>
    <row r="27" spans="1:9">
      <c r="A27" s="506" t="s">
        <v>513</v>
      </c>
      <c r="B27" s="523">
        <v>211</v>
      </c>
      <c r="C27" s="523">
        <v>253</v>
      </c>
      <c r="D27" s="523">
        <v>2</v>
      </c>
      <c r="E27" s="523">
        <v>30</v>
      </c>
      <c r="F27" s="523">
        <v>6</v>
      </c>
      <c r="G27" s="523">
        <v>0</v>
      </c>
      <c r="H27" s="526">
        <v>72</v>
      </c>
      <c r="I27" s="304"/>
    </row>
    <row r="28" spans="1:9">
      <c r="A28" s="506" t="s">
        <v>514</v>
      </c>
      <c r="B28" s="523">
        <v>369</v>
      </c>
      <c r="C28" s="523">
        <v>512</v>
      </c>
      <c r="D28" s="523">
        <v>0</v>
      </c>
      <c r="E28" s="523">
        <v>115</v>
      </c>
      <c r="F28" s="523">
        <v>21</v>
      </c>
      <c r="G28" s="523">
        <v>0</v>
      </c>
      <c r="H28" s="526">
        <v>188</v>
      </c>
      <c r="I28" s="304"/>
    </row>
    <row r="29" spans="1:9">
      <c r="A29" s="506" t="s">
        <v>515</v>
      </c>
      <c r="B29" s="523">
        <v>27</v>
      </c>
      <c r="C29" s="523">
        <v>95</v>
      </c>
      <c r="D29" s="523">
        <v>1</v>
      </c>
      <c r="E29" s="523">
        <v>2</v>
      </c>
      <c r="F29" s="523">
        <v>0</v>
      </c>
      <c r="G29" s="523">
        <v>0</v>
      </c>
      <c r="H29" s="526">
        <v>19</v>
      </c>
      <c r="I29" s="304"/>
    </row>
    <row r="30" spans="1:9">
      <c r="A30" s="506" t="s">
        <v>516</v>
      </c>
      <c r="B30" s="523">
        <v>1817</v>
      </c>
      <c r="C30" s="523">
        <v>3337</v>
      </c>
      <c r="D30" s="523">
        <v>26</v>
      </c>
      <c r="E30" s="523">
        <v>614</v>
      </c>
      <c r="F30" s="523">
        <v>73</v>
      </c>
      <c r="G30" s="523">
        <v>0</v>
      </c>
      <c r="H30" s="526">
        <v>786</v>
      </c>
      <c r="I30" s="304"/>
    </row>
    <row r="31" spans="1:9">
      <c r="A31" s="506" t="s">
        <v>517</v>
      </c>
      <c r="B31" s="523">
        <v>111</v>
      </c>
      <c r="C31" s="523">
        <v>177</v>
      </c>
      <c r="D31" s="523">
        <v>0</v>
      </c>
      <c r="E31" s="523">
        <v>8</v>
      </c>
      <c r="F31" s="523">
        <v>4</v>
      </c>
      <c r="G31" s="523">
        <v>0</v>
      </c>
      <c r="H31" s="526">
        <v>73</v>
      </c>
      <c r="I31" s="304"/>
    </row>
    <row r="32" spans="1:9">
      <c r="A32" s="506" t="s">
        <v>518</v>
      </c>
      <c r="B32" s="523">
        <v>3</v>
      </c>
      <c r="C32" s="523">
        <v>20</v>
      </c>
      <c r="D32" s="523">
        <v>1</v>
      </c>
      <c r="E32" s="523">
        <v>0</v>
      </c>
      <c r="F32" s="523">
        <v>0</v>
      </c>
      <c r="G32" s="523">
        <v>0</v>
      </c>
      <c r="H32" s="526">
        <v>1</v>
      </c>
      <c r="I32" s="304"/>
    </row>
    <row r="33" spans="1:9">
      <c r="A33" s="506" t="s">
        <v>519</v>
      </c>
      <c r="B33" s="523">
        <v>271</v>
      </c>
      <c r="C33" s="523">
        <v>1023</v>
      </c>
      <c r="D33" s="523">
        <v>2</v>
      </c>
      <c r="E33" s="523">
        <v>93</v>
      </c>
      <c r="F33" s="523">
        <v>13</v>
      </c>
      <c r="G33" s="523">
        <v>0</v>
      </c>
      <c r="H33" s="526">
        <v>165</v>
      </c>
      <c r="I33" s="304"/>
    </row>
    <row r="34" spans="1:9">
      <c r="A34" s="506" t="s">
        <v>520</v>
      </c>
      <c r="B34" s="523">
        <v>1573</v>
      </c>
      <c r="C34" s="524">
        <v>5208</v>
      </c>
      <c r="D34" s="524">
        <v>46</v>
      </c>
      <c r="E34" s="524">
        <v>264</v>
      </c>
      <c r="F34" s="524">
        <v>130</v>
      </c>
      <c r="G34" s="524">
        <v>0</v>
      </c>
      <c r="H34" s="525">
        <v>916</v>
      </c>
      <c r="I34" s="304"/>
    </row>
    <row r="35" spans="1:9">
      <c r="A35" s="506" t="s">
        <v>521</v>
      </c>
      <c r="B35" s="523">
        <v>123</v>
      </c>
      <c r="C35" s="523">
        <v>409</v>
      </c>
      <c r="D35" s="523">
        <v>0</v>
      </c>
      <c r="E35" s="523">
        <v>35</v>
      </c>
      <c r="F35" s="523">
        <v>9</v>
      </c>
      <c r="G35" s="523">
        <v>0</v>
      </c>
      <c r="H35" s="526">
        <v>154</v>
      </c>
      <c r="I35" s="304"/>
    </row>
    <row r="36" spans="1:9">
      <c r="A36" s="506" t="s">
        <v>522</v>
      </c>
      <c r="B36" s="523">
        <v>138</v>
      </c>
      <c r="C36" s="523">
        <v>550</v>
      </c>
      <c r="D36" s="523">
        <v>5</v>
      </c>
      <c r="E36" s="523">
        <v>84</v>
      </c>
      <c r="F36" s="523">
        <v>20</v>
      </c>
      <c r="G36" s="523">
        <v>0</v>
      </c>
      <c r="H36" s="526">
        <v>229</v>
      </c>
      <c r="I36" s="304"/>
    </row>
    <row r="37" spans="1:9">
      <c r="A37" s="506" t="s">
        <v>523</v>
      </c>
      <c r="B37" s="523">
        <v>156</v>
      </c>
      <c r="C37" s="523">
        <v>605</v>
      </c>
      <c r="D37" s="523">
        <v>1</v>
      </c>
      <c r="E37" s="523">
        <v>28</v>
      </c>
      <c r="F37" s="523">
        <v>7</v>
      </c>
      <c r="G37" s="523">
        <v>0</v>
      </c>
      <c r="H37" s="526">
        <v>131</v>
      </c>
      <c r="I37" s="304"/>
    </row>
    <row r="38" spans="1:9">
      <c r="A38" s="506" t="s">
        <v>524</v>
      </c>
      <c r="B38" s="523">
        <v>580</v>
      </c>
      <c r="C38" s="523">
        <v>1159</v>
      </c>
      <c r="D38" s="523">
        <v>0</v>
      </c>
      <c r="E38" s="523">
        <v>240</v>
      </c>
      <c r="F38" s="523">
        <v>15</v>
      </c>
      <c r="G38" s="523">
        <v>0</v>
      </c>
      <c r="H38" s="526">
        <v>410</v>
      </c>
      <c r="I38" s="304"/>
    </row>
    <row r="39" spans="1:9">
      <c r="A39" s="506" t="s">
        <v>525</v>
      </c>
      <c r="B39" s="523">
        <v>263</v>
      </c>
      <c r="C39" s="523">
        <v>482</v>
      </c>
      <c r="D39" s="523">
        <v>1</v>
      </c>
      <c r="E39" s="523">
        <v>67</v>
      </c>
      <c r="F39" s="523">
        <v>10</v>
      </c>
      <c r="G39" s="523">
        <v>0</v>
      </c>
      <c r="H39" s="526">
        <v>137</v>
      </c>
      <c r="I39" s="304"/>
    </row>
    <row r="40" spans="1:9">
      <c r="A40" s="506" t="s">
        <v>526</v>
      </c>
      <c r="B40" s="523">
        <v>278</v>
      </c>
      <c r="C40" s="523">
        <v>1009</v>
      </c>
      <c r="D40" s="523">
        <v>1</v>
      </c>
      <c r="E40" s="523">
        <v>10</v>
      </c>
      <c r="F40" s="523">
        <v>36</v>
      </c>
      <c r="G40" s="523">
        <v>0</v>
      </c>
      <c r="H40" s="526">
        <v>178</v>
      </c>
      <c r="I40" s="304"/>
    </row>
    <row r="41" spans="1:9">
      <c r="A41" s="506" t="s">
        <v>527</v>
      </c>
      <c r="B41" s="523">
        <v>0</v>
      </c>
      <c r="C41" s="523">
        <v>4</v>
      </c>
      <c r="D41" s="523">
        <v>0</v>
      </c>
      <c r="E41" s="523">
        <v>0</v>
      </c>
      <c r="F41" s="523">
        <v>0</v>
      </c>
      <c r="G41" s="523">
        <v>0</v>
      </c>
      <c r="H41" s="526">
        <v>0</v>
      </c>
      <c r="I41" s="304"/>
    </row>
    <row r="42" spans="1:9">
      <c r="A42" s="506" t="s">
        <v>528</v>
      </c>
      <c r="B42" s="523">
        <v>0</v>
      </c>
      <c r="C42" s="523">
        <v>0</v>
      </c>
      <c r="D42" s="523">
        <v>0</v>
      </c>
      <c r="E42" s="523">
        <v>0</v>
      </c>
      <c r="F42" s="523">
        <v>0</v>
      </c>
      <c r="G42" s="523">
        <v>0</v>
      </c>
      <c r="H42" s="526">
        <v>0</v>
      </c>
      <c r="I42" s="304"/>
    </row>
    <row r="43" spans="1:9">
      <c r="A43" s="506" t="s">
        <v>529</v>
      </c>
      <c r="B43" s="523">
        <v>448</v>
      </c>
      <c r="C43" s="523">
        <v>899</v>
      </c>
      <c r="D43" s="523">
        <v>1</v>
      </c>
      <c r="E43" s="523">
        <v>303</v>
      </c>
      <c r="F43" s="523">
        <v>43</v>
      </c>
      <c r="G43" s="523">
        <v>0</v>
      </c>
      <c r="H43" s="526">
        <v>566</v>
      </c>
      <c r="I43" s="304"/>
    </row>
    <row r="44" spans="1:9">
      <c r="A44" s="506" t="s">
        <v>530</v>
      </c>
      <c r="B44" s="523">
        <v>823</v>
      </c>
      <c r="C44" s="523">
        <v>1120</v>
      </c>
      <c r="D44" s="523">
        <v>1</v>
      </c>
      <c r="E44" s="523">
        <v>81</v>
      </c>
      <c r="F44" s="523">
        <v>16</v>
      </c>
      <c r="G44" s="523">
        <v>0</v>
      </c>
      <c r="H44" s="526">
        <v>203</v>
      </c>
      <c r="I44" s="304"/>
    </row>
    <row r="45" spans="1:9">
      <c r="A45" s="506" t="s">
        <v>531</v>
      </c>
      <c r="B45" s="523">
        <v>1127</v>
      </c>
      <c r="C45" s="523">
        <v>2758</v>
      </c>
      <c r="D45" s="523">
        <v>72</v>
      </c>
      <c r="E45" s="523">
        <v>175</v>
      </c>
      <c r="F45" s="523">
        <v>90</v>
      </c>
      <c r="G45" s="523">
        <v>0</v>
      </c>
      <c r="H45" s="526">
        <v>454</v>
      </c>
      <c r="I45" s="304"/>
    </row>
    <row r="46" spans="1:9">
      <c r="A46" s="506" t="s">
        <v>532</v>
      </c>
      <c r="B46" s="523">
        <v>372</v>
      </c>
      <c r="C46" s="523">
        <v>1070</v>
      </c>
      <c r="D46" s="523">
        <v>2</v>
      </c>
      <c r="E46" s="523">
        <v>27</v>
      </c>
      <c r="F46" s="523">
        <v>14</v>
      </c>
      <c r="G46" s="523">
        <v>0</v>
      </c>
      <c r="H46" s="526">
        <v>110</v>
      </c>
      <c r="I46" s="304"/>
    </row>
    <row r="47" spans="1:9">
      <c r="A47" s="506" t="s">
        <v>533</v>
      </c>
      <c r="B47" s="523">
        <v>182</v>
      </c>
      <c r="C47" s="523">
        <v>709</v>
      </c>
      <c r="D47" s="523">
        <v>3</v>
      </c>
      <c r="E47" s="523">
        <v>39</v>
      </c>
      <c r="F47" s="523">
        <v>26</v>
      </c>
      <c r="G47" s="523">
        <v>0</v>
      </c>
      <c r="H47" s="526">
        <v>163</v>
      </c>
      <c r="I47" s="304"/>
    </row>
    <row r="48" spans="1:9">
      <c r="A48" s="506" t="s">
        <v>534</v>
      </c>
      <c r="B48" s="523">
        <v>0</v>
      </c>
      <c r="C48" s="523">
        <v>7</v>
      </c>
      <c r="D48" s="523">
        <v>0</v>
      </c>
      <c r="E48" s="523">
        <v>0</v>
      </c>
      <c r="F48" s="523">
        <v>0</v>
      </c>
      <c r="G48" s="523">
        <v>0</v>
      </c>
      <c r="H48" s="526">
        <v>1</v>
      </c>
      <c r="I48" s="304"/>
    </row>
    <row r="49" spans="1:9">
      <c r="A49" s="506" t="s">
        <v>535</v>
      </c>
      <c r="B49" s="523">
        <v>51</v>
      </c>
      <c r="C49" s="523">
        <v>275</v>
      </c>
      <c r="D49" s="523">
        <v>0</v>
      </c>
      <c r="E49" s="523">
        <v>12</v>
      </c>
      <c r="F49" s="523">
        <v>2</v>
      </c>
      <c r="G49" s="523">
        <v>0</v>
      </c>
      <c r="H49" s="526">
        <v>70</v>
      </c>
      <c r="I49" s="304"/>
    </row>
    <row r="50" spans="1:9">
      <c r="A50" s="506" t="s">
        <v>536</v>
      </c>
      <c r="B50" s="523">
        <v>27</v>
      </c>
      <c r="C50" s="523">
        <v>122</v>
      </c>
      <c r="D50" s="523">
        <v>0</v>
      </c>
      <c r="E50" s="523">
        <v>4</v>
      </c>
      <c r="F50" s="523">
        <v>6</v>
      </c>
      <c r="G50" s="523">
        <v>0</v>
      </c>
      <c r="H50" s="526">
        <v>44</v>
      </c>
      <c r="I50" s="304"/>
    </row>
    <row r="51" spans="1:9">
      <c r="A51" s="506" t="s">
        <v>537</v>
      </c>
      <c r="B51" s="523">
        <v>257</v>
      </c>
      <c r="C51" s="523">
        <v>658</v>
      </c>
      <c r="D51" s="523">
        <v>2</v>
      </c>
      <c r="E51" s="523">
        <v>137</v>
      </c>
      <c r="F51" s="523">
        <v>65</v>
      </c>
      <c r="G51" s="523">
        <v>0</v>
      </c>
      <c r="H51" s="526">
        <v>271</v>
      </c>
      <c r="I51" s="304"/>
    </row>
    <row r="52" spans="1:9" ht="13.6" thickBot="1">
      <c r="A52" s="527" t="s">
        <v>538</v>
      </c>
      <c r="B52" s="528">
        <v>377</v>
      </c>
      <c r="C52" s="528">
        <v>738</v>
      </c>
      <c r="D52" s="528">
        <v>0</v>
      </c>
      <c r="E52" s="528">
        <v>16</v>
      </c>
      <c r="F52" s="528">
        <v>17</v>
      </c>
      <c r="G52" s="528">
        <v>0</v>
      </c>
      <c r="H52" s="529">
        <v>104</v>
      </c>
      <c r="I52" s="304"/>
    </row>
    <row r="53" spans="1:9" ht="14.3" thickBot="1">
      <c r="A53" s="530" t="s">
        <v>48</v>
      </c>
      <c r="B53" s="531">
        <v>16897</v>
      </c>
      <c r="C53" s="531">
        <v>47139</v>
      </c>
      <c r="D53" s="531">
        <v>254</v>
      </c>
      <c r="E53" s="531">
        <v>4208</v>
      </c>
      <c r="F53" s="531">
        <v>1094</v>
      </c>
      <c r="G53" s="531">
        <v>0</v>
      </c>
      <c r="H53" s="532">
        <v>11975</v>
      </c>
    </row>
    <row r="54" spans="1:9">
      <c r="A54" s="304"/>
      <c r="B54" s="533"/>
      <c r="C54" s="533"/>
      <c r="D54" s="533"/>
      <c r="E54" s="533"/>
      <c r="F54" s="533"/>
      <c r="G54" s="533"/>
      <c r="H54" s="533"/>
    </row>
    <row r="55" spans="1:9">
      <c r="A55" s="1455" t="s">
        <v>936</v>
      </c>
    </row>
    <row r="56" spans="1:9">
      <c r="A56" s="232" t="s">
        <v>937</v>
      </c>
    </row>
  </sheetData>
  <mergeCells count="3">
    <mergeCell ref="A1:I1"/>
    <mergeCell ref="A2:B2"/>
    <mergeCell ref="B3:H3"/>
  </mergeCells>
  <printOptions horizontalCentered="1" headings="1"/>
  <pageMargins left="0.7" right="0.7" top="0.75" bottom="0.75" header="0.25" footer="0.3"/>
  <pageSetup scale="76" firstPageNumber="16"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8" tint="0.39997558519241921"/>
    <pageSetUpPr fitToPage="1"/>
  </sheetPr>
  <dimension ref="A1:J71"/>
  <sheetViews>
    <sheetView zoomScale="90" zoomScaleNormal="90" zoomScalePageLayoutView="90" workbookViewId="0">
      <pane xSplit="1" ySplit="2" topLeftCell="D3" activePane="bottomRight" state="frozen"/>
      <selection activeCell="F21" sqref="F21"/>
      <selection pane="topRight" activeCell="F21" sqref="F21"/>
      <selection pane="bottomLeft" activeCell="F21" sqref="F21"/>
      <selection pane="bottomRight" activeCell="G6" sqref="G6"/>
    </sheetView>
  </sheetViews>
  <sheetFormatPr defaultColWidth="20.625" defaultRowHeight="13.6"/>
  <cols>
    <col min="1" max="1" width="41.75" style="1" customWidth="1"/>
    <col min="2" max="2" width="20.625" style="1"/>
    <col min="3" max="3" width="18.375" style="1" customWidth="1"/>
    <col min="4" max="4" width="15" style="1" bestFit="1" customWidth="1"/>
    <col min="5" max="5" width="14.75" style="1" customWidth="1"/>
    <col min="6" max="6" width="16.625" style="1" customWidth="1"/>
    <col min="7" max="7" width="25.75" style="8" bestFit="1" customWidth="1"/>
    <col min="8" max="8" width="21.375" style="35" customWidth="1"/>
    <col min="9" max="9" width="30.375" style="1" customWidth="1"/>
    <col min="10" max="10" width="14.375" style="1" customWidth="1"/>
    <col min="11" max="11" width="13.75" style="1" customWidth="1"/>
    <col min="12" max="12" width="9.75" style="1" customWidth="1"/>
    <col min="13" max="13" width="5.625" style="1" customWidth="1"/>
    <col min="14" max="14" width="19.25" style="1" bestFit="1" customWidth="1"/>
    <col min="15" max="15" width="11.75" style="1" bestFit="1" customWidth="1"/>
    <col min="16" max="16" width="17.625" style="1" bestFit="1" customWidth="1"/>
    <col min="17" max="17" width="18.625" style="1" bestFit="1" customWidth="1"/>
    <col min="18" max="18" width="16.25" style="1" bestFit="1" customWidth="1"/>
    <col min="19" max="19" width="13.75" style="1" bestFit="1" customWidth="1"/>
    <col min="20" max="20" width="9.25" style="1" customWidth="1"/>
    <col min="21" max="21" width="8" style="1" bestFit="1" customWidth="1"/>
    <col min="22" max="22" width="16.625" style="1" bestFit="1" customWidth="1"/>
    <col min="23" max="23" width="14.625" style="1" bestFit="1" customWidth="1"/>
    <col min="24" max="24" width="10.625" style="1" bestFit="1" customWidth="1"/>
    <col min="25" max="25" width="19.375" style="1" bestFit="1" customWidth="1"/>
    <col min="26" max="26" width="16.75" style="1" bestFit="1" customWidth="1"/>
    <col min="27" max="27" width="17" style="1" bestFit="1" customWidth="1"/>
    <col min="28" max="29" width="19.375" style="1" bestFit="1" customWidth="1"/>
    <col min="30" max="31" width="18.375" style="1" bestFit="1" customWidth="1"/>
    <col min="32" max="16384" width="20.625" style="1"/>
  </cols>
  <sheetData>
    <row r="1" spans="1:9" s="24" customFormat="1" ht="52.5" customHeight="1" thickBot="1">
      <c r="A1" s="1769" t="s">
        <v>816</v>
      </c>
      <c r="B1" s="1769"/>
      <c r="C1" s="1769"/>
      <c r="D1" s="1769"/>
      <c r="E1" s="1769"/>
      <c r="F1" s="1769"/>
      <c r="G1" s="1769"/>
      <c r="H1" s="66"/>
      <c r="I1" s="19"/>
    </row>
    <row r="2" spans="1:9" ht="77.95" customHeight="1">
      <c r="A2" s="890" t="s">
        <v>18</v>
      </c>
      <c r="B2" s="891"/>
      <c r="C2" s="891" t="s">
        <v>817</v>
      </c>
      <c r="D2" s="892" t="s">
        <v>342</v>
      </c>
      <c r="E2" s="892" t="s">
        <v>49</v>
      </c>
      <c r="F2" s="892" t="s">
        <v>50</v>
      </c>
      <c r="G2" s="893" t="s">
        <v>818</v>
      </c>
      <c r="H2" s="1507" t="s">
        <v>3</v>
      </c>
    </row>
    <row r="3" spans="1:9" ht="14.3" customHeight="1">
      <c r="A3" s="875" t="s">
        <v>223</v>
      </c>
      <c r="B3" s="876"/>
      <c r="C3" s="876"/>
      <c r="D3" s="899"/>
      <c r="E3" s="899"/>
      <c r="F3" s="900"/>
      <c r="G3" s="901"/>
      <c r="H3" s="188"/>
      <c r="I3" s="38"/>
    </row>
    <row r="4" spans="1:9" ht="14.3" customHeight="1">
      <c r="A4" s="138" t="s">
        <v>87</v>
      </c>
      <c r="B4" s="142" t="s">
        <v>15</v>
      </c>
      <c r="C4" s="1107">
        <v>952</v>
      </c>
      <c r="D4" s="1119">
        <v>64584.000000000044</v>
      </c>
      <c r="E4" s="1119">
        <v>11816.400000000007</v>
      </c>
      <c r="F4" s="290">
        <v>14</v>
      </c>
      <c r="G4" s="1516">
        <v>212774.94489082746</v>
      </c>
      <c r="H4" s="188"/>
      <c r="I4" s="38"/>
    </row>
    <row r="5" spans="1:9" ht="14.3" customHeight="1">
      <c r="A5" s="138" t="s">
        <v>17</v>
      </c>
      <c r="B5" s="137" t="s">
        <v>15</v>
      </c>
      <c r="C5" s="1107">
        <v>6599</v>
      </c>
      <c r="D5" s="1119">
        <v>4307886.8147760183</v>
      </c>
      <c r="E5" s="1119">
        <v>0</v>
      </c>
      <c r="F5" s="290">
        <v>15</v>
      </c>
      <c r="G5" s="1516">
        <v>6331217.7126981914</v>
      </c>
      <c r="H5" s="188"/>
      <c r="I5" s="38"/>
    </row>
    <row r="6" spans="1:9" ht="14.3" customHeight="1">
      <c r="A6" s="138" t="s">
        <v>762</v>
      </c>
      <c r="B6" s="137" t="s">
        <v>15</v>
      </c>
      <c r="C6" s="1107">
        <v>21067</v>
      </c>
      <c r="D6" s="1119">
        <v>457517.74999999348</v>
      </c>
      <c r="E6" s="1119">
        <v>261014.18000000154</v>
      </c>
      <c r="F6" s="290">
        <v>15</v>
      </c>
      <c r="G6" s="1516">
        <v>3512880.6682775728</v>
      </c>
      <c r="H6" s="188"/>
      <c r="I6" s="38"/>
    </row>
    <row r="7" spans="1:9" ht="14.3" customHeight="1">
      <c r="A7" s="875" t="s">
        <v>268</v>
      </c>
      <c r="B7" s="876"/>
      <c r="C7" s="898"/>
      <c r="D7" s="898"/>
      <c r="E7" s="898"/>
      <c r="F7" s="876"/>
      <c r="G7" s="896"/>
      <c r="H7" s="188"/>
      <c r="I7" s="38"/>
    </row>
    <row r="8" spans="1:9" ht="14.3" customHeight="1">
      <c r="A8" s="145" t="s">
        <v>763</v>
      </c>
      <c r="B8" s="137" t="s">
        <v>15</v>
      </c>
      <c r="C8" s="1107">
        <v>9258</v>
      </c>
      <c r="D8" s="1119">
        <v>39275.290000000023</v>
      </c>
      <c r="E8" s="1119">
        <v>53468.49001299993</v>
      </c>
      <c r="F8" s="290">
        <v>5</v>
      </c>
      <c r="G8" s="1516">
        <v>261703.27474530754</v>
      </c>
      <c r="H8" s="188"/>
      <c r="I8" s="38"/>
    </row>
    <row r="9" spans="1:9" ht="14.3" customHeight="1">
      <c r="A9" s="138" t="s">
        <v>764</v>
      </c>
      <c r="B9" s="137" t="s">
        <v>15</v>
      </c>
      <c r="C9" s="1107">
        <v>81130</v>
      </c>
      <c r="D9" s="1119">
        <v>251807.45000000004</v>
      </c>
      <c r="E9" s="1119">
        <v>333517.44662399904</v>
      </c>
      <c r="F9" s="290">
        <v>10</v>
      </c>
      <c r="G9" s="1516">
        <v>2948213.3943547211</v>
      </c>
      <c r="H9" s="188"/>
      <c r="I9" s="38"/>
    </row>
    <row r="10" spans="1:9" ht="14.3" customHeight="1">
      <c r="A10" s="138" t="s">
        <v>765</v>
      </c>
      <c r="B10" s="137" t="s">
        <v>16</v>
      </c>
      <c r="C10" s="1107">
        <v>1130</v>
      </c>
      <c r="D10" s="1119">
        <v>1734.3300000000004</v>
      </c>
      <c r="E10" s="1119">
        <v>14853.349194000011</v>
      </c>
      <c r="F10" s="290">
        <v>15</v>
      </c>
      <c r="G10" s="1516">
        <v>164189.85151408557</v>
      </c>
      <c r="H10" s="188"/>
      <c r="I10" s="38"/>
    </row>
    <row r="11" spans="1:9" ht="14.3" customHeight="1">
      <c r="A11" s="138" t="s">
        <v>766</v>
      </c>
      <c r="B11" s="137" t="s">
        <v>16</v>
      </c>
      <c r="C11" s="1107">
        <v>68188</v>
      </c>
      <c r="D11" s="1119">
        <v>68907.249999999854</v>
      </c>
      <c r="E11" s="1119">
        <v>151590.42682500105</v>
      </c>
      <c r="F11" s="290">
        <v>5</v>
      </c>
      <c r="G11" s="1516">
        <v>716440.73424257035</v>
      </c>
      <c r="H11" s="188"/>
      <c r="I11" s="38"/>
    </row>
    <row r="12" spans="1:9" ht="14.3" customHeight="1">
      <c r="A12" s="138" t="s">
        <v>794</v>
      </c>
      <c r="B12" s="137" t="s">
        <v>15</v>
      </c>
      <c r="C12" s="1107">
        <v>454</v>
      </c>
      <c r="D12" s="1119">
        <v>0</v>
      </c>
      <c r="E12" s="1119">
        <v>1737.8538760000004</v>
      </c>
      <c r="F12" s="290">
        <v>13</v>
      </c>
      <c r="G12" s="1516">
        <v>17054.46048094704</v>
      </c>
      <c r="H12" s="188"/>
      <c r="I12" s="38"/>
    </row>
    <row r="13" spans="1:9" ht="14.3" customHeight="1">
      <c r="A13" s="138" t="s">
        <v>546</v>
      </c>
      <c r="B13" s="137" t="s">
        <v>15</v>
      </c>
      <c r="C13" s="1107">
        <v>48070</v>
      </c>
      <c r="D13" s="1119">
        <v>201750</v>
      </c>
      <c r="E13" s="1119">
        <v>259714.59999999989</v>
      </c>
      <c r="F13" s="290">
        <v>8</v>
      </c>
      <c r="G13" s="1516">
        <v>1919247.4414292141</v>
      </c>
      <c r="H13" s="188"/>
      <c r="I13" s="38"/>
    </row>
    <row r="14" spans="1:9" ht="14.3" customHeight="1">
      <c r="A14" s="729" t="s">
        <v>547</v>
      </c>
      <c r="B14" s="730" t="s">
        <v>15</v>
      </c>
      <c r="C14" s="291"/>
      <c r="D14" s="1508"/>
      <c r="E14" s="1508"/>
      <c r="F14" s="331"/>
      <c r="G14" s="1516"/>
      <c r="H14" s="188"/>
      <c r="I14" s="38"/>
    </row>
    <row r="15" spans="1:9" ht="14.3" customHeight="1">
      <c r="A15" s="729" t="s">
        <v>361</v>
      </c>
      <c r="B15" s="730" t="s">
        <v>15</v>
      </c>
      <c r="C15" s="1107"/>
      <c r="D15" s="1119"/>
      <c r="E15" s="1119"/>
      <c r="F15" s="290"/>
      <c r="G15" s="1516"/>
      <c r="H15" s="188"/>
      <c r="I15" s="38"/>
    </row>
    <row r="16" spans="1:9" ht="14.3" customHeight="1">
      <c r="A16" s="729" t="s">
        <v>548</v>
      </c>
      <c r="B16" s="730" t="s">
        <v>15</v>
      </c>
      <c r="C16" s="1107"/>
      <c r="D16" s="1119"/>
      <c r="E16" s="1119"/>
      <c r="F16" s="290"/>
      <c r="G16" s="1516"/>
      <c r="H16" s="188"/>
      <c r="I16" s="38"/>
    </row>
    <row r="17" spans="1:9" ht="14.3" customHeight="1">
      <c r="A17" s="875" t="s">
        <v>264</v>
      </c>
      <c r="B17" s="876"/>
      <c r="C17" s="898"/>
      <c r="D17" s="898"/>
      <c r="E17" s="898"/>
      <c r="F17" s="876"/>
      <c r="G17" s="896"/>
      <c r="H17" s="188"/>
      <c r="I17" s="38"/>
    </row>
    <row r="18" spans="1:9" ht="14.3" customHeight="1">
      <c r="A18" s="140" t="s">
        <v>263</v>
      </c>
      <c r="B18" s="137" t="s">
        <v>16</v>
      </c>
      <c r="C18" s="1107">
        <v>66964</v>
      </c>
      <c r="D18" s="1119">
        <v>1259138.5192509978</v>
      </c>
      <c r="E18" s="1119">
        <v>508351.24659500044</v>
      </c>
      <c r="F18" s="290">
        <v>7</v>
      </c>
      <c r="G18" s="1516">
        <v>4053956.1296971696</v>
      </c>
      <c r="H18" s="188"/>
      <c r="I18" s="38"/>
    </row>
    <row r="19" spans="1:9" ht="14.3" customHeight="1">
      <c r="A19" s="140" t="s">
        <v>80</v>
      </c>
      <c r="B19" s="137" t="s">
        <v>16</v>
      </c>
      <c r="C19" s="1107">
        <v>3394</v>
      </c>
      <c r="D19" s="1119">
        <v>450595.51568299963</v>
      </c>
      <c r="E19" s="1119">
        <v>145022.52908699997</v>
      </c>
      <c r="F19" s="290">
        <v>20</v>
      </c>
      <c r="G19" s="1516">
        <v>2712476.1579039199</v>
      </c>
      <c r="H19" s="188"/>
      <c r="I19" s="38"/>
    </row>
    <row r="20" spans="1:9" ht="14.3" customHeight="1">
      <c r="A20" s="875" t="s">
        <v>262</v>
      </c>
      <c r="B20" s="876"/>
      <c r="C20" s="898"/>
      <c r="D20" s="898"/>
      <c r="E20" s="898"/>
      <c r="F20" s="876"/>
      <c r="G20" s="896"/>
      <c r="H20" s="188"/>
      <c r="I20" s="38"/>
    </row>
    <row r="21" spans="1:9" ht="14.3" customHeight="1">
      <c r="A21" s="140" t="s">
        <v>261</v>
      </c>
      <c r="B21" s="137" t="s">
        <v>15</v>
      </c>
      <c r="C21" s="1107"/>
      <c r="D21" s="1119"/>
      <c r="E21" s="1119"/>
      <c r="F21" s="290"/>
      <c r="G21" s="1516"/>
      <c r="H21" s="188"/>
      <c r="I21" s="38"/>
    </row>
    <row r="22" spans="1:9" ht="14.3" customHeight="1">
      <c r="A22" s="140" t="s">
        <v>260</v>
      </c>
      <c r="B22" s="137" t="s">
        <v>15</v>
      </c>
      <c r="C22" s="1107">
        <v>390</v>
      </c>
      <c r="D22" s="1119">
        <v>0</v>
      </c>
      <c r="E22" s="1119">
        <v>1262.7664999999997</v>
      </c>
      <c r="F22" s="290">
        <v>16</v>
      </c>
      <c r="G22" s="1516">
        <v>14373.416529883254</v>
      </c>
      <c r="H22" s="188"/>
      <c r="I22" s="38"/>
    </row>
    <row r="23" spans="1:9" ht="14.3" customHeight="1">
      <c r="A23" s="138" t="s">
        <v>259</v>
      </c>
      <c r="B23" s="137" t="s">
        <v>15</v>
      </c>
      <c r="C23" s="1107">
        <v>1692</v>
      </c>
      <c r="D23" s="1119">
        <v>332580.74999999977</v>
      </c>
      <c r="E23" s="1119">
        <v>0</v>
      </c>
      <c r="F23" s="290">
        <v>15</v>
      </c>
      <c r="G23" s="1516">
        <v>488787.47883535729</v>
      </c>
      <c r="H23" s="188"/>
      <c r="I23" s="38"/>
    </row>
    <row r="24" spans="1:9" ht="14.3" customHeight="1">
      <c r="A24" s="138" t="s">
        <v>258</v>
      </c>
      <c r="B24" s="137" t="s">
        <v>15</v>
      </c>
      <c r="C24" s="1107">
        <v>1</v>
      </c>
      <c r="D24" s="1119">
        <v>145.13999999999999</v>
      </c>
      <c r="E24" s="1119">
        <v>0</v>
      </c>
      <c r="F24" s="290">
        <v>18</v>
      </c>
      <c r="G24" s="1516">
        <v>241.45835841049242</v>
      </c>
      <c r="H24" s="188"/>
      <c r="I24" s="38"/>
    </row>
    <row r="25" spans="1:9" ht="14.3" customHeight="1">
      <c r="A25" s="138" t="s">
        <v>257</v>
      </c>
      <c r="B25" s="137" t="s">
        <v>15</v>
      </c>
      <c r="C25" s="1511"/>
      <c r="D25" s="1508"/>
      <c r="E25" s="1508"/>
      <c r="F25" s="331"/>
      <c r="G25" s="1516"/>
      <c r="H25" s="188"/>
      <c r="I25" s="38"/>
    </row>
    <row r="26" spans="1:9" ht="14.3" customHeight="1">
      <c r="A26" s="143" t="s">
        <v>256</v>
      </c>
      <c r="B26" s="137" t="s">
        <v>15</v>
      </c>
      <c r="C26" s="1107">
        <v>3239</v>
      </c>
      <c r="D26" s="1119">
        <v>828898.35557700007</v>
      </c>
      <c r="E26" s="1119">
        <v>0</v>
      </c>
      <c r="F26" s="290">
        <v>15</v>
      </c>
      <c r="G26" s="1516">
        <v>1218215.8391105188</v>
      </c>
      <c r="H26" s="188"/>
      <c r="I26" s="38"/>
    </row>
    <row r="27" spans="1:9" ht="14.3" customHeight="1">
      <c r="A27" s="328" t="s">
        <v>255</v>
      </c>
      <c r="B27" s="137" t="s">
        <v>16</v>
      </c>
      <c r="C27" s="1107">
        <v>6703</v>
      </c>
      <c r="D27" s="1119">
        <v>18135.262110000003</v>
      </c>
      <c r="E27" s="1119">
        <v>216980.00450000016</v>
      </c>
      <c r="F27" s="290">
        <v>25</v>
      </c>
      <c r="G27" s="1516">
        <v>3294308.3598703132</v>
      </c>
      <c r="H27" s="188"/>
      <c r="I27" s="38"/>
    </row>
    <row r="28" spans="1:9" ht="14.3" customHeight="1">
      <c r="A28" s="729" t="s">
        <v>367</v>
      </c>
      <c r="B28" s="730" t="s">
        <v>15</v>
      </c>
      <c r="C28" s="1107">
        <v>1333</v>
      </c>
      <c r="D28" s="1119">
        <v>200038.50999999998</v>
      </c>
      <c r="E28" s="1119">
        <v>29976.200000000015</v>
      </c>
      <c r="F28" s="290">
        <v>10</v>
      </c>
      <c r="G28" s="1516">
        <v>457175.58023834892</v>
      </c>
      <c r="H28" s="188"/>
      <c r="I28" s="38"/>
    </row>
    <row r="29" spans="1:9" ht="14.3" customHeight="1">
      <c r="A29" s="729" t="s">
        <v>368</v>
      </c>
      <c r="B29" s="730" t="s">
        <v>16</v>
      </c>
      <c r="C29" s="291"/>
      <c r="D29" s="1508"/>
      <c r="E29" s="1508"/>
      <c r="F29" s="331"/>
      <c r="G29" s="1516"/>
      <c r="H29" s="188"/>
      <c r="I29" s="38"/>
    </row>
    <row r="30" spans="1:9" ht="14.3" customHeight="1">
      <c r="A30" s="729" t="s">
        <v>369</v>
      </c>
      <c r="B30" s="730" t="s">
        <v>16</v>
      </c>
      <c r="C30" s="1107"/>
      <c r="D30" s="1119"/>
      <c r="E30" s="1119"/>
      <c r="F30" s="290"/>
      <c r="G30" s="1516"/>
      <c r="H30" s="188"/>
      <c r="I30" s="38"/>
    </row>
    <row r="31" spans="1:9" ht="14.3" customHeight="1">
      <c r="A31" s="875" t="s">
        <v>225</v>
      </c>
      <c r="B31" s="876"/>
      <c r="C31" s="898"/>
      <c r="D31" s="898"/>
      <c r="E31" s="898"/>
      <c r="F31" s="876"/>
      <c r="G31" s="896"/>
      <c r="H31" s="188"/>
      <c r="I31" s="38"/>
    </row>
    <row r="32" spans="1:9" ht="14.3" customHeight="1">
      <c r="A32" s="138" t="s">
        <v>82</v>
      </c>
      <c r="B32" s="137" t="s">
        <v>16</v>
      </c>
      <c r="C32" s="1107"/>
      <c r="D32" s="1119"/>
      <c r="E32" s="1119"/>
      <c r="F32" s="290"/>
      <c r="G32" s="1516"/>
      <c r="H32" s="188"/>
      <c r="I32" s="38"/>
    </row>
    <row r="33" spans="1:9" ht="14.3" customHeight="1">
      <c r="A33" s="138" t="s">
        <v>254</v>
      </c>
      <c r="B33" s="137" t="s">
        <v>16</v>
      </c>
      <c r="C33" s="1107">
        <v>2115</v>
      </c>
      <c r="D33" s="1119">
        <v>533981.32534532994</v>
      </c>
      <c r="E33" s="1119">
        <v>0</v>
      </c>
      <c r="F33" s="290">
        <v>15</v>
      </c>
      <c r="G33" s="1516">
        <v>784781.99884000106</v>
      </c>
      <c r="H33" s="188"/>
      <c r="I33" s="38"/>
    </row>
    <row r="34" spans="1:9" ht="14.3" customHeight="1">
      <c r="A34" s="875" t="s">
        <v>79</v>
      </c>
      <c r="B34" s="876"/>
      <c r="C34" s="898"/>
      <c r="D34" s="898"/>
      <c r="E34" s="898"/>
      <c r="F34" s="876"/>
      <c r="G34" s="896"/>
      <c r="H34" s="188"/>
      <c r="I34" s="38"/>
    </row>
    <row r="35" spans="1:9" ht="14.3" customHeight="1">
      <c r="A35" s="1594" t="s">
        <v>566</v>
      </c>
      <c r="B35" s="730" t="s">
        <v>15</v>
      </c>
      <c r="C35" s="1107"/>
      <c r="D35" s="1119"/>
      <c r="E35" s="1119"/>
      <c r="F35" s="290"/>
      <c r="G35" s="1516"/>
      <c r="H35" s="54"/>
      <c r="I35" s="38"/>
    </row>
    <row r="36" spans="1:9" s="188" customFormat="1" ht="14.3" customHeight="1">
      <c r="A36" s="1594" t="s">
        <v>567</v>
      </c>
      <c r="B36" s="730" t="s">
        <v>15</v>
      </c>
      <c r="C36" s="1107"/>
      <c r="D36" s="1119"/>
      <c r="E36" s="1119"/>
      <c r="F36" s="290"/>
      <c r="G36" s="1516"/>
      <c r="H36" s="54"/>
      <c r="I36" s="38"/>
    </row>
    <row r="37" spans="1:9" s="188" customFormat="1" ht="14.3" customHeight="1">
      <c r="A37" s="1594" t="s">
        <v>568</v>
      </c>
      <c r="B37" s="730" t="s">
        <v>15</v>
      </c>
      <c r="C37" s="1107"/>
      <c r="D37" s="1119"/>
      <c r="E37" s="1119"/>
      <c r="F37" s="290"/>
      <c r="G37" s="1516"/>
      <c r="H37" s="54"/>
      <c r="I37" s="38"/>
    </row>
    <row r="38" spans="1:9" s="188" customFormat="1" ht="14.3" customHeight="1">
      <c r="A38" s="1594" t="s">
        <v>569</v>
      </c>
      <c r="B38" s="730" t="s">
        <v>15</v>
      </c>
      <c r="C38" s="1107"/>
      <c r="D38" s="1119"/>
      <c r="E38" s="1119"/>
      <c r="F38" s="290"/>
      <c r="G38" s="1516"/>
      <c r="H38" s="54"/>
      <c r="I38" s="38"/>
    </row>
    <row r="39" spans="1:9" s="188" customFormat="1" ht="14.3" customHeight="1">
      <c r="A39" s="138" t="s">
        <v>549</v>
      </c>
      <c r="B39" s="137" t="s">
        <v>15</v>
      </c>
      <c r="C39" s="1107">
        <v>276774</v>
      </c>
      <c r="D39" s="1119">
        <v>18601576.459999956</v>
      </c>
      <c r="E39" s="1119">
        <v>0</v>
      </c>
      <c r="F39" s="290">
        <v>16</v>
      </c>
      <c r="G39" s="1516">
        <v>28594512.56059695</v>
      </c>
      <c r="H39" s="54"/>
      <c r="I39" s="38"/>
    </row>
    <row r="40" spans="1:9" ht="14.3" customHeight="1">
      <c r="A40" s="138" t="s">
        <v>555</v>
      </c>
      <c r="B40" s="137" t="s">
        <v>15</v>
      </c>
      <c r="C40" s="1512">
        <v>67779</v>
      </c>
      <c r="D40" s="291">
        <v>6999075.109999964</v>
      </c>
      <c r="E40" s="291">
        <v>0</v>
      </c>
      <c r="F40" s="137">
        <v>16</v>
      </c>
      <c r="G40" s="1516">
        <v>10759041.932591982</v>
      </c>
      <c r="H40" s="188"/>
      <c r="I40" s="38"/>
    </row>
    <row r="41" spans="1:9" s="188" customFormat="1" ht="14.3" customHeight="1">
      <c r="A41" s="138" t="s">
        <v>551</v>
      </c>
      <c r="B41" s="137" t="s">
        <v>15</v>
      </c>
      <c r="C41" s="1512">
        <v>23509</v>
      </c>
      <c r="D41" s="291">
        <v>1603841.8859199961</v>
      </c>
      <c r="E41" s="291">
        <v>-765.80418099999997</v>
      </c>
      <c r="F41" s="137">
        <v>9</v>
      </c>
      <c r="G41" s="1516">
        <v>1590641.2600763272</v>
      </c>
      <c r="I41" s="38"/>
    </row>
    <row r="42" spans="1:9" s="188" customFormat="1" ht="14.3" customHeight="1">
      <c r="A42" s="138" t="s">
        <v>552</v>
      </c>
      <c r="B42" s="137" t="s">
        <v>15</v>
      </c>
      <c r="C42" s="1512">
        <v>781</v>
      </c>
      <c r="D42" s="291">
        <v>83469.176899999991</v>
      </c>
      <c r="E42" s="291">
        <v>0</v>
      </c>
      <c r="F42" s="137">
        <v>8</v>
      </c>
      <c r="G42" s="1516">
        <v>75392.852053720955</v>
      </c>
      <c r="I42" s="38"/>
    </row>
    <row r="43" spans="1:9" s="188" customFormat="1" ht="14.3" customHeight="1">
      <c r="A43" s="138" t="s">
        <v>83</v>
      </c>
      <c r="B43" s="137" t="s">
        <v>15</v>
      </c>
      <c r="C43" s="291"/>
      <c r="D43" s="291"/>
      <c r="E43" s="291"/>
      <c r="F43" s="137"/>
      <c r="G43" s="1516"/>
      <c r="I43" s="38"/>
    </row>
    <row r="44" spans="1:9" s="188" customFormat="1" ht="14.3" customHeight="1">
      <c r="A44" s="729" t="s">
        <v>372</v>
      </c>
      <c r="B44" s="730" t="s">
        <v>15</v>
      </c>
      <c r="C44" s="291"/>
      <c r="D44" s="291"/>
      <c r="E44" s="291"/>
      <c r="F44" s="137"/>
      <c r="G44" s="1516"/>
      <c r="I44" s="38"/>
    </row>
    <row r="45" spans="1:9" s="188" customFormat="1" ht="14.3" customHeight="1">
      <c r="A45" s="729" t="s">
        <v>373</v>
      </c>
      <c r="B45" s="730" t="s">
        <v>15</v>
      </c>
      <c r="C45" s="291">
        <v>2821</v>
      </c>
      <c r="D45" s="291">
        <v>125901.23000000001</v>
      </c>
      <c r="E45" s="291">
        <v>0</v>
      </c>
      <c r="F45" s="137">
        <v>16</v>
      </c>
      <c r="G45" s="1516">
        <v>193536.51613190284</v>
      </c>
      <c r="I45" s="38"/>
    </row>
    <row r="46" spans="1:9" s="188" customFormat="1" ht="14.3" customHeight="1">
      <c r="A46" s="729" t="s">
        <v>374</v>
      </c>
      <c r="B46" s="730" t="s">
        <v>15</v>
      </c>
      <c r="C46" s="291"/>
      <c r="D46" s="291"/>
      <c r="E46" s="291"/>
      <c r="F46" s="137"/>
      <c r="G46" s="1516"/>
      <c r="I46" s="38"/>
    </row>
    <row r="47" spans="1:9" s="188" customFormat="1" ht="14.3" customHeight="1">
      <c r="A47" s="729" t="s">
        <v>375</v>
      </c>
      <c r="B47" s="730" t="s">
        <v>15</v>
      </c>
      <c r="C47" s="1512">
        <v>679948</v>
      </c>
      <c r="D47" s="291">
        <v>19794228.560000017</v>
      </c>
      <c r="E47" s="291">
        <v>0</v>
      </c>
      <c r="F47" s="137">
        <v>16</v>
      </c>
      <c r="G47" s="1516">
        <v>30427868.218769707</v>
      </c>
      <c r="I47" s="38"/>
    </row>
    <row r="48" spans="1:9" s="188" customFormat="1" ht="14.3" customHeight="1">
      <c r="A48" s="875" t="s">
        <v>253</v>
      </c>
      <c r="B48" s="876"/>
      <c r="C48" s="898"/>
      <c r="D48" s="898"/>
      <c r="E48" s="898"/>
      <c r="F48" s="876"/>
      <c r="G48" s="896"/>
      <c r="I48" s="38"/>
    </row>
    <row r="49" spans="1:10" s="188" customFormat="1" ht="14.3" customHeight="1">
      <c r="A49" s="577" t="s">
        <v>81</v>
      </c>
      <c r="B49" s="137" t="s">
        <v>15</v>
      </c>
      <c r="C49" s="291"/>
      <c r="D49" s="291"/>
      <c r="E49" s="291"/>
      <c r="F49" s="137"/>
      <c r="G49" s="1516"/>
      <c r="I49" s="38"/>
    </row>
    <row r="50" spans="1:10" s="188" customFormat="1" ht="14.3" customHeight="1">
      <c r="A50" s="577" t="s">
        <v>252</v>
      </c>
      <c r="B50" s="137" t="s">
        <v>15</v>
      </c>
      <c r="C50" s="1512">
        <v>19025</v>
      </c>
      <c r="D50" s="291">
        <v>467567.30498699972</v>
      </c>
      <c r="E50" s="291">
        <v>0</v>
      </c>
      <c r="F50" s="137">
        <v>5</v>
      </c>
      <c r="G50" s="1516">
        <v>281173.32504084037</v>
      </c>
      <c r="I50" s="38"/>
    </row>
    <row r="51" spans="1:10" s="188" customFormat="1" ht="14.3" customHeight="1">
      <c r="A51" s="729" t="s">
        <v>377</v>
      </c>
      <c r="B51" s="730" t="s">
        <v>15</v>
      </c>
      <c r="C51" s="1512">
        <v>16821</v>
      </c>
      <c r="D51" s="291">
        <v>3524040.5999999978</v>
      </c>
      <c r="E51" s="291">
        <v>-77743.540000000168</v>
      </c>
      <c r="F51" s="137">
        <v>5</v>
      </c>
      <c r="G51" s="1516">
        <v>1773017.7477717756</v>
      </c>
      <c r="I51" s="38"/>
    </row>
    <row r="52" spans="1:10" s="188" customFormat="1" ht="14.3" customHeight="1">
      <c r="A52" s="897" t="s">
        <v>397</v>
      </c>
      <c r="B52" s="881"/>
      <c r="C52" s="1509"/>
      <c r="D52" s="1509"/>
      <c r="E52" s="1509"/>
      <c r="F52" s="881"/>
      <c r="G52" s="1517"/>
      <c r="I52" s="38"/>
    </row>
    <row r="53" spans="1:10" s="188" customFormat="1" ht="14.3" customHeight="1">
      <c r="A53" s="504" t="s">
        <v>767</v>
      </c>
      <c r="B53" s="292" t="s">
        <v>16</v>
      </c>
      <c r="C53" s="291"/>
      <c r="D53" s="137"/>
      <c r="E53" s="137"/>
      <c r="F53" s="137"/>
      <c r="G53" s="576"/>
      <c r="I53" s="38"/>
    </row>
    <row r="54" spans="1:10" s="188" customFormat="1" ht="14.3" customHeight="1">
      <c r="A54" s="505" t="s">
        <v>398</v>
      </c>
      <c r="B54" s="292" t="s">
        <v>16</v>
      </c>
      <c r="C54" s="291"/>
      <c r="D54" s="137"/>
      <c r="E54" s="137"/>
      <c r="F54" s="137"/>
      <c r="G54" s="576"/>
      <c r="I54" s="38"/>
    </row>
    <row r="55" spans="1:10" s="188" customFormat="1" ht="14.3" customHeight="1">
      <c r="A55" s="505" t="s">
        <v>768</v>
      </c>
      <c r="B55" s="292" t="s">
        <v>16</v>
      </c>
      <c r="C55" s="291"/>
      <c r="D55" s="137"/>
      <c r="E55" s="137"/>
      <c r="F55" s="137"/>
      <c r="G55" s="576"/>
      <c r="I55" s="38"/>
    </row>
    <row r="56" spans="1:10" s="188" customFormat="1" ht="14.3" customHeight="1">
      <c r="A56" s="894" t="s">
        <v>33</v>
      </c>
      <c r="B56" s="881"/>
      <c r="C56" s="1513"/>
      <c r="D56" s="895"/>
      <c r="E56" s="895"/>
      <c r="F56" s="895"/>
      <c r="G56" s="896"/>
      <c r="I56" s="38"/>
    </row>
    <row r="57" spans="1:10" s="188" customFormat="1" ht="14.3" customHeight="1">
      <c r="A57" s="333"/>
      <c r="B57" s="331"/>
      <c r="C57" s="291"/>
      <c r="D57" s="137"/>
      <c r="E57" s="137"/>
      <c r="F57" s="137"/>
      <c r="G57" s="576"/>
      <c r="I57" s="38"/>
    </row>
    <row r="58" spans="1:10" s="188" customFormat="1" ht="14.3" customHeight="1">
      <c r="A58" s="1108"/>
      <c r="B58" s="1109"/>
      <c r="C58" s="1514"/>
      <c r="D58" s="1110"/>
      <c r="E58" s="1110"/>
      <c r="F58" s="1110"/>
      <c r="G58" s="1111"/>
      <c r="I58" s="38"/>
    </row>
    <row r="59" spans="1:10" ht="14.3" customHeight="1">
      <c r="A59" s="136" t="s">
        <v>48</v>
      </c>
      <c r="B59" s="1112"/>
      <c r="C59" s="291"/>
      <c r="D59" s="1113">
        <v>60216676.59054926</v>
      </c>
      <c r="E59" s="1113">
        <v>1910796.1490330019</v>
      </c>
      <c r="F59" s="1113"/>
      <c r="G59" s="1114">
        <v>102803223.31505057</v>
      </c>
      <c r="H59" s="188"/>
      <c r="I59" s="38"/>
    </row>
    <row r="60" spans="1:10" ht="14.3" customHeight="1">
      <c r="A60" s="141"/>
      <c r="B60" s="135"/>
      <c r="C60" s="1510"/>
      <c r="D60" s="135"/>
      <c r="E60" s="135"/>
      <c r="F60" s="135"/>
      <c r="G60" s="578"/>
      <c r="H60" s="212"/>
      <c r="I60" s="38"/>
    </row>
    <row r="61" spans="1:10" ht="14.3" customHeight="1">
      <c r="A61" s="49" t="s">
        <v>51</v>
      </c>
      <c r="B61" s="1113"/>
      <c r="C61" s="1113">
        <v>85168</v>
      </c>
      <c r="D61" s="291"/>
      <c r="E61" s="291"/>
      <c r="F61" s="291"/>
      <c r="G61" s="579"/>
      <c r="H61" s="212"/>
      <c r="I61" s="38"/>
    </row>
    <row r="62" spans="1:10" ht="14.3" customHeight="1" thickBot="1">
      <c r="A62" s="50" t="s">
        <v>19</v>
      </c>
      <c r="B62" s="1595"/>
      <c r="C62" s="580"/>
      <c r="D62" s="580"/>
      <c r="E62" s="580"/>
      <c r="F62" s="580"/>
      <c r="G62" s="1515">
        <v>1207</v>
      </c>
      <c r="H62" s="188"/>
      <c r="I62" s="38"/>
    </row>
    <row r="63" spans="1:10" ht="14.3">
      <c r="A63" s="188"/>
      <c r="B63" s="188"/>
      <c r="C63" s="23"/>
      <c r="D63" s="23"/>
      <c r="E63" s="23"/>
      <c r="F63" s="23"/>
      <c r="G63" s="67"/>
      <c r="H63" s="51"/>
      <c r="I63" s="23"/>
      <c r="J63" s="23"/>
    </row>
    <row r="64" spans="1:10" s="188" customFormat="1" ht="30.25" customHeight="1">
      <c r="A64" s="1639" t="s">
        <v>757</v>
      </c>
      <c r="B64" s="1639"/>
      <c r="C64" s="1639"/>
      <c r="D64" s="1639"/>
      <c r="E64" s="1639"/>
      <c r="F64" s="1639"/>
      <c r="G64" s="1639"/>
      <c r="H64" s="694"/>
      <c r="I64" s="213"/>
    </row>
    <row r="65" spans="1:9" ht="29.25" customHeight="1">
      <c r="A65" s="1639" t="s">
        <v>758</v>
      </c>
      <c r="B65" s="1639"/>
      <c r="C65" s="1639"/>
      <c r="D65" s="1639"/>
      <c r="E65" s="1639"/>
      <c r="F65" s="1639"/>
      <c r="G65" s="1639"/>
      <c r="H65" s="225"/>
      <c r="I65" s="213"/>
    </row>
    <row r="66" spans="1:9" ht="18" customHeight="1">
      <c r="A66" s="1770" t="s">
        <v>759</v>
      </c>
      <c r="B66" s="1770"/>
      <c r="C66" s="1770"/>
      <c r="D66" s="1770"/>
      <c r="E66" s="1770"/>
      <c r="F66" s="1770"/>
      <c r="G66" s="1770"/>
      <c r="H66" s="1019"/>
    </row>
    <row r="67" spans="1:9" s="188" customFormat="1" ht="19.55" customHeight="1">
      <c r="A67" s="565" t="s">
        <v>760</v>
      </c>
      <c r="B67" s="696"/>
      <c r="C67" s="696"/>
      <c r="D67" s="696"/>
      <c r="E67" s="696"/>
      <c r="F67" s="696"/>
      <c r="G67" s="696"/>
      <c r="H67" s="695"/>
    </row>
    <row r="68" spans="1:9" s="188" customFormat="1" ht="30.75" customHeight="1">
      <c r="A68" s="1768" t="s">
        <v>761</v>
      </c>
      <c r="B68" s="1768"/>
      <c r="C68" s="1768"/>
      <c r="D68" s="1768"/>
      <c r="E68" s="1768"/>
      <c r="F68" s="1768"/>
      <c r="G68" s="1768"/>
      <c r="H68" s="695"/>
    </row>
    <row r="69" spans="1:9" s="188" customFormat="1" ht="14.95" customHeight="1">
      <c r="A69" s="354"/>
      <c r="B69" s="354"/>
      <c r="C69" s="354"/>
      <c r="D69" s="354"/>
      <c r="E69" s="354"/>
      <c r="F69" s="354"/>
      <c r="G69" s="354"/>
      <c r="H69" s="354"/>
    </row>
    <row r="71" spans="1:9">
      <c r="C71" s="54"/>
    </row>
  </sheetData>
  <mergeCells count="5">
    <mergeCell ref="A68:G68"/>
    <mergeCell ref="A1:G1"/>
    <mergeCell ref="A65:G65"/>
    <mergeCell ref="A64:G64"/>
    <mergeCell ref="A66:G66"/>
  </mergeCells>
  <phoneticPr fontId="0" type="noConversion"/>
  <printOptions horizontalCentered="1" headings="1"/>
  <pageMargins left="0.5" right="0.5" top="0.75" bottom="0.5" header="0.25" footer="0.25"/>
  <pageSetup scale="62" firstPageNumber="74"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8" tint="0.39997558519241921"/>
    <pageSetUpPr fitToPage="1"/>
  </sheetPr>
  <dimension ref="A1:F55"/>
  <sheetViews>
    <sheetView zoomScaleNormal="100" workbookViewId="0">
      <selection activeCell="E32" sqref="E32"/>
    </sheetView>
  </sheetViews>
  <sheetFormatPr defaultColWidth="9.25" defaultRowHeight="13.6"/>
  <cols>
    <col min="1" max="1" width="26.625" style="8" customWidth="1"/>
    <col min="2" max="2" width="30.25" style="39" customWidth="1"/>
    <col min="3" max="3" width="28" style="1" customWidth="1"/>
    <col min="4" max="4" width="25.75" style="1" bestFit="1" customWidth="1"/>
    <col min="5" max="5" width="11.625" style="1" bestFit="1" customWidth="1"/>
    <col min="6" max="6" width="25.375" style="1" bestFit="1" customWidth="1"/>
    <col min="7" max="7" width="20.25" style="1" bestFit="1" customWidth="1"/>
    <col min="8" max="8" width="12" style="1" bestFit="1" customWidth="1"/>
    <col min="9" max="16384" width="9.25" style="1"/>
  </cols>
  <sheetData>
    <row r="1" spans="1:6" s="24" customFormat="1" ht="55.55" customHeight="1" thickBot="1">
      <c r="A1" s="1755" t="s">
        <v>819</v>
      </c>
      <c r="B1" s="1755"/>
      <c r="C1" s="1755"/>
      <c r="D1" s="726"/>
    </row>
    <row r="2" spans="1:6" ht="15.65">
      <c r="A2" s="902" t="s">
        <v>20</v>
      </c>
      <c r="B2" s="903" t="s">
        <v>234</v>
      </c>
      <c r="C2" s="904" t="s">
        <v>21</v>
      </c>
      <c r="D2" s="1461" t="s">
        <v>3</v>
      </c>
      <c r="E2" s="188"/>
    </row>
    <row r="3" spans="1:6">
      <c r="A3" s="581">
        <v>2018</v>
      </c>
      <c r="B3" s="169">
        <v>0.13114275324436478</v>
      </c>
      <c r="C3" s="582">
        <v>0.9710650206550212</v>
      </c>
      <c r="D3" s="188"/>
      <c r="E3" s="188"/>
    </row>
    <row r="4" spans="1:6">
      <c r="A4" s="581">
        <v>2019</v>
      </c>
      <c r="B4" s="751">
        <v>0.25660906927789229</v>
      </c>
      <c r="C4" s="752">
        <v>1.9000980610364739</v>
      </c>
      <c r="D4" s="188"/>
      <c r="E4" s="188"/>
    </row>
    <row r="5" spans="1:6">
      <c r="A5" s="581">
        <v>2020</v>
      </c>
      <c r="B5" s="751">
        <v>0.37664464935826875</v>
      </c>
      <c r="C5" s="752">
        <v>2.7889184507753706</v>
      </c>
      <c r="D5" s="188"/>
      <c r="E5" s="188"/>
    </row>
    <row r="6" spans="1:6">
      <c r="A6" s="581">
        <v>2021</v>
      </c>
      <c r="B6" s="751">
        <v>0.49148455970824811</v>
      </c>
      <c r="C6" s="752">
        <v>3.6392667708859627</v>
      </c>
      <c r="D6" s="188"/>
      <c r="E6" s="188"/>
    </row>
    <row r="7" spans="1:6">
      <c r="A7" s="581">
        <v>2022</v>
      </c>
      <c r="B7" s="751">
        <v>0.60135369184690568</v>
      </c>
      <c r="C7" s="752">
        <v>4.4528082623534626</v>
      </c>
      <c r="D7" s="188"/>
      <c r="E7" s="188"/>
    </row>
    <row r="8" spans="1:6">
      <c r="A8" s="581">
        <v>2023</v>
      </c>
      <c r="B8" s="751">
        <v>0.70646720299572352</v>
      </c>
      <c r="C8" s="752">
        <v>5.2311360871830406</v>
      </c>
      <c r="D8" s="188"/>
      <c r="E8" s="188"/>
    </row>
    <row r="9" spans="1:6">
      <c r="A9" s="581">
        <v>2024</v>
      </c>
      <c r="B9" s="751">
        <v>0.80703093742195653</v>
      </c>
      <c r="C9" s="752">
        <v>5.9757744482962361</v>
      </c>
      <c r="D9" s="188"/>
      <c r="E9" s="188"/>
    </row>
    <row r="10" spans="1:6">
      <c r="A10" s="581">
        <v>2025</v>
      </c>
      <c r="B10" s="751">
        <v>0.90324182954439758</v>
      </c>
      <c r="C10" s="752">
        <v>6.6881815743844681</v>
      </c>
      <c r="D10" s="188"/>
      <c r="E10" s="188"/>
    </row>
    <row r="11" spans="1:6">
      <c r="A11" s="581">
        <v>2026</v>
      </c>
      <c r="B11" s="751">
        <v>0.99528828959094617</v>
      </c>
      <c r="C11" s="752">
        <v>7.3697525755649256</v>
      </c>
      <c r="D11" s="188"/>
      <c r="E11" s="188"/>
    </row>
    <row r="12" spans="1:6">
      <c r="A12" s="581">
        <v>2027</v>
      </c>
      <c r="B12" s="751">
        <v>1.0833505725632155</v>
      </c>
      <c r="C12" s="752">
        <v>8.0218221754310512</v>
      </c>
      <c r="D12" s="188"/>
      <c r="E12" s="188"/>
    </row>
    <row r="13" spans="1:6">
      <c r="A13" s="581">
        <v>2028</v>
      </c>
      <c r="B13" s="751">
        <v>1.1676011312307217</v>
      </c>
      <c r="C13" s="752">
        <v>8.6456673248478335</v>
      </c>
      <c r="D13" s="188"/>
      <c r="E13" s="188"/>
    </row>
    <row r="14" spans="1:6">
      <c r="A14" s="581">
        <v>2029</v>
      </c>
      <c r="B14" s="751">
        <v>1.2482049538459286</v>
      </c>
      <c r="C14" s="752">
        <v>9.2425097026104996</v>
      </c>
      <c r="D14" s="188"/>
      <c r="E14" s="3"/>
      <c r="F14" s="3"/>
    </row>
    <row r="15" spans="1:6">
      <c r="A15" s="581">
        <v>2030</v>
      </c>
      <c r="B15" s="751">
        <v>1.3253198872414913</v>
      </c>
      <c r="C15" s="752">
        <v>9.8135181078636542</v>
      </c>
      <c r="D15" s="188"/>
      <c r="E15" s="3"/>
      <c r="F15" s="3"/>
    </row>
    <row r="16" spans="1:6">
      <c r="A16" s="581">
        <v>2031</v>
      </c>
      <c r="B16" s="751">
        <v>1.3990969459424292</v>
      </c>
      <c r="C16" s="752">
        <v>10.359810748965968</v>
      </c>
      <c r="D16" s="188"/>
      <c r="E16" s="3"/>
      <c r="F16" s="3"/>
    </row>
    <row r="17" spans="1:6">
      <c r="A17" s="581">
        <v>2032</v>
      </c>
      <c r="B17" s="751">
        <v>1.4696806078985558</v>
      </c>
      <c r="C17" s="752">
        <v>10.88245743328269</v>
      </c>
      <c r="D17" s="188"/>
      <c r="E17" s="3"/>
      <c r="F17" s="3"/>
    </row>
    <row r="18" spans="1:6">
      <c r="A18" s="581">
        <v>2033</v>
      </c>
      <c r="B18" s="751">
        <v>1.5372090974163066</v>
      </c>
      <c r="C18" s="752">
        <v>11.382481662194284</v>
      </c>
      <c r="D18" s="188"/>
      <c r="E18" s="3"/>
      <c r="F18" s="3"/>
    </row>
    <row r="19" spans="1:6">
      <c r="A19" s="581">
        <v>2034</v>
      </c>
      <c r="B19" s="751">
        <v>1.6018146558440265</v>
      </c>
      <c r="C19" s="752">
        <v>11.860862635423842</v>
      </c>
      <c r="D19" s="188"/>
      <c r="E19" s="3"/>
      <c r="F19" s="3"/>
    </row>
    <row r="20" spans="1:6">
      <c r="A20" s="581">
        <v>2035</v>
      </c>
      <c r="B20" s="751">
        <v>1.6636238005408051</v>
      </c>
      <c r="C20" s="752">
        <v>12.318537168608353</v>
      </c>
      <c r="D20" s="188"/>
      <c r="E20" s="3"/>
      <c r="F20" s="3"/>
    </row>
    <row r="21" spans="1:6">
      <c r="A21" s="581">
        <v>2036</v>
      </c>
      <c r="B21" s="751">
        <v>1.7227575726359952</v>
      </c>
      <c r="C21" s="752">
        <v>12.756401527869032</v>
      </c>
      <c r="D21" s="188"/>
      <c r="E21" s="3"/>
      <c r="F21" s="3"/>
    </row>
    <row r="22" spans="1:6">
      <c r="A22" s="581">
        <v>2037</v>
      </c>
      <c r="B22" s="751">
        <v>1.7793317740646091</v>
      </c>
      <c r="C22" s="752">
        <v>13.175313184973341</v>
      </c>
      <c r="D22" s="188"/>
      <c r="E22" s="3"/>
      <c r="F22" s="3"/>
    </row>
    <row r="23" spans="1:6" s="188" customFormat="1">
      <c r="A23" s="581">
        <v>2038</v>
      </c>
      <c r="B23" s="751">
        <v>1.833457194342774</v>
      </c>
      <c r="C23" s="752">
        <v>13.576092496525856</v>
      </c>
      <c r="E23" s="3"/>
      <c r="F23" s="3"/>
    </row>
    <row r="24" spans="1:6" s="188" customFormat="1">
      <c r="A24" s="581">
        <v>2039</v>
      </c>
      <c r="B24" s="751">
        <v>1.8852398275273459</v>
      </c>
      <c r="C24" s="752">
        <v>13.959524310476342</v>
      </c>
      <c r="E24" s="3"/>
      <c r="F24" s="3"/>
    </row>
    <row r="25" spans="1:6" s="188" customFormat="1">
      <c r="A25" s="581">
        <v>2040</v>
      </c>
      <c r="B25" s="751">
        <v>1.9347810797845526</v>
      </c>
      <c r="C25" s="752">
        <v>14.326359503091052</v>
      </c>
      <c r="E25" s="3"/>
      <c r="F25" s="3"/>
    </row>
    <row r="26" spans="1:6" s="188" customFormat="1">
      <c r="A26" s="581">
        <v>2041</v>
      </c>
      <c r="B26" s="751">
        <v>1.9821779679741522</v>
      </c>
      <c r="C26" s="752">
        <v>14.677316449397157</v>
      </c>
      <c r="E26" s="3"/>
      <c r="F26" s="3"/>
    </row>
    <row r="27" spans="1:6" s="188" customFormat="1">
      <c r="A27" s="581">
        <v>2042</v>
      </c>
      <c r="B27" s="751">
        <v>2.0275233096379903</v>
      </c>
      <c r="C27" s="752">
        <v>15.013082429979814</v>
      </c>
      <c r="E27" s="3"/>
      <c r="F27" s="3"/>
    </row>
    <row r="28" spans="1:6" s="188" customFormat="1" ht="14.3" thickBot="1">
      <c r="A28" s="583"/>
      <c r="B28" s="753"/>
      <c r="C28" s="754"/>
      <c r="E28" s="3"/>
      <c r="F28" s="3"/>
    </row>
    <row r="29" spans="1:6" s="188" customFormat="1">
      <c r="A29" s="334"/>
      <c r="B29" s="335"/>
      <c r="C29" s="335"/>
      <c r="E29" s="3"/>
      <c r="F29" s="3"/>
    </row>
    <row r="30" spans="1:6" ht="29.25" customHeight="1">
      <c r="A30" s="1639" t="s">
        <v>990</v>
      </c>
      <c r="B30" s="1639"/>
      <c r="C30" s="1639"/>
      <c r="D30" s="696"/>
      <c r="E30" s="188"/>
    </row>
    <row r="31" spans="1:6">
      <c r="A31" s="1771"/>
      <c r="B31" s="1772"/>
      <c r="C31" s="1772"/>
    </row>
    <row r="32" spans="1:6">
      <c r="C32" s="40"/>
    </row>
    <row r="33" spans="3:3">
      <c r="C33" s="40"/>
    </row>
    <row r="34" spans="3:3">
      <c r="C34" s="40"/>
    </row>
    <row r="35" spans="3:3">
      <c r="C35" s="40"/>
    </row>
    <row r="36" spans="3:3">
      <c r="C36" s="40"/>
    </row>
    <row r="37" spans="3:3">
      <c r="C37" s="40"/>
    </row>
    <row r="38" spans="3:3">
      <c r="C38" s="40"/>
    </row>
    <row r="39" spans="3:3">
      <c r="C39" s="40"/>
    </row>
    <row r="40" spans="3:3">
      <c r="C40" s="40"/>
    </row>
    <row r="41" spans="3:3">
      <c r="C41" s="40"/>
    </row>
    <row r="42" spans="3:3">
      <c r="C42" s="40"/>
    </row>
    <row r="43" spans="3:3">
      <c r="C43" s="40"/>
    </row>
    <row r="44" spans="3:3">
      <c r="C44" s="40"/>
    </row>
    <row r="45" spans="3:3">
      <c r="C45" s="40"/>
    </row>
    <row r="46" spans="3:3">
      <c r="C46" s="40"/>
    </row>
    <row r="47" spans="3:3">
      <c r="C47" s="40"/>
    </row>
    <row r="48" spans="3:3">
      <c r="C48" s="40"/>
    </row>
    <row r="49" spans="3:3">
      <c r="C49" s="40"/>
    </row>
    <row r="50" spans="3:3">
      <c r="C50" s="40"/>
    </row>
    <row r="51" spans="3:3">
      <c r="C51" s="40"/>
    </row>
    <row r="52" spans="3:3">
      <c r="C52" s="40"/>
    </row>
    <row r="53" spans="3:3">
      <c r="C53" s="40"/>
    </row>
    <row r="54" spans="3:3">
      <c r="C54" s="40"/>
    </row>
    <row r="55" spans="3:3">
      <c r="C55" s="40"/>
    </row>
  </sheetData>
  <mergeCells count="3">
    <mergeCell ref="A1:C1"/>
    <mergeCell ref="A31:C31"/>
    <mergeCell ref="A30:C30"/>
  </mergeCells>
  <phoneticPr fontId="0" type="noConversion"/>
  <printOptions horizontalCentered="1" headings="1"/>
  <pageMargins left="0" right="0" top="1" bottom="1" header="0.25" footer="0.5"/>
  <pageSetup firstPageNumber="75"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8" tint="0.39997558519241921"/>
    <pageSetUpPr fitToPage="1"/>
  </sheetPr>
  <dimension ref="A1:F12"/>
  <sheetViews>
    <sheetView zoomScaleNormal="100" workbookViewId="0">
      <selection activeCell="E28" sqref="E28"/>
    </sheetView>
  </sheetViews>
  <sheetFormatPr defaultColWidth="15.375" defaultRowHeight="13.6"/>
  <cols>
    <col min="1" max="1" width="20" style="1" customWidth="1"/>
    <col min="2" max="2" width="21.25" style="1" customWidth="1"/>
    <col min="3" max="4" width="25.75" style="1" customWidth="1"/>
    <col min="5" max="5" width="23" style="1" bestFit="1" customWidth="1"/>
    <col min="6" max="6" width="25.75" style="1" bestFit="1" customWidth="1"/>
    <col min="7" max="7" width="30.375" style="1" customWidth="1"/>
    <col min="8" max="16384" width="15.375" style="1"/>
  </cols>
  <sheetData>
    <row r="1" spans="1:6" s="24" customFormat="1" ht="57.75" customHeight="1" thickBot="1">
      <c r="A1" s="1773" t="s">
        <v>820</v>
      </c>
      <c r="B1" s="1773"/>
      <c r="C1" s="1773"/>
      <c r="D1" s="1773"/>
      <c r="E1" s="1773"/>
      <c r="F1" s="246"/>
    </row>
    <row r="2" spans="1:6" ht="63.7" customHeight="1">
      <c r="A2" s="905" t="s">
        <v>23</v>
      </c>
      <c r="B2" s="906" t="s">
        <v>24</v>
      </c>
      <c r="C2" s="906" t="s">
        <v>25</v>
      </c>
      <c r="D2" s="906" t="s">
        <v>329</v>
      </c>
      <c r="E2" s="907" t="s">
        <v>26</v>
      </c>
      <c r="F2" s="1461" t="s">
        <v>3</v>
      </c>
    </row>
    <row r="3" spans="1:6">
      <c r="A3" s="584">
        <v>2011</v>
      </c>
      <c r="B3" s="59">
        <v>145900978</v>
      </c>
      <c r="C3" s="59">
        <v>58889388.224732578</v>
      </c>
      <c r="D3" s="226">
        <v>0.40362572637952143</v>
      </c>
      <c r="E3" s="585">
        <v>459.81829004796231</v>
      </c>
    </row>
    <row r="4" spans="1:6">
      <c r="A4" s="584">
        <v>2012</v>
      </c>
      <c r="B4" s="59">
        <v>131145519.2</v>
      </c>
      <c r="C4" s="59">
        <v>44191559.933819361</v>
      </c>
      <c r="D4" s="226">
        <v>0.33696583919444623</v>
      </c>
      <c r="E4" s="585">
        <v>383.51074758801485</v>
      </c>
    </row>
    <row r="5" spans="1:6">
      <c r="A5" s="584">
        <v>2013</v>
      </c>
      <c r="B5" s="59">
        <v>142181388.73999998</v>
      </c>
      <c r="C5" s="59">
        <v>54007801.268147647</v>
      </c>
      <c r="D5" s="226">
        <v>0.37985141196580252</v>
      </c>
      <c r="E5" s="585">
        <v>437.07655235378377</v>
      </c>
    </row>
    <row r="6" spans="1:6">
      <c r="A6" s="584">
        <v>2014</v>
      </c>
      <c r="B6" s="59">
        <v>145940448.81999999</v>
      </c>
      <c r="C6" s="59">
        <v>53008314.211568713</v>
      </c>
      <c r="D6" s="226">
        <v>0.36321879670897889</v>
      </c>
      <c r="E6" s="585">
        <v>429.08161966317289</v>
      </c>
    </row>
    <row r="7" spans="1:6">
      <c r="A7" s="586">
        <v>2015</v>
      </c>
      <c r="B7" s="59">
        <v>136775345.24999988</v>
      </c>
      <c r="C7" s="59">
        <v>63956470.897239625</v>
      </c>
      <c r="D7" s="226">
        <v>0.46760233564272197</v>
      </c>
      <c r="E7" s="585">
        <v>635.92100000000005</v>
      </c>
    </row>
    <row r="8" spans="1:6">
      <c r="A8" s="586">
        <v>2016</v>
      </c>
      <c r="B8" s="59">
        <v>105094304.8099999</v>
      </c>
      <c r="C8" s="59">
        <v>52052654.941343658</v>
      </c>
      <c r="D8" s="226">
        <v>0.49529472634553989</v>
      </c>
      <c r="E8" s="585">
        <v>700.39498568796228</v>
      </c>
    </row>
    <row r="9" spans="1:6">
      <c r="A9" s="584" t="s">
        <v>798</v>
      </c>
      <c r="B9" s="59">
        <v>122778059.06</v>
      </c>
      <c r="C9" s="59">
        <v>106566377.8637798</v>
      </c>
      <c r="D9" s="226">
        <v>0.86795946018092884</v>
      </c>
      <c r="E9" s="585">
        <v>1224.1692076434751</v>
      </c>
    </row>
    <row r="10" spans="1:6" s="188" customFormat="1" ht="14.3" thickBot="1">
      <c r="A10" s="587" t="s">
        <v>1163</v>
      </c>
      <c r="B10" s="588">
        <v>122576966.00999998</v>
      </c>
      <c r="C10" s="588">
        <v>102803203.36098345</v>
      </c>
      <c r="D10" s="589">
        <v>0.83868288396530088</v>
      </c>
      <c r="E10" s="590">
        <v>1207.0637253543989</v>
      </c>
    </row>
    <row r="11" spans="1:6">
      <c r="A11" s="188"/>
      <c r="B11" s="188"/>
      <c r="C11" s="188"/>
      <c r="D11" s="188"/>
      <c r="E11" s="188"/>
    </row>
    <row r="12" spans="1:6" ht="31.95" customHeight="1">
      <c r="A12" s="1774" t="s">
        <v>1164</v>
      </c>
      <c r="B12" s="1774"/>
      <c r="C12" s="1774"/>
      <c r="D12" s="1774"/>
      <c r="E12" s="1774"/>
    </row>
  </sheetData>
  <mergeCells count="2">
    <mergeCell ref="A1:E1"/>
    <mergeCell ref="A12:E12"/>
  </mergeCells>
  <phoneticPr fontId="0" type="noConversion"/>
  <printOptions horizontalCentered="1" headings="1"/>
  <pageMargins left="0.5" right="0.5" top="1" bottom="1" header="0.25" footer="0.5"/>
  <pageSetup scale="81" firstPageNumber="76"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39997558519241921"/>
    <pageSetUpPr fitToPage="1"/>
  </sheetPr>
  <dimension ref="A1:AA42"/>
  <sheetViews>
    <sheetView zoomScale="80" zoomScaleNormal="80" workbookViewId="0">
      <pane xSplit="2" ySplit="4" topLeftCell="C5" activePane="bottomRight" state="frozen"/>
      <selection activeCell="F21" sqref="F21"/>
      <selection pane="topRight" activeCell="F21" sqref="F21"/>
      <selection pane="bottomLeft" activeCell="F21" sqref="F21"/>
      <selection pane="bottomRight" activeCell="D34" sqref="D34:E34"/>
    </sheetView>
  </sheetViews>
  <sheetFormatPr defaultColWidth="31.625" defaultRowHeight="11.55"/>
  <cols>
    <col min="1" max="1" width="12" style="118" customWidth="1"/>
    <col min="2" max="2" width="33.75" style="1163" customWidth="1"/>
    <col min="3" max="4" width="15.625" style="118" bestFit="1" customWidth="1"/>
    <col min="5" max="5" width="18" style="118" bestFit="1" customWidth="1"/>
    <col min="6" max="7" width="15.875" style="118" bestFit="1" customWidth="1"/>
    <col min="8" max="8" width="16.75" style="118" bestFit="1" customWidth="1"/>
    <col min="9" max="9" width="15.125" style="118" bestFit="1" customWidth="1"/>
    <col min="10" max="10" width="15.625" style="118" bestFit="1" customWidth="1"/>
    <col min="11" max="11" width="15.875" style="118" bestFit="1" customWidth="1"/>
    <col min="12" max="12" width="13" style="193" customWidth="1"/>
    <col min="13" max="13" width="12.875" style="193" customWidth="1"/>
    <col min="14" max="14" width="15" style="118" bestFit="1" customWidth="1"/>
    <col min="15" max="15" width="12" style="193" customWidth="1"/>
    <col min="16" max="16" width="12" style="193" bestFit="1" customWidth="1"/>
    <col min="17" max="17" width="11.75" style="118" customWidth="1"/>
    <col min="18" max="18" width="9.375" style="193" customWidth="1"/>
    <col min="19" max="19" width="11.875" style="193" customWidth="1"/>
    <col min="20" max="20" width="12.875" style="118" customWidth="1"/>
    <col min="21" max="21" width="13.75" style="118" customWidth="1"/>
    <col min="22" max="22" width="11.75" style="193" customWidth="1"/>
    <col min="23" max="23" width="22" style="118" customWidth="1"/>
    <col min="24" max="24" width="12.125" style="118" customWidth="1"/>
    <col min="25" max="25" width="27.625" style="118" customWidth="1"/>
    <col min="26" max="26" width="30.75" style="118" customWidth="1"/>
    <col min="27" max="27" width="12" style="118" customWidth="1"/>
    <col min="28" max="16384" width="31.625" style="118"/>
  </cols>
  <sheetData>
    <row r="1" spans="1:27" s="193" customFormat="1" ht="61.5" customHeight="1" thickBot="1">
      <c r="A1" s="1779" t="s">
        <v>832</v>
      </c>
      <c r="B1" s="1779"/>
      <c r="C1" s="1779"/>
      <c r="D1" s="1779"/>
      <c r="E1" s="1779"/>
      <c r="F1" s="1779"/>
      <c r="G1" s="1779"/>
      <c r="H1" s="1779"/>
      <c r="I1" s="1779"/>
      <c r="J1" s="1779"/>
      <c r="K1" s="1779"/>
      <c r="L1" s="1779"/>
      <c r="M1" s="1779"/>
      <c r="N1" s="1779"/>
      <c r="O1" s="1779"/>
      <c r="P1" s="1779"/>
      <c r="Q1" s="1779"/>
      <c r="R1" s="1779"/>
      <c r="S1" s="1779"/>
      <c r="T1" s="1779"/>
      <c r="U1" s="1779"/>
      <c r="V1" s="1779"/>
      <c r="W1" s="1779"/>
      <c r="X1" s="1779"/>
      <c r="Y1" s="1779"/>
      <c r="Z1" s="1779"/>
    </row>
    <row r="2" spans="1:27" s="116" customFormat="1" ht="12.25" thickBot="1">
      <c r="B2" s="1155"/>
      <c r="C2" s="170"/>
      <c r="D2" s="170"/>
      <c r="E2" s="170"/>
      <c r="F2" s="170"/>
      <c r="G2" s="170"/>
      <c r="H2" s="170"/>
      <c r="I2" s="170"/>
      <c r="J2" s="170"/>
      <c r="K2" s="170"/>
      <c r="L2" s="1786" t="s">
        <v>219</v>
      </c>
      <c r="M2" s="1787"/>
      <c r="N2" s="1787"/>
      <c r="O2" s="1787"/>
      <c r="P2" s="1787"/>
      <c r="Q2" s="1787"/>
      <c r="R2" s="1787"/>
      <c r="S2" s="1787"/>
      <c r="T2" s="1788"/>
      <c r="U2" s="170"/>
      <c r="V2" s="191"/>
      <c r="W2" s="170"/>
      <c r="X2" s="170"/>
      <c r="Y2" s="170"/>
      <c r="Z2" s="170"/>
      <c r="AA2" s="115"/>
    </row>
    <row r="3" spans="1:27" s="116" customFormat="1" ht="12.25" thickBot="1">
      <c r="B3" s="1156"/>
      <c r="C3" s="1789" t="s">
        <v>1149</v>
      </c>
      <c r="D3" s="1790"/>
      <c r="E3" s="1791"/>
      <c r="F3" s="1789" t="s">
        <v>200</v>
      </c>
      <c r="G3" s="1790"/>
      <c r="H3" s="1791"/>
      <c r="I3" s="1789" t="s">
        <v>201</v>
      </c>
      <c r="J3" s="1790"/>
      <c r="K3" s="1791"/>
      <c r="L3" s="1786" t="s">
        <v>220</v>
      </c>
      <c r="M3" s="1787"/>
      <c r="N3" s="1788"/>
      <c r="O3" s="1786" t="s">
        <v>1150</v>
      </c>
      <c r="P3" s="1787"/>
      <c r="Q3" s="1788"/>
      <c r="R3" s="1792" t="s">
        <v>454</v>
      </c>
      <c r="S3" s="1793"/>
      <c r="T3" s="1793"/>
      <c r="U3" s="192"/>
      <c r="V3" s="192"/>
      <c r="W3" s="192"/>
      <c r="X3" s="192"/>
      <c r="Y3" s="192"/>
      <c r="Z3" s="192"/>
      <c r="AA3" s="117"/>
    </row>
    <row r="4" spans="1:27" s="116" customFormat="1" ht="58.45" thickBot="1">
      <c r="A4" s="908" t="s">
        <v>1151</v>
      </c>
      <c r="B4" s="1157" t="s">
        <v>807</v>
      </c>
      <c r="C4" s="909" t="s">
        <v>4</v>
      </c>
      <c r="D4" s="910" t="s">
        <v>104</v>
      </c>
      <c r="E4" s="911" t="s">
        <v>166</v>
      </c>
      <c r="F4" s="912" t="s">
        <v>4</v>
      </c>
      <c r="G4" s="910" t="s">
        <v>104</v>
      </c>
      <c r="H4" s="911" t="s">
        <v>345</v>
      </c>
      <c r="I4" s="1794" t="s">
        <v>249</v>
      </c>
      <c r="J4" s="1795"/>
      <c r="K4" s="1796"/>
      <c r="L4" s="1780" t="s">
        <v>202</v>
      </c>
      <c r="M4" s="1781"/>
      <c r="N4" s="1782"/>
      <c r="O4" s="1780" t="s">
        <v>203</v>
      </c>
      <c r="P4" s="1781"/>
      <c r="Q4" s="1782"/>
      <c r="R4" s="1783" t="s">
        <v>204</v>
      </c>
      <c r="S4" s="1784"/>
      <c r="T4" s="1785"/>
      <c r="U4" s="913" t="s">
        <v>1158</v>
      </c>
      <c r="V4" s="914" t="s">
        <v>316</v>
      </c>
      <c r="W4" s="915" t="s">
        <v>205</v>
      </c>
      <c r="X4" s="914" t="s">
        <v>73</v>
      </c>
      <c r="Y4" s="914" t="s">
        <v>206</v>
      </c>
      <c r="Z4" s="916" t="s">
        <v>207</v>
      </c>
      <c r="AA4" s="117"/>
    </row>
    <row r="5" spans="1:27" s="116" customFormat="1" ht="13.6">
      <c r="A5" s="701"/>
      <c r="B5" s="1158"/>
      <c r="C5" s="1022"/>
      <c r="D5" s="1023"/>
      <c r="E5" s="1024"/>
      <c r="F5" s="1025"/>
      <c r="G5" s="1026"/>
      <c r="H5" s="1024"/>
      <c r="I5" s="1027" t="s">
        <v>4</v>
      </c>
      <c r="J5" s="1028" t="s">
        <v>104</v>
      </c>
      <c r="K5" s="1024" t="s">
        <v>167</v>
      </c>
      <c r="L5" s="1022" t="s">
        <v>4</v>
      </c>
      <c r="M5" s="1023" t="s">
        <v>104</v>
      </c>
      <c r="N5" s="1024" t="s">
        <v>48</v>
      </c>
      <c r="O5" s="1029" t="s">
        <v>4</v>
      </c>
      <c r="P5" s="1023" t="s">
        <v>104</v>
      </c>
      <c r="Q5" s="1030" t="s">
        <v>48</v>
      </c>
      <c r="R5" s="1029" t="s">
        <v>4</v>
      </c>
      <c r="S5" s="1023" t="s">
        <v>104</v>
      </c>
      <c r="T5" s="1024" t="s">
        <v>48</v>
      </c>
      <c r="U5" s="1031"/>
      <c r="V5" s="1032"/>
      <c r="W5" s="1032"/>
      <c r="X5" s="1032"/>
      <c r="Y5" s="1033"/>
      <c r="Z5" s="1034"/>
      <c r="AA5" s="117"/>
    </row>
    <row r="6" spans="1:27" s="116" customFormat="1" ht="13.6">
      <c r="A6" s="1035"/>
      <c r="B6" s="1159"/>
      <c r="C6" s="1036"/>
      <c r="D6" s="1037"/>
      <c r="E6" s="1038"/>
      <c r="F6" s="1039"/>
      <c r="G6" s="1040"/>
      <c r="H6" s="1038"/>
      <c r="I6" s="1037"/>
      <c r="J6" s="1037"/>
      <c r="K6" s="1038"/>
      <c r="L6" s="1041"/>
      <c r="M6" s="1041"/>
      <c r="N6" s="1042"/>
      <c r="O6" s="1043"/>
      <c r="P6" s="1041"/>
      <c r="Q6" s="1042"/>
      <c r="R6" s="1043"/>
      <c r="S6" s="1041"/>
      <c r="T6" s="1044"/>
      <c r="U6" s="1031"/>
      <c r="V6" s="1045"/>
      <c r="W6" s="1032"/>
      <c r="X6" s="1032"/>
      <c r="Y6" s="1033"/>
      <c r="Z6" s="1034"/>
      <c r="AA6" s="117"/>
    </row>
    <row r="7" spans="1:27" ht="13.6">
      <c r="A7" s="1046"/>
      <c r="B7" s="1160" t="s">
        <v>94</v>
      </c>
      <c r="C7" s="1047" t="s">
        <v>208</v>
      </c>
      <c r="D7" s="1048" t="s">
        <v>208</v>
      </c>
      <c r="E7" s="1049" t="s">
        <v>209</v>
      </c>
      <c r="F7" s="1050" t="s">
        <v>208</v>
      </c>
      <c r="G7" s="1048" t="s">
        <v>208</v>
      </c>
      <c r="H7" s="1049" t="s">
        <v>209</v>
      </c>
      <c r="I7" s="1048" t="s">
        <v>208</v>
      </c>
      <c r="J7" s="1048" t="s">
        <v>208</v>
      </c>
      <c r="K7" s="1049" t="s">
        <v>209</v>
      </c>
      <c r="L7" s="1047" t="s">
        <v>208</v>
      </c>
      <c r="M7" s="1048" t="s">
        <v>208</v>
      </c>
      <c r="N7" s="1049" t="s">
        <v>209</v>
      </c>
      <c r="O7" s="1050" t="s">
        <v>208</v>
      </c>
      <c r="P7" s="1048" t="s">
        <v>208</v>
      </c>
      <c r="Q7" s="1051" t="s">
        <v>209</v>
      </c>
      <c r="R7" s="1050" t="s">
        <v>208</v>
      </c>
      <c r="S7" s="1048" t="s">
        <v>208</v>
      </c>
      <c r="T7" s="1049" t="s">
        <v>209</v>
      </c>
      <c r="U7" s="1052" t="s">
        <v>210</v>
      </c>
      <c r="V7" s="1053" t="s">
        <v>211</v>
      </c>
      <c r="W7" s="1054"/>
      <c r="X7" s="1054"/>
      <c r="Y7" s="1055"/>
      <c r="Z7" s="1056" t="s">
        <v>232</v>
      </c>
      <c r="AA7" s="117"/>
    </row>
    <row r="8" spans="1:27" ht="12.9">
      <c r="A8" s="1046"/>
      <c r="B8" s="280" t="s">
        <v>5</v>
      </c>
      <c r="C8" s="1057"/>
      <c r="D8" s="1058"/>
      <c r="E8" s="1049"/>
      <c r="F8" s="1059"/>
      <c r="G8" s="1060"/>
      <c r="H8" s="1049"/>
      <c r="I8" s="1048"/>
      <c r="J8" s="1048"/>
      <c r="K8" s="1049"/>
      <c r="L8" s="1060"/>
      <c r="M8" s="1060"/>
      <c r="N8" s="1060"/>
      <c r="O8" s="1059"/>
      <c r="P8" s="1060"/>
      <c r="Q8" s="1060"/>
      <c r="R8" s="1059"/>
      <c r="S8" s="1060"/>
      <c r="T8" s="1061"/>
      <c r="U8" s="1062"/>
      <c r="V8" s="332"/>
      <c r="W8" s="100"/>
      <c r="X8" s="100"/>
      <c r="Y8" s="100"/>
      <c r="Z8" s="1063"/>
    </row>
    <row r="9" spans="1:27" ht="46.9">
      <c r="A9" s="1415">
        <v>43566</v>
      </c>
      <c r="B9" s="1416" t="s">
        <v>1155</v>
      </c>
      <c r="C9" s="203">
        <v>10586681.153999999</v>
      </c>
      <c r="D9" s="203">
        <v>567141.56099999999</v>
      </c>
      <c r="E9" s="1064">
        <v>11153822.715</v>
      </c>
      <c r="F9" s="1050">
        <v>8607501.8099999987</v>
      </c>
      <c r="G9" s="1048">
        <v>1216627.6299999999</v>
      </c>
      <c r="H9" s="1064">
        <v>9824129.4399999976</v>
      </c>
      <c r="I9" s="1050">
        <v>1979179.3440000005</v>
      </c>
      <c r="J9" s="1417">
        <v>-649486.0689999999</v>
      </c>
      <c r="K9" s="1064">
        <v>1329693.2750000006</v>
      </c>
      <c r="L9" s="1050">
        <v>0</v>
      </c>
      <c r="M9" s="1048">
        <v>649486.0689999999</v>
      </c>
      <c r="N9" s="1418">
        <v>649486.0689999999</v>
      </c>
      <c r="O9" s="1050">
        <v>0</v>
      </c>
      <c r="P9" s="1048">
        <v>0</v>
      </c>
      <c r="Q9" s="1418">
        <v>0</v>
      </c>
      <c r="R9" s="1050">
        <v>0</v>
      </c>
      <c r="S9" s="1048">
        <v>0</v>
      </c>
      <c r="T9" s="1418">
        <v>0</v>
      </c>
      <c r="U9" s="1419">
        <v>649486.0689999999</v>
      </c>
      <c r="V9" s="1420">
        <v>4.5450735525575858E-3</v>
      </c>
      <c r="W9" s="1421" t="s">
        <v>889</v>
      </c>
      <c r="X9" s="1421" t="s">
        <v>890</v>
      </c>
      <c r="Y9" s="1422" t="s">
        <v>1159</v>
      </c>
      <c r="Z9" s="1423" t="s">
        <v>891</v>
      </c>
    </row>
    <row r="10" spans="1:27" ht="35.35">
      <c r="A10" s="1415">
        <v>43566</v>
      </c>
      <c r="B10" s="1416" t="s">
        <v>212</v>
      </c>
      <c r="C10" s="203">
        <v>414597.37</v>
      </c>
      <c r="D10" s="203">
        <v>8439165.7213335298</v>
      </c>
      <c r="E10" s="1064">
        <v>8853763.091333529</v>
      </c>
      <c r="F10" s="1050">
        <v>310378.66000000003</v>
      </c>
      <c r="G10" s="1048">
        <v>6202542.4100000001</v>
      </c>
      <c r="H10" s="1064">
        <v>6512921.0700000003</v>
      </c>
      <c r="I10" s="1050">
        <v>104218.70999999996</v>
      </c>
      <c r="J10" s="1048">
        <v>2236623.3113335297</v>
      </c>
      <c r="K10" s="1064">
        <v>2340842.0213335296</v>
      </c>
      <c r="L10" s="1050">
        <v>0</v>
      </c>
      <c r="M10" s="1048">
        <v>0</v>
      </c>
      <c r="N10" s="1064">
        <v>0</v>
      </c>
      <c r="O10" s="1050">
        <v>0</v>
      </c>
      <c r="P10" s="1048">
        <v>0</v>
      </c>
      <c r="Q10" s="1418">
        <v>0</v>
      </c>
      <c r="R10" s="1050">
        <v>0</v>
      </c>
      <c r="S10" s="1048">
        <v>0</v>
      </c>
      <c r="T10" s="1418">
        <v>0</v>
      </c>
      <c r="U10" s="1065">
        <v>0</v>
      </c>
      <c r="V10" s="1066">
        <v>0</v>
      </c>
      <c r="W10" s="1421" t="s">
        <v>892</v>
      </c>
      <c r="X10" s="1421" t="s">
        <v>892</v>
      </c>
      <c r="Y10" s="1422" t="s">
        <v>893</v>
      </c>
      <c r="Z10" s="1424" t="s">
        <v>893</v>
      </c>
    </row>
    <row r="11" spans="1:27" ht="58.45">
      <c r="A11" s="1425"/>
      <c r="B11" s="1416" t="s">
        <v>1156</v>
      </c>
      <c r="C11" s="203">
        <v>5966946.5389034767</v>
      </c>
      <c r="D11" s="203">
        <v>27182756.455004737</v>
      </c>
      <c r="E11" s="1064">
        <v>33149702.993908212</v>
      </c>
      <c r="F11" s="1050">
        <v>4803151.7243999997</v>
      </c>
      <c r="G11" s="1048">
        <v>21881022.855600003</v>
      </c>
      <c r="H11" s="1064">
        <v>26684174.580000002</v>
      </c>
      <c r="I11" s="1050">
        <v>1163794.814503477</v>
      </c>
      <c r="J11" s="1048">
        <v>5301733.5994047336</v>
      </c>
      <c r="K11" s="1064">
        <v>6465528.4139082106</v>
      </c>
      <c r="L11" s="1050">
        <v>0</v>
      </c>
      <c r="M11" s="1048">
        <v>-1242148.87845</v>
      </c>
      <c r="N11" s="1064">
        <v>-1242148.87845</v>
      </c>
      <c r="O11" s="1050">
        <v>0</v>
      </c>
      <c r="P11" s="1048">
        <v>0</v>
      </c>
      <c r="Q11" s="1418">
        <v>0</v>
      </c>
      <c r="R11" s="1050">
        <v>0</v>
      </c>
      <c r="S11" s="1048">
        <v>0</v>
      </c>
      <c r="T11" s="1418">
        <v>0</v>
      </c>
      <c r="U11" s="1065">
        <v>-1242148.87845</v>
      </c>
      <c r="V11" s="1066">
        <v>-8.6925005558235666E-3</v>
      </c>
      <c r="W11" s="1421" t="s">
        <v>892</v>
      </c>
      <c r="X11" s="1421" t="s">
        <v>892</v>
      </c>
      <c r="Y11" s="1422" t="s">
        <v>1148</v>
      </c>
      <c r="Z11" s="1424" t="s">
        <v>944</v>
      </c>
    </row>
    <row r="12" spans="1:27" ht="46.9">
      <c r="A12" s="1415">
        <v>43566</v>
      </c>
      <c r="B12" s="1416" t="s">
        <v>1157</v>
      </c>
      <c r="C12" s="203">
        <v>5868611.6874499992</v>
      </c>
      <c r="D12" s="203">
        <v>3445888.1660500001</v>
      </c>
      <c r="E12" s="1064">
        <v>9314499.8534999993</v>
      </c>
      <c r="F12" s="1050">
        <v>4037922.9045000002</v>
      </c>
      <c r="G12" s="1048">
        <v>4038550.9755000002</v>
      </c>
      <c r="H12" s="1064">
        <v>8076473.8800000008</v>
      </c>
      <c r="I12" s="1050">
        <v>1830688.782949999</v>
      </c>
      <c r="J12" s="1417">
        <v>-592662.80945000006</v>
      </c>
      <c r="K12" s="1064">
        <v>1238025.9734999989</v>
      </c>
      <c r="L12" s="1050">
        <v>0</v>
      </c>
      <c r="M12" s="1048">
        <v>592662.80945000006</v>
      </c>
      <c r="N12" s="1064">
        <v>592662.80945000006</v>
      </c>
      <c r="O12" s="1050">
        <v>0</v>
      </c>
      <c r="P12" s="1048">
        <v>0</v>
      </c>
      <c r="Q12" s="1418">
        <v>0</v>
      </c>
      <c r="R12" s="1050">
        <v>0</v>
      </c>
      <c r="S12" s="1048">
        <v>0</v>
      </c>
      <c r="T12" s="1418">
        <v>0</v>
      </c>
      <c r="U12" s="1065">
        <v>592662.80945000006</v>
      </c>
      <c r="V12" s="1066">
        <v>4.1474270032659799E-3</v>
      </c>
      <c r="W12" s="1421" t="s">
        <v>889</v>
      </c>
      <c r="X12" s="1421" t="s">
        <v>890</v>
      </c>
      <c r="Y12" s="1422" t="s">
        <v>1147</v>
      </c>
      <c r="Z12" s="1423" t="s">
        <v>891</v>
      </c>
    </row>
    <row r="13" spans="1:27" s="150" customFormat="1" ht="35.35">
      <c r="A13" s="490"/>
      <c r="B13" s="1416" t="s">
        <v>213</v>
      </c>
      <c r="C13" s="203">
        <v>0</v>
      </c>
      <c r="D13" s="203">
        <v>0</v>
      </c>
      <c r="E13" s="1064">
        <v>0</v>
      </c>
      <c r="F13" s="1050">
        <v>0</v>
      </c>
      <c r="G13" s="1048">
        <v>0</v>
      </c>
      <c r="H13" s="1064">
        <v>0</v>
      </c>
      <c r="I13" s="1050">
        <v>0</v>
      </c>
      <c r="J13" s="1048">
        <v>0</v>
      </c>
      <c r="K13" s="1064">
        <v>0</v>
      </c>
      <c r="L13" s="1050">
        <v>0</v>
      </c>
      <c r="M13" s="1048">
        <v>0</v>
      </c>
      <c r="N13" s="1064">
        <v>0</v>
      </c>
      <c r="O13" s="1050">
        <v>0</v>
      </c>
      <c r="P13" s="1048">
        <v>0</v>
      </c>
      <c r="Q13" s="1418">
        <v>0</v>
      </c>
      <c r="R13" s="1050">
        <v>0</v>
      </c>
      <c r="S13" s="1048">
        <v>0</v>
      </c>
      <c r="T13" s="1418">
        <v>0</v>
      </c>
      <c r="U13" s="1065">
        <v>0</v>
      </c>
      <c r="V13" s="1066">
        <v>0</v>
      </c>
      <c r="W13" s="1421" t="s">
        <v>892</v>
      </c>
      <c r="X13" s="1421" t="s">
        <v>892</v>
      </c>
      <c r="Y13" s="1422" t="s">
        <v>893</v>
      </c>
      <c r="Z13" s="1424" t="s">
        <v>893</v>
      </c>
    </row>
    <row r="14" spans="1:27" s="150" customFormat="1" ht="35.35">
      <c r="A14" s="1415"/>
      <c r="B14" s="1416" t="s">
        <v>214</v>
      </c>
      <c r="C14" s="203">
        <v>29615749.233000003</v>
      </c>
      <c r="D14" s="203">
        <v>0</v>
      </c>
      <c r="E14" s="1064">
        <v>29615749.233000003</v>
      </c>
      <c r="F14" s="1050">
        <v>27551598.32</v>
      </c>
      <c r="G14" s="1048">
        <v>0</v>
      </c>
      <c r="H14" s="1064">
        <v>27551598.32</v>
      </c>
      <c r="I14" s="1050">
        <v>2064150.9130000025</v>
      </c>
      <c r="J14" s="1048">
        <v>0</v>
      </c>
      <c r="K14" s="1064">
        <v>2064150.9130000025</v>
      </c>
      <c r="L14" s="1050">
        <v>0</v>
      </c>
      <c r="M14" s="1048">
        <v>0</v>
      </c>
      <c r="N14" s="1064">
        <v>0</v>
      </c>
      <c r="O14" s="1050">
        <v>0</v>
      </c>
      <c r="P14" s="1048">
        <v>0</v>
      </c>
      <c r="Q14" s="1418">
        <v>0</v>
      </c>
      <c r="R14" s="1050">
        <v>0</v>
      </c>
      <c r="S14" s="1048">
        <v>0</v>
      </c>
      <c r="T14" s="1418">
        <v>0</v>
      </c>
      <c r="U14" s="1065">
        <v>0</v>
      </c>
      <c r="V14" s="1066">
        <v>0</v>
      </c>
      <c r="W14" s="1421" t="s">
        <v>892</v>
      </c>
      <c r="X14" s="1421" t="s">
        <v>892</v>
      </c>
      <c r="Y14" s="1422" t="s">
        <v>893</v>
      </c>
      <c r="Z14" s="1424" t="s">
        <v>893</v>
      </c>
    </row>
    <row r="15" spans="1:27" s="150" customFormat="1" ht="35.35">
      <c r="A15" s="1415"/>
      <c r="B15" s="1416" t="s">
        <v>230</v>
      </c>
      <c r="C15" s="203">
        <v>2172395.2324207262</v>
      </c>
      <c r="D15" s="203">
        <v>0</v>
      </c>
      <c r="E15" s="1064">
        <v>2172395.2324207262</v>
      </c>
      <c r="F15" s="1050">
        <v>1985530.12</v>
      </c>
      <c r="G15" s="1048">
        <v>0</v>
      </c>
      <c r="H15" s="1064">
        <v>1985530.12</v>
      </c>
      <c r="I15" s="1050">
        <v>186865.1124207261</v>
      </c>
      <c r="J15" s="1048">
        <v>0</v>
      </c>
      <c r="K15" s="1064">
        <v>186865.1124207261</v>
      </c>
      <c r="L15" s="1050">
        <v>0</v>
      </c>
      <c r="M15" s="1048">
        <v>0</v>
      </c>
      <c r="N15" s="1064">
        <v>0</v>
      </c>
      <c r="O15" s="1050">
        <v>0</v>
      </c>
      <c r="P15" s="1048">
        <v>0</v>
      </c>
      <c r="Q15" s="1418">
        <v>0</v>
      </c>
      <c r="R15" s="1050">
        <v>0</v>
      </c>
      <c r="S15" s="1048">
        <v>0</v>
      </c>
      <c r="T15" s="1418">
        <v>0</v>
      </c>
      <c r="U15" s="1065">
        <v>0</v>
      </c>
      <c r="V15" s="1066">
        <v>0</v>
      </c>
      <c r="W15" s="1421" t="s">
        <v>892</v>
      </c>
      <c r="X15" s="1421" t="s">
        <v>892</v>
      </c>
      <c r="Y15" s="1422" t="s">
        <v>893</v>
      </c>
      <c r="Z15" s="1424" t="s">
        <v>893</v>
      </c>
    </row>
    <row r="16" spans="1:27" s="150" customFormat="1" ht="35.35">
      <c r="A16" s="1426"/>
      <c r="B16" s="1416" t="s">
        <v>84</v>
      </c>
      <c r="C16" s="203">
        <v>11836389.5328</v>
      </c>
      <c r="D16" s="203">
        <v>8571178.6272</v>
      </c>
      <c r="E16" s="1064">
        <v>20407568.16</v>
      </c>
      <c r="F16" s="1050">
        <v>9870693.7748000007</v>
      </c>
      <c r="G16" s="1048">
        <v>7147743.2851999998</v>
      </c>
      <c r="H16" s="1064">
        <v>17018437.060000002</v>
      </c>
      <c r="I16" s="1050">
        <v>1965695.7579999994</v>
      </c>
      <c r="J16" s="1048">
        <v>1423435.3420000002</v>
      </c>
      <c r="K16" s="1064">
        <v>3389131.0999999996</v>
      </c>
      <c r="L16" s="1050">
        <v>0</v>
      </c>
      <c r="M16" s="1048">
        <v>0</v>
      </c>
      <c r="N16" s="1064">
        <v>0</v>
      </c>
      <c r="O16" s="1050">
        <v>0</v>
      </c>
      <c r="P16" s="1048">
        <v>0</v>
      </c>
      <c r="Q16" s="1418">
        <v>0</v>
      </c>
      <c r="R16" s="1050">
        <v>0</v>
      </c>
      <c r="S16" s="1048">
        <v>0</v>
      </c>
      <c r="T16" s="1418">
        <v>0</v>
      </c>
      <c r="U16" s="1065">
        <v>0</v>
      </c>
      <c r="V16" s="1066">
        <v>0</v>
      </c>
      <c r="W16" s="1421" t="s">
        <v>892</v>
      </c>
      <c r="X16" s="1421" t="s">
        <v>892</v>
      </c>
      <c r="Y16" s="1422" t="s">
        <v>893</v>
      </c>
      <c r="Z16" s="1424" t="s">
        <v>893</v>
      </c>
    </row>
    <row r="17" spans="1:26" s="150" customFormat="1" ht="35.35">
      <c r="A17" s="1415" t="s">
        <v>3</v>
      </c>
      <c r="B17" s="1416" t="s">
        <v>215</v>
      </c>
      <c r="C17" s="203">
        <v>2465127.6895520003</v>
      </c>
      <c r="D17" s="203">
        <v>1785092.4648480001</v>
      </c>
      <c r="E17" s="1064">
        <v>4250220.1544000003</v>
      </c>
      <c r="F17" s="1050">
        <v>2465127.6895519998</v>
      </c>
      <c r="G17" s="1048">
        <v>1785092.4648480001</v>
      </c>
      <c r="H17" s="1064">
        <v>4250220.1544000003</v>
      </c>
      <c r="I17" s="1050">
        <v>0</v>
      </c>
      <c r="J17" s="1417">
        <v>0</v>
      </c>
      <c r="K17" s="1064">
        <v>0</v>
      </c>
      <c r="L17" s="1050">
        <v>0</v>
      </c>
      <c r="M17" s="1048">
        <v>0</v>
      </c>
      <c r="N17" s="1064">
        <v>0</v>
      </c>
      <c r="O17" s="1050">
        <v>0</v>
      </c>
      <c r="P17" s="1048">
        <v>0</v>
      </c>
      <c r="Q17" s="1418">
        <v>0</v>
      </c>
      <c r="R17" s="1050">
        <v>0</v>
      </c>
      <c r="S17" s="1048">
        <f>-J17</f>
        <v>0</v>
      </c>
      <c r="T17" s="1418">
        <v>0</v>
      </c>
      <c r="U17" s="1065">
        <v>0</v>
      </c>
      <c r="V17" s="1066">
        <v>0</v>
      </c>
      <c r="W17" s="1421" t="s">
        <v>892</v>
      </c>
      <c r="X17" s="1421" t="s">
        <v>892</v>
      </c>
      <c r="Y17" s="1422" t="s">
        <v>893</v>
      </c>
      <c r="Z17" s="1424" t="s">
        <v>893</v>
      </c>
    </row>
    <row r="18" spans="1:26" s="150" customFormat="1" ht="35.35">
      <c r="A18" s="411"/>
      <c r="B18" s="1416" t="s">
        <v>216</v>
      </c>
      <c r="C18" s="1427">
        <v>347960</v>
      </c>
      <c r="D18" s="1428">
        <v>173040</v>
      </c>
      <c r="E18" s="1064">
        <v>521000</v>
      </c>
      <c r="F18" s="1050">
        <v>322350.78840000002</v>
      </c>
      <c r="G18" s="1048">
        <v>151788.2016</v>
      </c>
      <c r="H18" s="1064">
        <v>474138.99</v>
      </c>
      <c r="I18" s="1050">
        <v>25609.211599999981</v>
      </c>
      <c r="J18" s="1048">
        <v>21251.7984</v>
      </c>
      <c r="K18" s="1064">
        <v>46861.00999999998</v>
      </c>
      <c r="L18" s="1050">
        <v>0</v>
      </c>
      <c r="M18" s="1048">
        <v>0</v>
      </c>
      <c r="N18" s="1064">
        <v>0</v>
      </c>
      <c r="O18" s="1050">
        <v>0</v>
      </c>
      <c r="P18" s="1048">
        <v>0</v>
      </c>
      <c r="Q18" s="1418">
        <v>0</v>
      </c>
      <c r="R18" s="1050">
        <v>0</v>
      </c>
      <c r="S18" s="1048">
        <v>0</v>
      </c>
      <c r="T18" s="1418">
        <v>0</v>
      </c>
      <c r="U18" s="1065">
        <v>0</v>
      </c>
      <c r="V18" s="1066">
        <v>0</v>
      </c>
      <c r="W18" s="1421" t="s">
        <v>892</v>
      </c>
      <c r="X18" s="1421" t="s">
        <v>892</v>
      </c>
      <c r="Y18" s="1422" t="s">
        <v>893</v>
      </c>
      <c r="Z18" s="1424" t="s">
        <v>893</v>
      </c>
    </row>
    <row r="19" spans="1:26" s="150" customFormat="1" ht="35.35">
      <c r="A19" s="1415"/>
      <c r="B19" s="1416" t="s">
        <v>1152</v>
      </c>
      <c r="C19" s="1429">
        <v>3714493.42</v>
      </c>
      <c r="D19" s="1430">
        <v>2689805.58</v>
      </c>
      <c r="E19" s="1064">
        <v>6404299</v>
      </c>
      <c r="F19" s="1050">
        <v>2994677.2486</v>
      </c>
      <c r="G19" s="1048">
        <v>2168559.4213999999</v>
      </c>
      <c r="H19" s="1064">
        <v>5163236.67</v>
      </c>
      <c r="I19" s="1050">
        <v>719816.17139999988</v>
      </c>
      <c r="J19" s="1048">
        <v>521246.1586000002</v>
      </c>
      <c r="K19" s="1064">
        <v>1241062.33</v>
      </c>
      <c r="L19" s="1050">
        <v>0</v>
      </c>
      <c r="M19" s="1048">
        <v>0</v>
      </c>
      <c r="N19" s="1064">
        <v>0</v>
      </c>
      <c r="O19" s="1050">
        <v>0</v>
      </c>
      <c r="P19" s="1048">
        <v>0</v>
      </c>
      <c r="Q19" s="1418">
        <v>0</v>
      </c>
      <c r="R19" s="1050"/>
      <c r="S19" s="1048"/>
      <c r="T19" s="1418">
        <v>0</v>
      </c>
      <c r="U19" s="1065">
        <v>0</v>
      </c>
      <c r="V19" s="1066">
        <v>0</v>
      </c>
      <c r="W19" s="1421" t="s">
        <v>892</v>
      </c>
      <c r="X19" s="1421" t="s">
        <v>892</v>
      </c>
      <c r="Y19" s="1422" t="s">
        <v>893</v>
      </c>
      <c r="Z19" s="1424" t="s">
        <v>893</v>
      </c>
    </row>
    <row r="20" spans="1:26" s="150" customFormat="1" ht="35.35">
      <c r="A20" s="411"/>
      <c r="B20" s="1416" t="s">
        <v>1153</v>
      </c>
      <c r="C20" s="1047">
        <v>0</v>
      </c>
      <c r="D20" s="1048">
        <v>0</v>
      </c>
      <c r="E20" s="1064">
        <v>0</v>
      </c>
      <c r="F20" s="1050">
        <v>0</v>
      </c>
      <c r="G20" s="1048">
        <v>0</v>
      </c>
      <c r="H20" s="1064">
        <v>0</v>
      </c>
      <c r="I20" s="1050">
        <v>0</v>
      </c>
      <c r="J20" s="1048">
        <v>0</v>
      </c>
      <c r="K20" s="1064">
        <v>0</v>
      </c>
      <c r="L20" s="1050">
        <v>0</v>
      </c>
      <c r="M20" s="1048">
        <v>0</v>
      </c>
      <c r="N20" s="1064">
        <v>0</v>
      </c>
      <c r="O20" s="1050">
        <v>0</v>
      </c>
      <c r="P20" s="1048">
        <v>0</v>
      </c>
      <c r="Q20" s="1418">
        <v>0</v>
      </c>
      <c r="R20" s="1050">
        <v>0</v>
      </c>
      <c r="S20" s="1048">
        <v>0</v>
      </c>
      <c r="T20" s="1418">
        <v>0</v>
      </c>
      <c r="U20" s="1065">
        <v>0</v>
      </c>
      <c r="V20" s="1066">
        <v>0</v>
      </c>
      <c r="W20" s="1421" t="s">
        <v>892</v>
      </c>
      <c r="X20" s="1421" t="s">
        <v>892</v>
      </c>
      <c r="Y20" s="1422" t="s">
        <v>893</v>
      </c>
      <c r="Z20" s="1424" t="s">
        <v>893</v>
      </c>
    </row>
    <row r="21" spans="1:26" s="150" customFormat="1" ht="35.35">
      <c r="A21" s="411"/>
      <c r="B21" s="1416"/>
      <c r="C21" s="1047"/>
      <c r="D21" s="1048"/>
      <c r="E21" s="1064"/>
      <c r="F21" s="1050"/>
      <c r="G21" s="1048"/>
      <c r="H21" s="1064"/>
      <c r="I21" s="1050"/>
      <c r="J21" s="1048"/>
      <c r="K21" s="1064"/>
      <c r="L21" s="1050"/>
      <c r="M21" s="1048"/>
      <c r="N21" s="1064"/>
      <c r="O21" s="1050"/>
      <c r="P21" s="1048"/>
      <c r="Q21" s="1064"/>
      <c r="R21" s="1050"/>
      <c r="S21" s="1048"/>
      <c r="T21" s="1064"/>
      <c r="U21" s="1065">
        <v>0</v>
      </c>
      <c r="V21" s="1066">
        <v>0</v>
      </c>
      <c r="W21" s="1421" t="s">
        <v>892</v>
      </c>
      <c r="X21" s="1421" t="s">
        <v>892</v>
      </c>
      <c r="Y21" s="1422" t="s">
        <v>893</v>
      </c>
      <c r="Z21" s="1424" t="s">
        <v>893</v>
      </c>
    </row>
    <row r="22" spans="1:26" ht="35.35">
      <c r="A22" s="411"/>
      <c r="B22" s="1431" t="s">
        <v>6</v>
      </c>
      <c r="C22" s="1068">
        <v>72988951.858126208</v>
      </c>
      <c r="D22" s="1067">
        <v>52854068.575436264</v>
      </c>
      <c r="E22" s="1064">
        <v>125843020.43356247</v>
      </c>
      <c r="F22" s="1068">
        <v>62948933.040252</v>
      </c>
      <c r="G22" s="1067">
        <v>44591927.244148001</v>
      </c>
      <c r="H22" s="1064">
        <v>107540860.28440002</v>
      </c>
      <c r="I22" s="1068">
        <v>10040018.817874204</v>
      </c>
      <c r="J22" s="1067">
        <v>8262141.3312882632</v>
      </c>
      <c r="K22" s="1064">
        <v>18302160.149162471</v>
      </c>
      <c r="L22" s="1068">
        <v>0</v>
      </c>
      <c r="M22" s="1067">
        <v>0</v>
      </c>
      <c r="N22" s="1064">
        <v>0</v>
      </c>
      <c r="O22" s="1068">
        <v>0</v>
      </c>
      <c r="P22" s="1067">
        <v>0</v>
      </c>
      <c r="Q22" s="1064">
        <v>0</v>
      </c>
      <c r="R22" s="1068">
        <v>0</v>
      </c>
      <c r="S22" s="1067">
        <v>0</v>
      </c>
      <c r="T22" s="1064">
        <v>0</v>
      </c>
      <c r="U22" s="1068">
        <v>0</v>
      </c>
      <c r="V22" s="1066">
        <v>0</v>
      </c>
      <c r="W22" s="1421" t="s">
        <v>892</v>
      </c>
      <c r="X22" s="1421" t="s">
        <v>892</v>
      </c>
      <c r="Y22" s="1422" t="s">
        <v>893</v>
      </c>
      <c r="Z22" s="1424" t="s">
        <v>893</v>
      </c>
    </row>
    <row r="23" spans="1:26" ht="12.9">
      <c r="A23" s="411"/>
      <c r="B23" s="1432"/>
      <c r="C23" s="1433"/>
      <c r="D23" s="1434"/>
      <c r="E23" s="1435"/>
      <c r="F23" s="1436"/>
      <c r="G23" s="1437"/>
      <c r="H23" s="1438"/>
      <c r="I23" s="1436"/>
      <c r="J23" s="1437"/>
      <c r="K23" s="1438"/>
      <c r="L23" s="1436"/>
      <c r="M23" s="1437"/>
      <c r="N23" s="1438"/>
      <c r="O23" s="1436"/>
      <c r="P23" s="1437"/>
      <c r="Q23" s="1438"/>
      <c r="R23" s="1436"/>
      <c r="S23" s="1437"/>
      <c r="T23" s="1438"/>
      <c r="U23" s="1069"/>
      <c r="V23" s="1434"/>
      <c r="W23" s="1434"/>
      <c r="X23" s="1434"/>
      <c r="Y23" s="1434"/>
      <c r="Z23" s="1435"/>
    </row>
    <row r="24" spans="1:26" ht="35.35">
      <c r="A24" s="411"/>
      <c r="B24" s="1416" t="s">
        <v>7</v>
      </c>
      <c r="C24" s="1047">
        <v>698411</v>
      </c>
      <c r="D24" s="1048">
        <v>505746</v>
      </c>
      <c r="E24" s="1049">
        <v>1204157</v>
      </c>
      <c r="F24" s="1050">
        <v>547767.31799999997</v>
      </c>
      <c r="G24" s="1048">
        <v>396658.78200000001</v>
      </c>
      <c r="H24" s="1049">
        <v>944426.1</v>
      </c>
      <c r="I24" s="1050">
        <v>150643.68200000003</v>
      </c>
      <c r="J24" s="1048">
        <v>109087.21799999999</v>
      </c>
      <c r="K24" s="1064">
        <v>259730.90000000002</v>
      </c>
      <c r="L24" s="1050">
        <v>0</v>
      </c>
      <c r="M24" s="1048">
        <v>0</v>
      </c>
      <c r="N24" s="1064">
        <v>0</v>
      </c>
      <c r="O24" s="1050">
        <v>0</v>
      </c>
      <c r="P24" s="1048">
        <v>0</v>
      </c>
      <c r="Q24" s="1418">
        <v>0</v>
      </c>
      <c r="R24" s="1050">
        <v>0</v>
      </c>
      <c r="S24" s="1048">
        <v>0</v>
      </c>
      <c r="T24" s="1418">
        <v>0</v>
      </c>
      <c r="U24" s="1065">
        <v>0</v>
      </c>
      <c r="V24" s="1070">
        <v>0</v>
      </c>
      <c r="W24" s="1421" t="s">
        <v>892</v>
      </c>
      <c r="X24" s="1421" t="s">
        <v>892</v>
      </c>
      <c r="Y24" s="1422" t="s">
        <v>893</v>
      </c>
      <c r="Z24" s="1424" t="s">
        <v>893</v>
      </c>
    </row>
    <row r="25" spans="1:26" ht="35.35">
      <c r="A25" s="1425"/>
      <c r="B25" s="1416" t="s">
        <v>8</v>
      </c>
      <c r="C25" s="1047">
        <v>2406441</v>
      </c>
      <c r="D25" s="1048">
        <v>1742596</v>
      </c>
      <c r="E25" s="1049">
        <v>4149037</v>
      </c>
      <c r="F25" s="1050">
        <v>2192318.39</v>
      </c>
      <c r="G25" s="1048">
        <v>1587540.11</v>
      </c>
      <c r="H25" s="1049">
        <v>3779858.5</v>
      </c>
      <c r="I25" s="1050">
        <v>214122.60999999987</v>
      </c>
      <c r="J25" s="1048">
        <v>155055.8899999999</v>
      </c>
      <c r="K25" s="1064">
        <v>369178.49999999977</v>
      </c>
      <c r="L25" s="1050">
        <v>0</v>
      </c>
      <c r="M25" s="1048">
        <v>0</v>
      </c>
      <c r="N25" s="1064">
        <v>0</v>
      </c>
      <c r="O25" s="1050">
        <v>0</v>
      </c>
      <c r="P25" s="1048">
        <v>0</v>
      </c>
      <c r="Q25" s="1418">
        <v>0</v>
      </c>
      <c r="R25" s="1050">
        <v>0</v>
      </c>
      <c r="S25" s="1048">
        <v>0</v>
      </c>
      <c r="T25" s="1418">
        <v>0</v>
      </c>
      <c r="U25" s="1065">
        <v>0</v>
      </c>
      <c r="V25" s="1070">
        <v>0</v>
      </c>
      <c r="W25" s="1421" t="s">
        <v>892</v>
      </c>
      <c r="X25" s="1421" t="s">
        <v>892</v>
      </c>
      <c r="Y25" s="1422" t="s">
        <v>893</v>
      </c>
      <c r="Z25" s="1424" t="s">
        <v>893</v>
      </c>
    </row>
    <row r="26" spans="1:26" ht="35.35">
      <c r="A26" s="411"/>
      <c r="B26" s="1416" t="s">
        <v>217</v>
      </c>
      <c r="C26" s="1047">
        <v>1236646.25</v>
      </c>
      <c r="D26" s="1048">
        <v>895502</v>
      </c>
      <c r="E26" s="1049">
        <v>2132148.25</v>
      </c>
      <c r="F26" s="1050">
        <v>998599.56599999999</v>
      </c>
      <c r="G26" s="1048">
        <v>723124.13399999996</v>
      </c>
      <c r="H26" s="1049">
        <v>1721723.7</v>
      </c>
      <c r="I26" s="1050">
        <v>238046.68400000001</v>
      </c>
      <c r="J26" s="1048">
        <v>172377.86600000004</v>
      </c>
      <c r="K26" s="1064">
        <v>410424.55000000005</v>
      </c>
      <c r="L26" s="1050">
        <v>0</v>
      </c>
      <c r="M26" s="1048">
        <v>0</v>
      </c>
      <c r="N26" s="1064">
        <v>0</v>
      </c>
      <c r="O26" s="1050">
        <v>0</v>
      </c>
      <c r="P26" s="1048">
        <v>0</v>
      </c>
      <c r="Q26" s="1418">
        <v>0</v>
      </c>
      <c r="R26" s="1050">
        <v>0</v>
      </c>
      <c r="S26" s="1048">
        <v>0</v>
      </c>
      <c r="T26" s="1418">
        <v>0</v>
      </c>
      <c r="U26" s="1065">
        <v>0</v>
      </c>
      <c r="V26" s="1070">
        <v>0</v>
      </c>
      <c r="W26" s="1421" t="s">
        <v>892</v>
      </c>
      <c r="X26" s="1421" t="s">
        <v>892</v>
      </c>
      <c r="Y26" s="1422" t="s">
        <v>893</v>
      </c>
      <c r="Z26" s="1424" t="s">
        <v>893</v>
      </c>
    </row>
    <row r="27" spans="1:26" ht="35.35">
      <c r="A27" s="411"/>
      <c r="B27" s="1416" t="s">
        <v>744</v>
      </c>
      <c r="C27" s="1047">
        <v>0</v>
      </c>
      <c r="D27" s="1048">
        <v>0</v>
      </c>
      <c r="E27" s="1049">
        <v>0</v>
      </c>
      <c r="F27" s="1050">
        <v>0</v>
      </c>
      <c r="G27" s="1048"/>
      <c r="H27" s="1049">
        <v>0</v>
      </c>
      <c r="I27" s="1050">
        <v>0</v>
      </c>
      <c r="J27" s="1048">
        <v>0</v>
      </c>
      <c r="K27" s="1064">
        <v>0</v>
      </c>
      <c r="L27" s="1050">
        <v>0</v>
      </c>
      <c r="M27" s="1048">
        <v>0</v>
      </c>
      <c r="N27" s="1064">
        <v>0</v>
      </c>
      <c r="O27" s="1050">
        <v>0</v>
      </c>
      <c r="P27" s="1048">
        <v>0</v>
      </c>
      <c r="Q27" s="1418">
        <v>0</v>
      </c>
      <c r="R27" s="1050">
        <v>0</v>
      </c>
      <c r="S27" s="1048">
        <v>0</v>
      </c>
      <c r="T27" s="1418">
        <v>0</v>
      </c>
      <c r="U27" s="1065">
        <v>0</v>
      </c>
      <c r="V27" s="1070">
        <v>0</v>
      </c>
      <c r="W27" s="1421" t="s">
        <v>892</v>
      </c>
      <c r="X27" s="1421" t="s">
        <v>892</v>
      </c>
      <c r="Y27" s="1422" t="s">
        <v>893</v>
      </c>
      <c r="Z27" s="1424" t="s">
        <v>893</v>
      </c>
    </row>
    <row r="28" spans="1:26" ht="35.35">
      <c r="A28" s="1439"/>
      <c r="B28" s="1416" t="s">
        <v>745</v>
      </c>
      <c r="C28" s="1047">
        <v>124802</v>
      </c>
      <c r="D28" s="1048">
        <v>90374.25</v>
      </c>
      <c r="E28" s="1049">
        <v>215176.25</v>
      </c>
      <c r="F28" s="1050">
        <v>99435.6924</v>
      </c>
      <c r="G28" s="1048">
        <v>72005.087599999999</v>
      </c>
      <c r="H28" s="1049">
        <v>171440.78</v>
      </c>
      <c r="I28" s="1050">
        <v>25366.3076</v>
      </c>
      <c r="J28" s="1048">
        <v>18369.162400000001</v>
      </c>
      <c r="K28" s="1064">
        <v>43735.47</v>
      </c>
      <c r="L28" s="1050">
        <v>0</v>
      </c>
      <c r="M28" s="1048">
        <v>0</v>
      </c>
      <c r="N28" s="1064">
        <v>0</v>
      </c>
      <c r="O28" s="1050">
        <v>0</v>
      </c>
      <c r="P28" s="1048">
        <v>0</v>
      </c>
      <c r="Q28" s="1418">
        <v>0</v>
      </c>
      <c r="R28" s="1050">
        <v>0</v>
      </c>
      <c r="S28" s="1048">
        <v>0</v>
      </c>
      <c r="T28" s="1418">
        <v>0</v>
      </c>
      <c r="U28" s="1065">
        <v>0</v>
      </c>
      <c r="V28" s="1070">
        <v>0</v>
      </c>
      <c r="W28" s="1421" t="s">
        <v>892</v>
      </c>
      <c r="X28" s="1421" t="s">
        <v>892</v>
      </c>
      <c r="Y28" s="1422" t="s">
        <v>893</v>
      </c>
      <c r="Z28" s="1424" t="s">
        <v>893</v>
      </c>
    </row>
    <row r="29" spans="1:26" ht="35.35">
      <c r="A29" s="411"/>
      <c r="B29" s="1416" t="s">
        <v>575</v>
      </c>
      <c r="C29" s="1047">
        <v>518284.28</v>
      </c>
      <c r="D29" s="1048">
        <v>375309.28</v>
      </c>
      <c r="E29" s="1049">
        <v>893593.56</v>
      </c>
      <c r="F29" s="1050">
        <v>423517.38219999999</v>
      </c>
      <c r="G29" s="1048">
        <v>306684.20779999997</v>
      </c>
      <c r="H29" s="1049">
        <v>730201.59</v>
      </c>
      <c r="I29" s="1050">
        <v>94766.897800000035</v>
      </c>
      <c r="J29" s="1048">
        <v>68625.072200000053</v>
      </c>
      <c r="K29" s="1064">
        <v>163391.97000000009</v>
      </c>
      <c r="L29" s="1050">
        <v>0</v>
      </c>
      <c r="M29" s="1048">
        <v>0</v>
      </c>
      <c r="N29" s="1064">
        <v>0</v>
      </c>
      <c r="O29" s="1050">
        <v>0</v>
      </c>
      <c r="P29" s="1048">
        <v>0</v>
      </c>
      <c r="Q29" s="1418">
        <v>0</v>
      </c>
      <c r="R29" s="1050">
        <v>0</v>
      </c>
      <c r="S29" s="1048">
        <v>0</v>
      </c>
      <c r="T29" s="1418">
        <v>0</v>
      </c>
      <c r="U29" s="1065">
        <v>0</v>
      </c>
      <c r="V29" s="1070">
        <v>0</v>
      </c>
      <c r="W29" s="1421" t="s">
        <v>892</v>
      </c>
      <c r="X29" s="1421" t="s">
        <v>892</v>
      </c>
      <c r="Y29" s="1422" t="s">
        <v>893</v>
      </c>
      <c r="Z29" s="1424" t="s">
        <v>893</v>
      </c>
    </row>
    <row r="30" spans="1:26" ht="35.35">
      <c r="A30" s="411"/>
      <c r="B30" s="1416" t="s">
        <v>576</v>
      </c>
      <c r="C30" s="1047">
        <v>4875294</v>
      </c>
      <c r="D30" s="1048">
        <v>3530386.25</v>
      </c>
      <c r="E30" s="1049">
        <v>8405680.25</v>
      </c>
      <c r="F30" s="1050">
        <v>4172676.2656</v>
      </c>
      <c r="G30" s="1048">
        <v>3021593.0543999998</v>
      </c>
      <c r="H30" s="1049">
        <v>7194269.3200000003</v>
      </c>
      <c r="I30" s="1050">
        <v>702617.73439999996</v>
      </c>
      <c r="J30" s="1048">
        <v>508793.19560000021</v>
      </c>
      <c r="K30" s="1064">
        <v>1211410.9300000002</v>
      </c>
      <c r="L30" s="1050">
        <v>0</v>
      </c>
      <c r="M30" s="1048">
        <v>0</v>
      </c>
      <c r="N30" s="1064">
        <v>0</v>
      </c>
      <c r="O30" s="1050">
        <v>0</v>
      </c>
      <c r="P30" s="1048">
        <v>0</v>
      </c>
      <c r="Q30" s="1418">
        <v>0</v>
      </c>
      <c r="R30" s="1050">
        <v>0</v>
      </c>
      <c r="S30" s="1048">
        <v>0</v>
      </c>
      <c r="T30" s="1418">
        <v>0</v>
      </c>
      <c r="U30" s="1065">
        <v>0</v>
      </c>
      <c r="V30" s="1070">
        <v>0</v>
      </c>
      <c r="W30" s="1421" t="s">
        <v>892</v>
      </c>
      <c r="X30" s="1421" t="s">
        <v>892</v>
      </c>
      <c r="Y30" s="1422" t="s">
        <v>893</v>
      </c>
      <c r="Z30" s="1424" t="s">
        <v>893</v>
      </c>
    </row>
    <row r="31" spans="1:26" ht="35.35">
      <c r="A31" s="1415"/>
      <c r="B31" s="1416" t="s">
        <v>1154</v>
      </c>
      <c r="C31" s="1047">
        <v>32538</v>
      </c>
      <c r="D31" s="1048">
        <v>23562</v>
      </c>
      <c r="E31" s="1049">
        <v>56100</v>
      </c>
      <c r="F31" s="1050">
        <v>16216</v>
      </c>
      <c r="G31" s="1048">
        <v>11743</v>
      </c>
      <c r="H31" s="1049">
        <v>27959</v>
      </c>
      <c r="I31" s="1050">
        <v>16322</v>
      </c>
      <c r="J31" s="1048">
        <v>11819</v>
      </c>
      <c r="K31" s="1064">
        <v>28141</v>
      </c>
      <c r="L31" s="1050">
        <v>0</v>
      </c>
      <c r="M31" s="1048">
        <v>0</v>
      </c>
      <c r="N31" s="1064">
        <v>0</v>
      </c>
      <c r="O31" s="1050">
        <v>0</v>
      </c>
      <c r="P31" s="1048">
        <v>0</v>
      </c>
      <c r="Q31" s="1418">
        <v>0</v>
      </c>
      <c r="R31" s="1050">
        <v>0</v>
      </c>
      <c r="S31" s="1048">
        <v>0</v>
      </c>
      <c r="T31" s="1418">
        <v>0</v>
      </c>
      <c r="U31" s="1050">
        <v>0</v>
      </c>
      <c r="V31" s="1066">
        <v>0</v>
      </c>
      <c r="W31" s="1421" t="s">
        <v>892</v>
      </c>
      <c r="X31" s="1421" t="s">
        <v>892</v>
      </c>
      <c r="Y31" s="1422" t="s">
        <v>893</v>
      </c>
      <c r="Z31" s="1424" t="s">
        <v>893</v>
      </c>
    </row>
    <row r="32" spans="1:26" ht="12.9">
      <c r="A32" s="411"/>
      <c r="B32" s="1432"/>
      <c r="C32" s="1433"/>
      <c r="D32" s="1434"/>
      <c r="E32" s="1435"/>
      <c r="F32" s="1436"/>
      <c r="G32" s="1437"/>
      <c r="H32" s="1438"/>
      <c r="I32" s="1436"/>
      <c r="J32" s="1437"/>
      <c r="K32" s="1438"/>
      <c r="L32" s="1437"/>
      <c r="M32" s="1437"/>
      <c r="N32" s="1437"/>
      <c r="O32" s="1436"/>
      <c r="P32" s="1437"/>
      <c r="Q32" s="1438"/>
      <c r="R32" s="1436"/>
      <c r="S32" s="1437"/>
      <c r="T32" s="1438"/>
      <c r="U32" s="1069"/>
      <c r="V32" s="1434"/>
      <c r="W32" s="1434"/>
      <c r="X32" s="1434"/>
      <c r="Y32" s="1434"/>
      <c r="Z32" s="1435"/>
    </row>
    <row r="33" spans="1:26" ht="14.3" thickBot="1">
      <c r="A33" s="1440"/>
      <c r="B33" s="1441" t="s">
        <v>11</v>
      </c>
      <c r="C33" s="1071">
        <v>82881368.388126209</v>
      </c>
      <c r="D33" s="1072">
        <v>60017544.355436265</v>
      </c>
      <c r="E33" s="1073">
        <v>142898912.74356246</v>
      </c>
      <c r="F33" s="1074">
        <v>71399463.654451996</v>
      </c>
      <c r="G33" s="1072">
        <v>50711275.619948</v>
      </c>
      <c r="H33" s="1073">
        <v>122110739.27440001</v>
      </c>
      <c r="I33" s="1074">
        <v>11481904.733674204</v>
      </c>
      <c r="J33" s="1072">
        <v>9306268.7354882639</v>
      </c>
      <c r="K33" s="1073">
        <v>20788173.469162472</v>
      </c>
      <c r="L33" s="1074">
        <v>0</v>
      </c>
      <c r="M33" s="1072">
        <v>0</v>
      </c>
      <c r="N33" s="1073">
        <v>0</v>
      </c>
      <c r="O33" s="1074">
        <v>0</v>
      </c>
      <c r="P33" s="1072">
        <v>0</v>
      </c>
      <c r="Q33" s="1073">
        <v>0</v>
      </c>
      <c r="R33" s="1074">
        <v>0</v>
      </c>
      <c r="S33" s="1072">
        <v>0</v>
      </c>
      <c r="T33" s="1073">
        <v>0</v>
      </c>
      <c r="U33" s="1074">
        <v>0</v>
      </c>
      <c r="V33" s="1075">
        <v>0</v>
      </c>
      <c r="W33" s="1442"/>
      <c r="X33" s="1442"/>
      <c r="Y33" s="1072"/>
      <c r="Z33" s="1073"/>
    </row>
    <row r="34" spans="1:26" ht="27.85" thickBot="1">
      <c r="A34" s="232"/>
      <c r="B34" s="1161" t="s">
        <v>218</v>
      </c>
      <c r="C34" s="1076">
        <v>0</v>
      </c>
      <c r="D34" s="1443">
        <v>0</v>
      </c>
      <c r="E34" s="1443">
        <v>0</v>
      </c>
      <c r="F34" s="1077">
        <v>0</v>
      </c>
      <c r="G34" s="1077">
        <v>0</v>
      </c>
      <c r="H34" s="1077">
        <v>0</v>
      </c>
      <c r="I34" s="1077">
        <v>0</v>
      </c>
      <c r="J34" s="1077">
        <v>0</v>
      </c>
      <c r="K34" s="1077">
        <v>0</v>
      </c>
      <c r="L34" s="1077">
        <v>0</v>
      </c>
      <c r="M34" s="1077">
        <v>0</v>
      </c>
      <c r="N34" s="1077">
        <v>0</v>
      </c>
      <c r="O34" s="1077">
        <v>0</v>
      </c>
      <c r="P34" s="1077">
        <v>0</v>
      </c>
      <c r="Q34" s="1077">
        <v>0</v>
      </c>
      <c r="R34" s="1077">
        <v>0</v>
      </c>
      <c r="S34" s="1077">
        <v>0</v>
      </c>
      <c r="T34" s="1077">
        <v>0</v>
      </c>
      <c r="U34" s="1077">
        <v>0</v>
      </c>
      <c r="V34" s="1078"/>
      <c r="W34" s="1078"/>
      <c r="X34" s="1078"/>
      <c r="Y34" s="1078"/>
      <c r="Z34" s="1079"/>
    </row>
    <row r="35" spans="1:26" ht="12.9">
      <c r="A35" s="194"/>
      <c r="B35" s="1162"/>
      <c r="C35" s="218"/>
      <c r="D35" s="218"/>
      <c r="E35" s="747"/>
      <c r="F35" s="218"/>
      <c r="G35" s="218"/>
      <c r="H35" s="218"/>
      <c r="I35" s="218"/>
      <c r="J35" s="218"/>
      <c r="K35" s="218"/>
      <c r="L35" s="219"/>
      <c r="M35" s="219"/>
      <c r="N35" s="218"/>
      <c r="O35" s="219"/>
      <c r="P35" s="219"/>
      <c r="Q35" s="218"/>
      <c r="R35" s="219"/>
      <c r="S35" s="219"/>
      <c r="T35" s="218"/>
      <c r="U35" s="218"/>
      <c r="V35" s="219"/>
      <c r="W35" s="218"/>
      <c r="X35" s="218"/>
      <c r="Y35" s="218"/>
      <c r="Z35" s="218"/>
    </row>
    <row r="37" spans="1:26" ht="12.9">
      <c r="A37" s="304" t="s">
        <v>455</v>
      </c>
      <c r="C37" s="193"/>
      <c r="D37" s="193"/>
      <c r="E37" s="193"/>
      <c r="F37" s="193"/>
      <c r="G37" s="193"/>
      <c r="H37" s="193"/>
      <c r="I37" s="193"/>
      <c r="J37" s="193"/>
    </row>
    <row r="38" spans="1:26">
      <c r="A38" s="194"/>
      <c r="B38" s="1164"/>
      <c r="C38" s="194"/>
      <c r="D38" s="194"/>
      <c r="E38" s="194"/>
      <c r="F38" s="194"/>
      <c r="G38" s="194"/>
      <c r="H38" s="194"/>
      <c r="I38" s="194"/>
      <c r="J38" s="194"/>
    </row>
    <row r="39" spans="1:26" s="1490" customFormat="1" ht="12.9">
      <c r="A39" s="1777" t="s">
        <v>1160</v>
      </c>
      <c r="B39" s="1778"/>
      <c r="C39" s="1778"/>
      <c r="D39" s="1778"/>
      <c r="E39" s="1778"/>
      <c r="F39" s="1778"/>
      <c r="G39" s="1778"/>
      <c r="H39" s="1778"/>
      <c r="I39" s="1778"/>
      <c r="J39" s="1778"/>
    </row>
    <row r="40" spans="1:26" s="1490" customFormat="1" ht="12.75" customHeight="1">
      <c r="A40" s="1639" t="s">
        <v>1162</v>
      </c>
      <c r="B40" s="1639"/>
      <c r="C40" s="1639"/>
      <c r="D40" s="1639"/>
      <c r="E40" s="1639"/>
      <c r="F40" s="1639"/>
      <c r="G40" s="1639"/>
      <c r="H40" s="1639"/>
      <c r="I40" s="1639"/>
      <c r="J40" s="1639"/>
      <c r="K40" s="1639"/>
      <c r="L40" s="1639"/>
    </row>
    <row r="41" spans="1:26" ht="14.3" customHeight="1">
      <c r="A41" s="91"/>
      <c r="B41" s="91"/>
      <c r="C41" s="91"/>
      <c r="D41" s="91"/>
      <c r="E41" s="91"/>
      <c r="F41" s="91"/>
      <c r="G41" s="91"/>
      <c r="H41" s="91"/>
      <c r="I41" s="91"/>
      <c r="J41" s="91"/>
      <c r="K41" s="91"/>
      <c r="L41" s="91"/>
    </row>
    <row r="42" spans="1:26" ht="12.9">
      <c r="A42" s="1775"/>
      <c r="B42" s="1776"/>
      <c r="C42" s="1776"/>
      <c r="D42" s="1776"/>
      <c r="E42" s="1776"/>
      <c r="F42" s="1776"/>
      <c r="G42" s="1776"/>
      <c r="H42" s="1776"/>
      <c r="I42" s="1776"/>
      <c r="J42" s="193"/>
    </row>
  </sheetData>
  <mergeCells count="15">
    <mergeCell ref="A40:L40"/>
    <mergeCell ref="A42:I42"/>
    <mergeCell ref="A39:J39"/>
    <mergeCell ref="A1:Z1"/>
    <mergeCell ref="O4:Q4"/>
    <mergeCell ref="R4:T4"/>
    <mergeCell ref="L2:T2"/>
    <mergeCell ref="C3:E3"/>
    <mergeCell ref="F3:H3"/>
    <mergeCell ref="I3:K3"/>
    <mergeCell ref="L3:N3"/>
    <mergeCell ref="O3:Q3"/>
    <mergeCell ref="R3:T3"/>
    <mergeCell ref="I4:K4"/>
    <mergeCell ref="L4:N4"/>
  </mergeCells>
  <printOptions headings="1"/>
  <pageMargins left="0.7" right="0.7" top="0.75" bottom="0.75" header="0.25" footer="0.3"/>
  <pageSetup paperSize="17" scale="48"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theme="8" tint="0.39997558519241921"/>
  </sheetPr>
  <dimension ref="A1:E23"/>
  <sheetViews>
    <sheetView zoomScaleNormal="100" workbookViewId="0">
      <selection activeCell="D15" sqref="D15"/>
    </sheetView>
  </sheetViews>
  <sheetFormatPr defaultColWidth="39" defaultRowHeight="13.6"/>
  <cols>
    <col min="1" max="1" width="65.25" style="3" customWidth="1"/>
    <col min="2" max="2" width="35.625" style="3" bestFit="1" customWidth="1"/>
    <col min="3" max="3" width="11.25" style="3" customWidth="1"/>
    <col min="4" max="16384" width="39" style="3"/>
  </cols>
  <sheetData>
    <row r="1" spans="1:3" s="2" customFormat="1" ht="50.3" customHeight="1" thickBot="1">
      <c r="A1" s="1797" t="s">
        <v>821</v>
      </c>
      <c r="B1" s="1798"/>
    </row>
    <row r="2" spans="1:3" ht="14.95" thickBot="1">
      <c r="A2" s="917" t="s">
        <v>77</v>
      </c>
      <c r="B2" s="918" t="s">
        <v>556</v>
      </c>
      <c r="C2" s="1174"/>
    </row>
    <row r="3" spans="1:3">
      <c r="A3" s="178" t="s">
        <v>297</v>
      </c>
      <c r="B3" s="179">
        <v>2167</v>
      </c>
      <c r="C3" s="1174"/>
    </row>
    <row r="4" spans="1:3">
      <c r="A4" s="148" t="s">
        <v>298</v>
      </c>
      <c r="B4" s="60">
        <v>2819</v>
      </c>
    </row>
    <row r="5" spans="1:3">
      <c r="A5" s="148" t="s">
        <v>303</v>
      </c>
      <c r="B5" s="60">
        <v>950</v>
      </c>
    </row>
    <row r="6" spans="1:3">
      <c r="A6" s="148" t="s">
        <v>968</v>
      </c>
      <c r="B6" s="60">
        <v>99</v>
      </c>
    </row>
    <row r="7" spans="1:3">
      <c r="A7" s="148" t="s">
        <v>295</v>
      </c>
      <c r="B7" s="60">
        <v>3016</v>
      </c>
    </row>
    <row r="8" spans="1:3">
      <c r="A8" s="148" t="s">
        <v>969</v>
      </c>
      <c r="B8" s="60">
        <v>702</v>
      </c>
    </row>
    <row r="9" spans="1:3">
      <c r="A9" s="148" t="s">
        <v>299</v>
      </c>
      <c r="B9" s="60">
        <v>203</v>
      </c>
    </row>
    <row r="10" spans="1:3">
      <c r="A10" s="148" t="s">
        <v>300</v>
      </c>
      <c r="B10" s="60">
        <v>68</v>
      </c>
    </row>
    <row r="11" spans="1:3">
      <c r="A11" s="148" t="s">
        <v>301</v>
      </c>
      <c r="B11" s="60">
        <v>1</v>
      </c>
    </row>
    <row r="12" spans="1:3">
      <c r="A12" s="148" t="s">
        <v>302</v>
      </c>
      <c r="B12" s="60" t="s">
        <v>970</v>
      </c>
    </row>
    <row r="13" spans="1:3" s="1578" customFormat="1">
      <c r="A13" s="148" t="s">
        <v>973</v>
      </c>
      <c r="B13" s="60">
        <v>81</v>
      </c>
    </row>
    <row r="14" spans="1:3" s="1578" customFormat="1">
      <c r="A14" s="148" t="s">
        <v>971</v>
      </c>
      <c r="B14" s="60">
        <v>2844</v>
      </c>
    </row>
    <row r="15" spans="1:3" s="1578" customFormat="1">
      <c r="A15" s="148" t="s">
        <v>972</v>
      </c>
      <c r="B15" s="60">
        <v>1913</v>
      </c>
    </row>
    <row r="16" spans="1:3">
      <c r="A16" s="148" t="s">
        <v>331</v>
      </c>
      <c r="B16" s="60">
        <v>2869</v>
      </c>
    </row>
    <row r="17" spans="1:5" s="155" customFormat="1">
      <c r="A17" s="180" t="s">
        <v>315</v>
      </c>
      <c r="B17" s="181">
        <v>64586</v>
      </c>
    </row>
    <row r="18" spans="1:5" s="1579" customFormat="1" ht="14.3" thickBot="1">
      <c r="A18" s="148" t="s">
        <v>975</v>
      </c>
      <c r="B18" s="60">
        <v>2850</v>
      </c>
    </row>
    <row r="19" spans="1:5" ht="14.95" thickBot="1">
      <c r="A19" s="114" t="s">
        <v>48</v>
      </c>
      <c r="B19" s="182">
        <v>85168</v>
      </c>
    </row>
    <row r="20" spans="1:5" ht="14.3">
      <c r="A20" s="2"/>
      <c r="B20" s="2"/>
      <c r="C20" s="319" t="s">
        <v>3</v>
      </c>
    </row>
    <row r="21" spans="1:5">
      <c r="A21" s="1580" t="s">
        <v>977</v>
      </c>
      <c r="B21" s="1580"/>
      <c r="C21" s="693"/>
      <c r="D21" s="693"/>
      <c r="E21" s="693"/>
    </row>
    <row r="22" spans="1:5">
      <c r="A22" s="1743" t="s">
        <v>974</v>
      </c>
      <c r="B22" s="1743"/>
    </row>
    <row r="23" spans="1:5" ht="28.55" customHeight="1">
      <c r="A23" s="1743" t="s">
        <v>976</v>
      </c>
      <c r="B23" s="1743"/>
    </row>
  </sheetData>
  <mergeCells count="3">
    <mergeCell ref="A1:B1"/>
    <mergeCell ref="A22:B22"/>
    <mergeCell ref="A23:B23"/>
  </mergeCells>
  <phoneticPr fontId="20" type="noConversion"/>
  <printOptions horizontalCentered="1" headings="1"/>
  <pageMargins left="0.5" right="0.5" top="1" bottom="1" header="0.5" footer="0.5"/>
  <pageSetup scale="88" firstPageNumber="78"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39997558519241921"/>
    <pageSetUpPr fitToPage="1"/>
  </sheetPr>
  <dimension ref="A1:U36"/>
  <sheetViews>
    <sheetView zoomScale="85" zoomScaleNormal="85" workbookViewId="0">
      <pane xSplit="1" ySplit="2" topLeftCell="B15" activePane="bottomRight" state="frozen"/>
      <selection pane="topRight" activeCell="B1" sqref="B1"/>
      <selection pane="bottomLeft" activeCell="A3" sqref="A3"/>
      <selection pane="bottomRight" activeCell="F16" sqref="F16"/>
    </sheetView>
  </sheetViews>
  <sheetFormatPr defaultColWidth="9.25" defaultRowHeight="13.6"/>
  <cols>
    <col min="1" max="1" width="18.625" style="1" customWidth="1"/>
    <col min="2" max="2" width="20.25" style="1" customWidth="1"/>
    <col min="3" max="3" width="37.375" style="1449" customWidth="1"/>
    <col min="4" max="4" width="19.375" style="1" customWidth="1"/>
    <col min="5" max="5" width="20.25" style="1" customWidth="1"/>
    <col min="6" max="6" width="19.375" style="1" customWidth="1"/>
    <col min="7" max="7" width="22.75" style="1" customWidth="1"/>
    <col min="8" max="8" width="16" style="8" customWidth="1"/>
    <col min="9" max="9" width="20.375" style="149" customWidth="1"/>
    <col min="10" max="10" width="22.375" style="1" bestFit="1" customWidth="1"/>
    <col min="11" max="11" width="10.375" style="1" customWidth="1"/>
    <col min="12" max="12" width="23" style="1" customWidth="1"/>
    <col min="13" max="13" width="26.75" style="1" bestFit="1" customWidth="1"/>
    <col min="14" max="14" width="9.25" style="1"/>
    <col min="15" max="15" width="17.25" style="1" bestFit="1" customWidth="1"/>
    <col min="16" max="16" width="19" style="1" bestFit="1" customWidth="1"/>
    <col min="17" max="17" width="15.375" style="1" bestFit="1" customWidth="1"/>
    <col min="18" max="19" width="12.75" style="1" bestFit="1" customWidth="1"/>
    <col min="20" max="20" width="15.375" style="1" bestFit="1" customWidth="1"/>
    <col min="21" max="21" width="12.75" style="1" bestFit="1" customWidth="1"/>
    <col min="22" max="16384" width="9.25" style="1"/>
  </cols>
  <sheetData>
    <row r="1" spans="1:21" ht="75.75" customHeight="1" thickBot="1">
      <c r="A1" s="1799" t="s">
        <v>875</v>
      </c>
      <c r="B1" s="1799"/>
      <c r="C1" s="1799"/>
      <c r="D1" s="1799"/>
      <c r="E1" s="1799"/>
      <c r="F1" s="1799"/>
      <c r="G1" s="1799"/>
      <c r="H1" s="1799"/>
      <c r="I1" s="1799"/>
      <c r="J1" s="1799"/>
      <c r="K1" s="1799"/>
      <c r="L1" s="1799"/>
      <c r="M1" s="246" t="s">
        <v>3</v>
      </c>
    </row>
    <row r="2" spans="1:21" ht="67.25">
      <c r="A2" s="1004" t="s">
        <v>717</v>
      </c>
      <c r="B2" s="1005" t="s">
        <v>69</v>
      </c>
      <c r="C2" s="1005" t="s">
        <v>195</v>
      </c>
      <c r="D2" s="1005" t="s">
        <v>72</v>
      </c>
      <c r="E2" s="1005" t="s">
        <v>196</v>
      </c>
      <c r="F2" s="1005" t="s">
        <v>718</v>
      </c>
      <c r="G2" s="1005" t="s">
        <v>719</v>
      </c>
      <c r="H2" s="1005" t="s">
        <v>1140</v>
      </c>
      <c r="I2" s="1005" t="s">
        <v>720</v>
      </c>
      <c r="J2" s="1005" t="s">
        <v>721</v>
      </c>
      <c r="K2" s="1005" t="s">
        <v>70</v>
      </c>
      <c r="L2" s="1005" t="s">
        <v>71</v>
      </c>
      <c r="M2" s="1172"/>
    </row>
    <row r="3" spans="1:21" s="188" customFormat="1" ht="114.15">
      <c r="A3" s="1006" t="s">
        <v>714</v>
      </c>
      <c r="B3" s="1007" t="s">
        <v>724</v>
      </c>
      <c r="C3" s="1010" t="s">
        <v>927</v>
      </c>
      <c r="D3" s="1008" t="s">
        <v>312</v>
      </c>
      <c r="E3" s="1008" t="s">
        <v>312</v>
      </c>
      <c r="F3" s="1008">
        <v>78849.25</v>
      </c>
      <c r="G3" s="1008" t="s">
        <v>716</v>
      </c>
      <c r="H3" s="1008" t="s">
        <v>716</v>
      </c>
      <c r="I3" s="1015" t="s">
        <v>924</v>
      </c>
      <c r="J3" s="1014" t="s">
        <v>716</v>
      </c>
      <c r="K3" s="1009" t="s">
        <v>722</v>
      </c>
      <c r="L3" s="1006" t="s">
        <v>886</v>
      </c>
      <c r="N3" s="311"/>
      <c r="O3" s="314"/>
      <c r="P3" s="314"/>
      <c r="Q3" s="314"/>
      <c r="R3" s="311"/>
      <c r="S3" s="311"/>
      <c r="T3" s="311"/>
      <c r="U3" s="311"/>
    </row>
    <row r="4" spans="1:21" s="188" customFormat="1" ht="42.8">
      <c r="A4" s="1006" t="s">
        <v>714</v>
      </c>
      <c r="B4" s="1007" t="s">
        <v>876</v>
      </c>
      <c r="C4" s="1452" t="s">
        <v>726</v>
      </c>
      <c r="D4" s="1396" t="s">
        <v>312</v>
      </c>
      <c r="E4" s="1396" t="s">
        <v>312</v>
      </c>
      <c r="F4" s="1396" t="s">
        <v>716</v>
      </c>
      <c r="G4" s="1396" t="s">
        <v>716</v>
      </c>
      <c r="H4" s="1396" t="s">
        <v>716</v>
      </c>
      <c r="I4" s="1015" t="s">
        <v>1141</v>
      </c>
      <c r="J4" s="1397" t="s">
        <v>716</v>
      </c>
      <c r="K4" s="1398" t="s">
        <v>722</v>
      </c>
      <c r="L4" s="1395" t="s">
        <v>723</v>
      </c>
      <c r="N4" s="311"/>
      <c r="O4" s="314"/>
      <c r="P4" s="314"/>
      <c r="Q4" s="314"/>
      <c r="R4" s="311"/>
      <c r="S4" s="311"/>
      <c r="T4" s="311"/>
      <c r="U4" s="311"/>
    </row>
    <row r="5" spans="1:21" s="188" customFormat="1" ht="57.1">
      <c r="A5" s="1391" t="s">
        <v>714</v>
      </c>
      <c r="B5" s="1007" t="s">
        <v>725</v>
      </c>
      <c r="C5" s="1452" t="s">
        <v>1142</v>
      </c>
      <c r="D5" s="1392" t="s">
        <v>312</v>
      </c>
      <c r="E5" s="1392" t="s">
        <v>716</v>
      </c>
      <c r="F5" s="1396" t="s">
        <v>716</v>
      </c>
      <c r="G5" s="1392" t="s">
        <v>716</v>
      </c>
      <c r="H5" s="1396" t="s">
        <v>716</v>
      </c>
      <c r="I5" s="1015" t="s">
        <v>929</v>
      </c>
      <c r="J5" s="1393" t="s">
        <v>716</v>
      </c>
      <c r="K5" s="1394" t="s">
        <v>722</v>
      </c>
      <c r="L5" s="1391" t="s">
        <v>723</v>
      </c>
      <c r="N5" s="311"/>
      <c r="O5" s="314"/>
      <c r="P5" s="314"/>
      <c r="Q5" s="314"/>
      <c r="R5" s="311"/>
      <c r="S5" s="311"/>
      <c r="T5" s="311"/>
      <c r="U5" s="311"/>
    </row>
    <row r="6" spans="1:21" s="188" customFormat="1" ht="28.55">
      <c r="A6" s="1006" t="s">
        <v>714</v>
      </c>
      <c r="B6" s="1007" t="s">
        <v>727</v>
      </c>
      <c r="C6" s="1453" t="s">
        <v>726</v>
      </c>
      <c r="D6" s="1008" t="s">
        <v>312</v>
      </c>
      <c r="E6" s="1008" t="s">
        <v>716</v>
      </c>
      <c r="F6" s="1396" t="s">
        <v>716</v>
      </c>
      <c r="G6" s="1008" t="s">
        <v>716</v>
      </c>
      <c r="H6" s="1396" t="s">
        <v>716</v>
      </c>
      <c r="I6" s="1008" t="s">
        <v>930</v>
      </c>
      <c r="J6" s="1014" t="s">
        <v>716</v>
      </c>
      <c r="K6" s="1009" t="s">
        <v>722</v>
      </c>
      <c r="L6" s="1006" t="s">
        <v>723</v>
      </c>
      <c r="N6" s="311"/>
      <c r="O6" s="314"/>
      <c r="P6" s="314"/>
      <c r="Q6" s="314"/>
      <c r="R6" s="311"/>
      <c r="S6" s="311"/>
      <c r="T6" s="311"/>
      <c r="U6" s="311"/>
    </row>
    <row r="7" spans="1:21" s="188" customFormat="1" ht="99.85">
      <c r="A7" s="1006" t="s">
        <v>714</v>
      </c>
      <c r="B7" s="1007" t="s">
        <v>785</v>
      </c>
      <c r="C7" s="1012" t="s">
        <v>874</v>
      </c>
      <c r="D7" s="1008" t="s">
        <v>312</v>
      </c>
      <c r="E7" s="1008" t="s">
        <v>716</v>
      </c>
      <c r="F7" s="1008">
        <v>17602</v>
      </c>
      <c r="G7" s="1008" t="s">
        <v>716</v>
      </c>
      <c r="H7" s="1008" t="s">
        <v>716</v>
      </c>
      <c r="I7" s="1015" t="s">
        <v>928</v>
      </c>
      <c r="J7" s="1014" t="s">
        <v>716</v>
      </c>
      <c r="K7" s="1009" t="s">
        <v>722</v>
      </c>
      <c r="L7" s="1006" t="s">
        <v>886</v>
      </c>
      <c r="N7" s="311"/>
      <c r="O7" s="314"/>
      <c r="P7" s="314"/>
      <c r="Q7" s="314"/>
      <c r="R7" s="311"/>
      <c r="S7" s="311"/>
      <c r="T7" s="311"/>
      <c r="U7" s="311"/>
    </row>
    <row r="8" spans="1:21" s="188" customFormat="1" ht="114.15">
      <c r="A8" s="1006" t="s">
        <v>714</v>
      </c>
      <c r="B8" s="1007" t="s">
        <v>923</v>
      </c>
      <c r="C8" s="1013" t="s">
        <v>926</v>
      </c>
      <c r="D8" s="1008" t="s">
        <v>312</v>
      </c>
      <c r="E8" s="1008" t="s">
        <v>312</v>
      </c>
      <c r="F8" s="1008">
        <v>21412.18</v>
      </c>
      <c r="G8" s="1008" t="s">
        <v>716</v>
      </c>
      <c r="H8" s="1008" t="s">
        <v>716</v>
      </c>
      <c r="I8" s="1015" t="s">
        <v>925</v>
      </c>
      <c r="J8" s="1014" t="s">
        <v>921</v>
      </c>
      <c r="K8" s="1009" t="s">
        <v>722</v>
      </c>
      <c r="L8" s="1006" t="s">
        <v>886</v>
      </c>
      <c r="N8" s="311"/>
      <c r="O8" s="312"/>
      <c r="P8" s="312"/>
      <c r="Q8" s="312"/>
      <c r="R8" s="312"/>
      <c r="S8" s="312"/>
      <c r="T8" s="312"/>
      <c r="U8" s="312"/>
    </row>
    <row r="9" spans="1:21" s="188" customFormat="1" ht="42.8">
      <c r="A9" s="1006" t="s">
        <v>714</v>
      </c>
      <c r="B9" s="1007" t="s">
        <v>729</v>
      </c>
      <c r="C9" s="1010" t="s">
        <v>934</v>
      </c>
      <c r="D9" s="1008" t="s">
        <v>312</v>
      </c>
      <c r="E9" s="1008" t="s">
        <v>312</v>
      </c>
      <c r="F9" s="1396" t="s">
        <v>716</v>
      </c>
      <c r="G9" s="1008" t="s">
        <v>716</v>
      </c>
      <c r="H9" s="1008" t="s">
        <v>716</v>
      </c>
      <c r="I9" s="1015" t="s">
        <v>931</v>
      </c>
      <c r="J9" s="1014" t="s">
        <v>933</v>
      </c>
      <c r="K9" s="1009" t="s">
        <v>722</v>
      </c>
      <c r="L9" s="1006" t="s">
        <v>723</v>
      </c>
      <c r="N9" s="311"/>
      <c r="O9" s="313"/>
      <c r="P9" s="313"/>
      <c r="Q9" s="313"/>
      <c r="R9" s="313"/>
      <c r="S9" s="313"/>
      <c r="T9" s="313"/>
      <c r="U9" s="313"/>
    </row>
    <row r="10" spans="1:21" s="1445" customFormat="1" ht="142.65">
      <c r="A10" s="1010" t="s">
        <v>787</v>
      </c>
      <c r="B10" s="1446" t="s">
        <v>571</v>
      </c>
      <c r="C10" s="1010" t="s">
        <v>788</v>
      </c>
      <c r="D10" s="1008" t="s">
        <v>312</v>
      </c>
      <c r="E10" s="1008" t="s">
        <v>312</v>
      </c>
      <c r="F10" s="1008">
        <v>2400</v>
      </c>
      <c r="G10" s="1008" t="s">
        <v>833</v>
      </c>
      <c r="H10" s="1008" t="s">
        <v>716</v>
      </c>
      <c r="I10" s="1014" t="s">
        <v>932</v>
      </c>
      <c r="J10" s="1014" t="s">
        <v>834</v>
      </c>
      <c r="K10" s="1404" t="s">
        <v>786</v>
      </c>
      <c r="L10" s="1010" t="s">
        <v>565</v>
      </c>
      <c r="N10" s="318"/>
      <c r="O10" s="1447"/>
      <c r="P10" s="1447"/>
      <c r="Q10" s="1447"/>
      <c r="R10" s="318"/>
      <c r="S10" s="318"/>
      <c r="T10" s="318"/>
      <c r="U10" s="318"/>
    </row>
    <row r="11" spans="1:21" s="1470" customFormat="1" ht="129.75">
      <c r="A11" s="1010" t="s">
        <v>787</v>
      </c>
      <c r="B11" s="1446" t="s">
        <v>939</v>
      </c>
      <c r="C11" s="1518" t="s">
        <v>940</v>
      </c>
      <c r="D11" s="1008" t="s">
        <v>312</v>
      </c>
      <c r="E11" s="1008" t="s">
        <v>716</v>
      </c>
      <c r="F11" s="1396" t="s">
        <v>716</v>
      </c>
      <c r="G11" s="1008" t="s">
        <v>716</v>
      </c>
      <c r="H11" s="1008" t="s">
        <v>716</v>
      </c>
      <c r="I11" s="1014" t="s">
        <v>967</v>
      </c>
      <c r="J11" s="1014" t="s">
        <v>716</v>
      </c>
      <c r="K11" s="1404" t="s">
        <v>722</v>
      </c>
      <c r="L11" s="1010" t="s">
        <v>886</v>
      </c>
      <c r="N11" s="318"/>
      <c r="O11" s="1447"/>
      <c r="P11" s="1447"/>
      <c r="Q11" s="1447"/>
      <c r="R11" s="318"/>
      <c r="S11" s="318"/>
      <c r="T11" s="318"/>
      <c r="U11" s="318"/>
    </row>
    <row r="12" spans="1:21" s="1470" customFormat="1" ht="86.95">
      <c r="A12" s="1010" t="s">
        <v>787</v>
      </c>
      <c r="B12" s="1446" t="s">
        <v>939</v>
      </c>
      <c r="C12" s="1518" t="s">
        <v>941</v>
      </c>
      <c r="D12" s="1008" t="s">
        <v>312</v>
      </c>
      <c r="E12" s="1008" t="s">
        <v>716</v>
      </c>
      <c r="F12" s="1396" t="s">
        <v>716</v>
      </c>
      <c r="G12" s="1008" t="s">
        <v>716</v>
      </c>
      <c r="H12" s="1008" t="s">
        <v>716</v>
      </c>
      <c r="I12" s="1014" t="s">
        <v>966</v>
      </c>
      <c r="J12" s="1014" t="s">
        <v>716</v>
      </c>
      <c r="K12" s="1404" t="s">
        <v>722</v>
      </c>
      <c r="L12" s="1010" t="s">
        <v>886</v>
      </c>
      <c r="N12" s="318"/>
      <c r="O12" s="1447"/>
      <c r="P12" s="1447"/>
      <c r="Q12" s="1447"/>
      <c r="R12" s="318"/>
      <c r="S12" s="318"/>
      <c r="T12" s="318"/>
      <c r="U12" s="318"/>
    </row>
    <row r="13" spans="1:21" s="1592" customFormat="1" ht="128.4">
      <c r="A13" s="1010" t="s">
        <v>714</v>
      </c>
      <c r="B13" s="1403" t="s">
        <v>1139</v>
      </c>
      <c r="C13" s="1010" t="s">
        <v>1143</v>
      </c>
      <c r="D13" s="1008" t="s">
        <v>312</v>
      </c>
      <c r="E13" s="1008" t="s">
        <v>312</v>
      </c>
      <c r="F13" s="1008" t="s">
        <v>716</v>
      </c>
      <c r="G13" s="1008" t="s">
        <v>1145</v>
      </c>
      <c r="H13" s="1008" t="s">
        <v>778</v>
      </c>
      <c r="I13" s="1014" t="s">
        <v>1144</v>
      </c>
      <c r="J13" s="1014" t="s">
        <v>716</v>
      </c>
      <c r="K13" s="1404" t="s">
        <v>722</v>
      </c>
      <c r="L13" s="1010" t="s">
        <v>885</v>
      </c>
      <c r="N13" s="318"/>
      <c r="O13" s="1593"/>
      <c r="P13" s="1593"/>
      <c r="Q13" s="1593"/>
      <c r="R13" s="1593"/>
      <c r="S13" s="1593"/>
      <c r="T13" s="1593"/>
      <c r="U13" s="1593"/>
    </row>
    <row r="14" spans="1:21" s="188" customFormat="1" ht="142.65">
      <c r="A14" s="1010" t="s">
        <v>715</v>
      </c>
      <c r="B14" s="1403" t="s">
        <v>978</v>
      </c>
      <c r="C14" s="1010" t="s">
        <v>979</v>
      </c>
      <c r="D14" s="1008" t="s">
        <v>730</v>
      </c>
      <c r="E14" s="1008" t="s">
        <v>730</v>
      </c>
      <c r="F14" s="1008" t="s">
        <v>716</v>
      </c>
      <c r="G14" s="1008" t="s">
        <v>980</v>
      </c>
      <c r="H14" s="1008" t="s">
        <v>716</v>
      </c>
      <c r="I14" s="1581">
        <v>2575</v>
      </c>
      <c r="J14" s="1014" t="s">
        <v>716</v>
      </c>
      <c r="K14" s="1404" t="s">
        <v>722</v>
      </c>
      <c r="L14" s="1010" t="s">
        <v>981</v>
      </c>
    </row>
    <row r="15" spans="1:21" s="1592" customFormat="1" ht="171.2">
      <c r="A15" s="1010" t="s">
        <v>715</v>
      </c>
      <c r="B15" s="1403" t="s">
        <v>731</v>
      </c>
      <c r="C15" s="1010" t="s">
        <v>887</v>
      </c>
      <c r="D15" s="1008" t="s">
        <v>730</v>
      </c>
      <c r="E15" s="1008" t="s">
        <v>730</v>
      </c>
      <c r="F15" s="1008" t="s">
        <v>888</v>
      </c>
      <c r="G15" s="1008" t="s">
        <v>888</v>
      </c>
      <c r="H15" s="1008" t="s">
        <v>888</v>
      </c>
      <c r="I15" s="1014" t="s">
        <v>716</v>
      </c>
      <c r="J15" s="1014" t="s">
        <v>888</v>
      </c>
      <c r="K15" s="1404" t="s">
        <v>888</v>
      </c>
      <c r="L15" s="1010" t="s">
        <v>723</v>
      </c>
    </row>
    <row r="16" spans="1:21" s="1399" customFormat="1" ht="185.45">
      <c r="A16" s="1010" t="s">
        <v>715</v>
      </c>
      <c r="B16" s="1403" t="s">
        <v>732</v>
      </c>
      <c r="C16" s="1010" t="s">
        <v>946</v>
      </c>
      <c r="D16" s="1008" t="s">
        <v>730</v>
      </c>
      <c r="E16" s="1008" t="s">
        <v>730</v>
      </c>
      <c r="F16" s="1396" t="s">
        <v>716</v>
      </c>
      <c r="G16" s="1011" t="s">
        <v>884</v>
      </c>
      <c r="H16" s="1008" t="s">
        <v>716</v>
      </c>
      <c r="I16" s="1014" t="s">
        <v>942</v>
      </c>
      <c r="J16" s="1014" t="s">
        <v>716</v>
      </c>
      <c r="K16" s="1404" t="s">
        <v>722</v>
      </c>
      <c r="L16" s="1010" t="s">
        <v>885</v>
      </c>
    </row>
    <row r="17" spans="1:12">
      <c r="A17" s="5"/>
      <c r="B17" s="5"/>
      <c r="C17" s="1448"/>
      <c r="D17" s="5"/>
      <c r="E17" s="5"/>
      <c r="F17" s="5"/>
      <c r="G17" s="5"/>
      <c r="H17" s="1016"/>
      <c r="I17" s="173"/>
    </row>
    <row r="18" spans="1:12" ht="15.65">
      <c r="A18" s="351" t="s">
        <v>197</v>
      </c>
      <c r="B18" s="351"/>
      <c r="C18" s="1454"/>
      <c r="D18" s="351"/>
      <c r="E18" s="351"/>
      <c r="F18" s="351"/>
      <c r="G18" s="351"/>
      <c r="H18" s="1017"/>
      <c r="I18" s="1401"/>
      <c r="J18" s="351"/>
      <c r="K18" s="351"/>
      <c r="L18" s="351"/>
    </row>
    <row r="19" spans="1:12">
      <c r="A19" s="1800" t="s">
        <v>198</v>
      </c>
      <c r="B19" s="1800"/>
      <c r="C19" s="1801"/>
      <c r="D19" s="1800"/>
      <c r="E19" s="1800"/>
      <c r="F19" s="1800"/>
      <c r="G19" s="1800"/>
      <c r="H19" s="1800"/>
      <c r="I19" s="1801"/>
      <c r="J19" s="1800"/>
      <c r="K19" s="1800"/>
      <c r="L19" s="1800"/>
    </row>
    <row r="20" spans="1:12">
      <c r="A20" s="1800"/>
      <c r="B20" s="1800"/>
      <c r="C20" s="1801"/>
      <c r="D20" s="1800"/>
      <c r="E20" s="1800"/>
      <c r="F20" s="1800"/>
      <c r="G20" s="1800"/>
      <c r="H20" s="1800"/>
      <c r="I20" s="1801"/>
      <c r="J20" s="1800"/>
      <c r="K20" s="1800"/>
      <c r="L20" s="1800"/>
    </row>
    <row r="21" spans="1:12" s="1399" customFormat="1" ht="15.65">
      <c r="A21" s="1400" t="s">
        <v>878</v>
      </c>
      <c r="B21" s="1400"/>
      <c r="C21" s="1454"/>
      <c r="D21" s="1400"/>
      <c r="E21" s="1400"/>
      <c r="F21" s="1400"/>
      <c r="G21" s="1400"/>
      <c r="H21" s="1401"/>
      <c r="I21" s="1401"/>
      <c r="J21" s="1400"/>
      <c r="K21" s="1400"/>
      <c r="L21" s="1400"/>
    </row>
    <row r="22" spans="1:12" ht="15.65">
      <c r="A22" s="351" t="s">
        <v>199</v>
      </c>
      <c r="B22" s="351"/>
      <c r="C22" s="1454"/>
      <c r="D22" s="351"/>
      <c r="E22" s="351"/>
      <c r="F22" s="351"/>
      <c r="G22" s="351"/>
      <c r="H22" s="1017"/>
      <c r="I22" s="1401"/>
      <c r="J22" s="351"/>
      <c r="K22" s="351"/>
      <c r="L22" s="351"/>
    </row>
    <row r="23" spans="1:12" ht="15.65">
      <c r="A23" s="351" t="s">
        <v>738</v>
      </c>
      <c r="B23" s="351"/>
      <c r="C23" s="1454"/>
      <c r="D23" s="351"/>
      <c r="E23" s="351"/>
      <c r="F23" s="351"/>
      <c r="G23" s="351"/>
      <c r="H23" s="1017"/>
      <c r="I23" s="1401"/>
      <c r="J23" s="351"/>
      <c r="K23" s="351"/>
      <c r="L23" s="351"/>
    </row>
    <row r="24" spans="1:12" s="188" customFormat="1" ht="15.65">
      <c r="A24" s="353"/>
      <c r="B24" s="353"/>
      <c r="C24" s="1450"/>
      <c r="D24" s="353"/>
      <c r="E24" s="353"/>
      <c r="F24" s="351"/>
      <c r="G24" s="351"/>
      <c r="H24" s="1017"/>
      <c r="I24" s="1401"/>
      <c r="J24" s="351"/>
      <c r="K24" s="351"/>
      <c r="L24" s="351"/>
    </row>
    <row r="25" spans="1:12" ht="15.65">
      <c r="A25" s="351" t="s">
        <v>323</v>
      </c>
      <c r="B25" s="351"/>
      <c r="C25" s="1454"/>
      <c r="D25" s="351"/>
      <c r="E25" s="351"/>
      <c r="F25" s="351"/>
      <c r="G25" s="351"/>
      <c r="H25" s="1017"/>
      <c r="I25" s="1401"/>
      <c r="J25" s="351"/>
      <c r="K25" s="351"/>
      <c r="L25" s="351"/>
    </row>
    <row r="26" spans="1:12">
      <c r="A26" s="99"/>
      <c r="B26" s="99"/>
      <c r="D26" s="99"/>
      <c r="E26" s="99"/>
      <c r="F26" s="99"/>
      <c r="G26" s="99"/>
      <c r="H26" s="1018"/>
      <c r="I26" s="1451"/>
      <c r="J26" s="99"/>
      <c r="K26" s="99"/>
      <c r="L26" s="99"/>
    </row>
    <row r="36" spans="8:8">
      <c r="H36" s="1405"/>
    </row>
  </sheetData>
  <autoFilter ref="A2:U16" xr:uid="{00000000-0009-0000-0000-000011000000}"/>
  <mergeCells count="2">
    <mergeCell ref="A1:L1"/>
    <mergeCell ref="A19:L20"/>
  </mergeCells>
  <printOptions horizontalCentered="1" headings="1"/>
  <pageMargins left="0.7" right="0.7" top="0.75" bottom="0.75" header="0.25" footer="0.25"/>
  <pageSetup scale="34"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8" tint="0.39997558519241921"/>
    <pageSetUpPr fitToPage="1"/>
  </sheetPr>
  <dimension ref="A1:H26"/>
  <sheetViews>
    <sheetView zoomScale="90" zoomScaleNormal="90" workbookViewId="0">
      <selection activeCell="G16" sqref="G16"/>
    </sheetView>
  </sheetViews>
  <sheetFormatPr defaultColWidth="9.25" defaultRowHeight="13.6"/>
  <cols>
    <col min="1" max="1" width="22.625" style="1" customWidth="1"/>
    <col min="2" max="2" width="23.875" style="1" customWidth="1"/>
    <col min="3" max="3" width="19.375" style="1" customWidth="1"/>
    <col min="4" max="4" width="18.375" style="1" customWidth="1"/>
    <col min="5" max="5" width="20.75" style="1" customWidth="1"/>
    <col min="6" max="6" width="15.125" style="1" customWidth="1"/>
    <col min="7" max="7" width="24" style="1" customWidth="1"/>
    <col min="8" max="8" width="17.75" style="1" customWidth="1"/>
    <col min="9" max="16384" width="9.25" style="1"/>
  </cols>
  <sheetData>
    <row r="1" spans="1:7" ht="56.25" customHeight="1" thickBot="1">
      <c r="A1" s="1805" t="s">
        <v>822</v>
      </c>
      <c r="B1" s="1806"/>
      <c r="C1" s="1806"/>
      <c r="D1" s="1806"/>
      <c r="E1" s="1806"/>
      <c r="F1" s="1806"/>
      <c r="G1" s="1461"/>
    </row>
    <row r="2" spans="1:7" ht="14.95" thickBot="1">
      <c r="A2" s="1807" t="s">
        <v>95</v>
      </c>
      <c r="B2" s="1808"/>
      <c r="C2" s="1808"/>
      <c r="D2" s="1808"/>
      <c r="E2" s="1808"/>
      <c r="F2" s="1809"/>
      <c r="G2" s="174"/>
    </row>
    <row r="3" spans="1:7" ht="14.95" thickBot="1">
      <c r="A3" s="1802" t="s">
        <v>687</v>
      </c>
      <c r="B3" s="1803"/>
      <c r="C3" s="1803"/>
      <c r="D3" s="1803"/>
      <c r="E3" s="1803"/>
      <c r="F3" s="1804"/>
      <c r="G3" s="174"/>
    </row>
    <row r="4" spans="1:7" ht="57.75" thickBot="1">
      <c r="A4" s="919" t="s">
        <v>65</v>
      </c>
      <c r="B4" s="920" t="s">
        <v>90</v>
      </c>
      <c r="C4" s="920" t="s">
        <v>66</v>
      </c>
      <c r="D4" s="920" t="s">
        <v>310</v>
      </c>
      <c r="E4" s="920" t="s">
        <v>314</v>
      </c>
      <c r="F4" s="921" t="s">
        <v>311</v>
      </c>
      <c r="G4" s="174"/>
    </row>
    <row r="5" spans="1:7" ht="14.3">
      <c r="A5" s="175" t="s">
        <v>684</v>
      </c>
      <c r="B5" s="175" t="s">
        <v>684</v>
      </c>
      <c r="C5" s="816"/>
      <c r="D5" s="816"/>
      <c r="E5" s="768"/>
      <c r="F5" s="176"/>
      <c r="G5" s="174"/>
    </row>
    <row r="6" spans="1:7" ht="14.3">
      <c r="A6" s="175" t="s">
        <v>686</v>
      </c>
      <c r="B6" s="175" t="s">
        <v>686</v>
      </c>
      <c r="C6" s="816"/>
      <c r="D6" s="816"/>
      <c r="E6" s="768"/>
      <c r="F6" s="176"/>
      <c r="G6" s="174"/>
    </row>
    <row r="7" spans="1:7" ht="14.95" thickBot="1">
      <c r="A7" s="805" t="s">
        <v>685</v>
      </c>
      <c r="B7" s="805" t="s">
        <v>685</v>
      </c>
      <c r="C7" s="842"/>
      <c r="D7" s="794"/>
      <c r="E7" s="770"/>
      <c r="F7" s="858"/>
      <c r="G7" s="174"/>
    </row>
    <row r="8" spans="1:7" ht="14.3">
      <c r="A8" s="727"/>
      <c r="B8" s="177"/>
      <c r="C8" s="177"/>
      <c r="D8" s="177"/>
      <c r="E8" s="177"/>
      <c r="F8" s="177"/>
      <c r="G8" s="174"/>
    </row>
    <row r="9" spans="1:7" ht="14.95" thickBot="1">
      <c r="A9" s="727"/>
      <c r="B9" s="727"/>
      <c r="C9" s="727"/>
      <c r="D9" s="727"/>
      <c r="E9" s="727"/>
      <c r="F9" s="727"/>
      <c r="G9" s="174"/>
    </row>
    <row r="10" spans="1:7" ht="43.5" thickBot="1">
      <c r="A10" s="919" t="s">
        <v>20</v>
      </c>
      <c r="B10" s="920" t="s">
        <v>92</v>
      </c>
      <c r="C10" s="920" t="s">
        <v>67</v>
      </c>
      <c r="D10" s="920" t="s">
        <v>68</v>
      </c>
      <c r="E10" s="921" t="s">
        <v>313</v>
      </c>
      <c r="F10" s="183"/>
    </row>
    <row r="11" spans="1:7">
      <c r="A11" s="591">
        <v>2009</v>
      </c>
      <c r="B11" s="592">
        <v>81308</v>
      </c>
      <c r="C11" s="592">
        <v>69970</v>
      </c>
      <c r="D11" s="593">
        <v>4.57</v>
      </c>
      <c r="E11" s="840">
        <v>5.1198079999999999</v>
      </c>
      <c r="F11" s="183"/>
    </row>
    <row r="12" spans="1:7">
      <c r="A12" s="184">
        <v>2010</v>
      </c>
      <c r="B12" s="185">
        <v>133329</v>
      </c>
      <c r="C12" s="185">
        <v>109663</v>
      </c>
      <c r="D12" s="766">
        <v>4.6900869026016068</v>
      </c>
      <c r="E12" s="802">
        <v>8.2292000000000005</v>
      </c>
      <c r="F12" s="183"/>
    </row>
    <row r="13" spans="1:7">
      <c r="A13" s="184">
        <v>2011</v>
      </c>
      <c r="B13" s="185">
        <v>128071</v>
      </c>
      <c r="C13" s="185">
        <v>105849</v>
      </c>
      <c r="D13" s="766">
        <v>4.6914378029079158</v>
      </c>
      <c r="E13" s="802">
        <v>7.9452959999999999</v>
      </c>
      <c r="F13" s="183"/>
    </row>
    <row r="14" spans="1:7">
      <c r="A14" s="186">
        <v>2012</v>
      </c>
      <c r="B14" s="187">
        <v>115229</v>
      </c>
      <c r="C14" s="187">
        <v>91906</v>
      </c>
      <c r="D14" s="859">
        <v>4.6720235893195223</v>
      </c>
      <c r="E14" s="841">
        <v>5.8826984699999993</v>
      </c>
      <c r="F14" s="183"/>
    </row>
    <row r="15" spans="1:7" s="188" customFormat="1">
      <c r="A15" s="186">
        <v>2013</v>
      </c>
      <c r="B15" s="187">
        <v>123566</v>
      </c>
      <c r="C15" s="187">
        <v>92655</v>
      </c>
      <c r="D15" s="859">
        <v>4.5586098969294699</v>
      </c>
      <c r="E15" s="841">
        <v>5.84</v>
      </c>
      <c r="F15" s="173"/>
    </row>
    <row r="16" spans="1:7">
      <c r="A16" s="184">
        <v>2014</v>
      </c>
      <c r="B16" s="185">
        <v>123539</v>
      </c>
      <c r="C16" s="185">
        <v>96508</v>
      </c>
      <c r="D16" s="803">
        <v>4.5963236208397236</v>
      </c>
      <c r="E16" s="802">
        <v>6.1221898699999997</v>
      </c>
      <c r="F16" s="173"/>
    </row>
    <row r="17" spans="1:8" ht="14.3">
      <c r="A17" s="184">
        <v>2015</v>
      </c>
      <c r="B17" s="185">
        <v>100573</v>
      </c>
      <c r="C17" s="185">
        <v>79887</v>
      </c>
      <c r="D17" s="803">
        <v>4.9313780715260309</v>
      </c>
      <c r="E17" s="802">
        <v>6.303248</v>
      </c>
      <c r="F17" s="173"/>
      <c r="G17" s="171"/>
      <c r="H17" s="41"/>
    </row>
    <row r="18" spans="1:8" s="188" customFormat="1" ht="14.3">
      <c r="A18" s="338">
        <v>2016</v>
      </c>
      <c r="B18" s="336">
        <v>74319</v>
      </c>
      <c r="C18" s="337">
        <v>58626</v>
      </c>
      <c r="D18" s="771">
        <v>6.5030703101013199</v>
      </c>
      <c r="E18" s="839">
        <v>6.0999840000000001</v>
      </c>
      <c r="F18" s="173"/>
      <c r="G18" s="171"/>
      <c r="H18" s="41"/>
    </row>
    <row r="19" spans="1:8" s="188" customFormat="1" ht="14.3">
      <c r="A19" s="338">
        <v>2017</v>
      </c>
      <c r="B19" s="336">
        <v>87052</v>
      </c>
      <c r="C19" s="337">
        <v>17684</v>
      </c>
      <c r="D19" s="771">
        <v>7.5919475231847997</v>
      </c>
      <c r="E19" s="839">
        <v>2.1480959999999998</v>
      </c>
      <c r="F19" s="173"/>
      <c r="G19" s="171"/>
      <c r="H19" s="41"/>
    </row>
    <row r="20" spans="1:8" s="188" customFormat="1" ht="14.95" thickBot="1">
      <c r="A20" s="339">
        <v>2018</v>
      </c>
      <c r="B20" s="340">
        <v>85168</v>
      </c>
      <c r="C20" s="1621" t="s">
        <v>970</v>
      </c>
      <c r="D20" s="1622" t="s">
        <v>970</v>
      </c>
      <c r="E20" s="1623" t="s">
        <v>970</v>
      </c>
      <c r="F20" s="173"/>
      <c r="G20" s="171"/>
      <c r="H20" s="41"/>
    </row>
    <row r="21" spans="1:8">
      <c r="A21" s="241"/>
      <c r="B21" s="242"/>
      <c r="C21" s="242"/>
      <c r="D21" s="243"/>
      <c r="E21" s="244"/>
      <c r="F21" s="245"/>
      <c r="G21" s="610"/>
      <c r="H21" s="611"/>
    </row>
    <row r="22" spans="1:8" ht="15.8" customHeight="1">
      <c r="A22" s="609" t="s">
        <v>334</v>
      </c>
      <c r="B22" s="728"/>
      <c r="C22" s="728"/>
      <c r="D22" s="728"/>
      <c r="E22" s="728"/>
      <c r="F22" s="245"/>
      <c r="G22" s="613"/>
      <c r="H22" s="134"/>
    </row>
    <row r="23" spans="1:8" ht="14.3">
      <c r="A23" s="612" t="s">
        <v>335</v>
      </c>
      <c r="B23" s="728"/>
      <c r="C23" s="728"/>
      <c r="D23" s="728"/>
      <c r="E23" s="728"/>
      <c r="F23" s="697"/>
      <c r="G23" s="568"/>
      <c r="H23" s="568"/>
    </row>
    <row r="24" spans="1:8" ht="14.95" customHeight="1">
      <c r="A24" s="612" t="s">
        <v>336</v>
      </c>
      <c r="B24" s="728"/>
      <c r="C24" s="728"/>
      <c r="D24" s="728"/>
      <c r="E24" s="728"/>
      <c r="F24" s="696"/>
      <c r="G24" s="696"/>
      <c r="H24" s="696"/>
    </row>
    <row r="25" spans="1:8" ht="28.55" customHeight="1">
      <c r="A25" s="1639" t="s">
        <v>330</v>
      </c>
      <c r="B25" s="1639"/>
      <c r="C25" s="1639"/>
      <c r="D25" s="1639"/>
      <c r="E25" s="1639"/>
      <c r="F25" s="188"/>
    </row>
    <row r="26" spans="1:8" ht="14.3" customHeight="1">
      <c r="A26" s="1487" t="s">
        <v>776</v>
      </c>
      <c r="B26" s="1487"/>
      <c r="C26" s="1487"/>
      <c r="D26" s="1487"/>
      <c r="E26" s="1487"/>
    </row>
  </sheetData>
  <mergeCells count="4">
    <mergeCell ref="A3:F3"/>
    <mergeCell ref="A1:F1"/>
    <mergeCell ref="A2:F2"/>
    <mergeCell ref="A25:E25"/>
  </mergeCells>
  <phoneticPr fontId="20" type="noConversion"/>
  <printOptions horizontalCentered="1" headings="1"/>
  <pageMargins left="0.5" right="0.5" top="0.75" bottom="0.75" header="0.3" footer="0.5"/>
  <pageSetup scale="97" firstPageNumber="93"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8" tint="0.39997558519241921"/>
    <pageSetUpPr fitToPage="1"/>
  </sheetPr>
  <dimension ref="A1:CH1227"/>
  <sheetViews>
    <sheetView topLeftCell="C1" zoomScale="80" zoomScaleNormal="80" zoomScaleSheetLayoutView="80" zoomScalePageLayoutView="60" workbookViewId="0">
      <selection activeCell="K40" sqref="K40"/>
    </sheetView>
  </sheetViews>
  <sheetFormatPr defaultColWidth="34.625" defaultRowHeight="13.6"/>
  <cols>
    <col min="1" max="1" width="36.75" style="3" customWidth="1"/>
    <col min="2" max="2" width="17.375" style="3" customWidth="1"/>
    <col min="3" max="3" width="19.75" style="3" customWidth="1"/>
    <col min="4" max="4" width="16.75" style="3" customWidth="1"/>
    <col min="5" max="5" width="15.625" style="3" customWidth="1"/>
    <col min="6" max="6" width="17" style="3" customWidth="1"/>
    <col min="7" max="9" width="14.375" style="3" customWidth="1"/>
    <col min="10" max="10" width="12.75" style="3" customWidth="1"/>
    <col min="11" max="11" width="15.25" style="3" customWidth="1"/>
    <col min="12" max="20" width="16.625" style="3" customWidth="1"/>
    <col min="21" max="21" width="17.625" style="3" customWidth="1"/>
    <col min="22" max="22" width="14.75" style="3" customWidth="1"/>
    <col min="23" max="23" width="14.625" style="3" customWidth="1"/>
    <col min="24" max="24" width="12" style="3" customWidth="1"/>
    <col min="25" max="25" width="14.625" style="7" customWidth="1"/>
    <col min="26" max="26" width="12.625" style="3" customWidth="1"/>
    <col min="27" max="27" width="11" style="3" customWidth="1"/>
    <col min="28" max="28" width="14.75" style="3" customWidth="1"/>
    <col min="29" max="29" width="16.625" style="3" customWidth="1"/>
    <col min="30" max="30" width="16.375" style="3" customWidth="1"/>
    <col min="31" max="31" width="15.375" style="3" customWidth="1"/>
    <col min="32" max="33" width="14" style="3" customWidth="1"/>
    <col min="34" max="34" width="15.375" style="3" customWidth="1"/>
    <col min="35" max="35" width="19.625" style="3" customWidth="1"/>
    <col min="36" max="36" width="12.25" style="3" customWidth="1"/>
    <col min="37" max="37" width="12.625" style="3" customWidth="1"/>
    <col min="38" max="38" width="14.625" style="3" customWidth="1"/>
    <col min="39" max="16384" width="34.625" style="4"/>
  </cols>
  <sheetData>
    <row r="1" spans="1:46" s="10" customFormat="1" ht="71.5" customHeight="1">
      <c r="A1" s="1632" t="s">
        <v>805</v>
      </c>
      <c r="B1" s="1632"/>
      <c r="C1" s="1632"/>
      <c r="D1" s="1632"/>
      <c r="E1" s="1632"/>
      <c r="F1" s="1632"/>
      <c r="G1" s="1632"/>
      <c r="H1" s="1632"/>
      <c r="I1" s="1632"/>
      <c r="J1" s="1632"/>
      <c r="K1" s="1456" t="s">
        <v>3</v>
      </c>
      <c r="L1" s="9"/>
      <c r="M1" s="9"/>
      <c r="N1" s="9"/>
      <c r="O1" s="9"/>
      <c r="P1" s="9"/>
      <c r="Q1" s="9"/>
      <c r="R1" s="9"/>
      <c r="S1" s="9"/>
      <c r="T1" s="9"/>
      <c r="U1" s="9"/>
      <c r="V1" s="9"/>
      <c r="W1" s="9"/>
      <c r="X1" s="9"/>
      <c r="Y1" s="9"/>
      <c r="Z1" s="9"/>
      <c r="AA1" s="9"/>
      <c r="AB1" s="9"/>
      <c r="AC1" s="9"/>
      <c r="AD1" s="9"/>
      <c r="AE1" s="9"/>
      <c r="AF1" s="9"/>
      <c r="AG1" s="9"/>
      <c r="AH1" s="9"/>
      <c r="AI1" s="9"/>
      <c r="AJ1" s="9"/>
      <c r="AK1" s="9"/>
      <c r="AL1" s="9"/>
      <c r="AM1" s="63"/>
      <c r="AN1" s="63"/>
      <c r="AO1" s="63"/>
      <c r="AP1" s="63"/>
      <c r="AQ1" s="63"/>
      <c r="AR1" s="63"/>
      <c r="AS1" s="63"/>
      <c r="AT1" s="63"/>
    </row>
    <row r="2" spans="1:46" ht="17.149999999999999" customHeight="1">
      <c r="A2" s="1168" t="s">
        <v>3</v>
      </c>
      <c r="B2" s="796" t="s">
        <v>1182</v>
      </c>
      <c r="C2" s="796"/>
      <c r="D2" s="796"/>
      <c r="E2" s="796" t="s">
        <v>806</v>
      </c>
      <c r="F2" s="796"/>
      <c r="G2" s="796"/>
      <c r="H2" s="806" t="s">
        <v>304</v>
      </c>
      <c r="I2" s="760"/>
      <c r="J2" s="765"/>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46" s="11" customFormat="1" ht="34.5" customHeight="1">
      <c r="A3" s="790" t="s">
        <v>94</v>
      </c>
      <c r="B3" s="831" t="s">
        <v>4</v>
      </c>
      <c r="C3" s="831" t="s">
        <v>104</v>
      </c>
      <c r="D3" s="831" t="s">
        <v>48</v>
      </c>
      <c r="E3" s="831" t="s">
        <v>4</v>
      </c>
      <c r="F3" s="831" t="s">
        <v>104</v>
      </c>
      <c r="G3" s="831" t="s">
        <v>48</v>
      </c>
      <c r="H3" s="831" t="s">
        <v>4</v>
      </c>
      <c r="I3" s="831" t="s">
        <v>104</v>
      </c>
      <c r="J3" s="831" t="s">
        <v>48</v>
      </c>
      <c r="K3" s="65"/>
      <c r="L3" s="65"/>
      <c r="M3" s="65"/>
      <c r="N3" s="65"/>
      <c r="O3" s="65"/>
      <c r="P3" s="65"/>
      <c r="Q3" s="65"/>
      <c r="R3" s="65"/>
      <c r="S3" s="65"/>
      <c r="T3" s="65"/>
      <c r="U3" s="65"/>
      <c r="V3" s="65"/>
      <c r="W3" s="65"/>
      <c r="X3" s="65"/>
      <c r="Y3" s="65"/>
      <c r="Z3" s="65"/>
      <c r="AA3" s="65"/>
      <c r="AB3" s="65"/>
      <c r="AC3" s="65"/>
      <c r="AD3" s="65"/>
      <c r="AE3" s="65"/>
      <c r="AF3" s="65"/>
      <c r="AG3" s="65"/>
      <c r="AH3" s="65"/>
      <c r="AI3" s="65"/>
      <c r="AJ3" s="65"/>
    </row>
    <row r="4" spans="1:46" ht="17.149999999999999" customHeight="1">
      <c r="A4" s="851" t="s">
        <v>5</v>
      </c>
      <c r="B4" s="826"/>
      <c r="C4" s="756"/>
      <c r="D4" s="756"/>
      <c r="E4" s="756"/>
      <c r="F4" s="756"/>
      <c r="G4" s="756"/>
      <c r="H4" s="756"/>
      <c r="I4" s="756"/>
      <c r="J4" s="791"/>
      <c r="K4" s="4"/>
      <c r="L4" s="4"/>
      <c r="M4" s="4"/>
      <c r="N4" s="4"/>
      <c r="O4" s="4"/>
      <c r="P4" s="4"/>
      <c r="Q4" s="4"/>
      <c r="R4" s="4"/>
      <c r="S4" s="4"/>
      <c r="T4" s="4"/>
      <c r="U4" s="4"/>
      <c r="V4" s="4"/>
      <c r="W4" s="4"/>
      <c r="X4" s="4"/>
      <c r="Y4" s="4"/>
      <c r="Z4" s="4"/>
      <c r="AA4" s="4"/>
      <c r="AB4" s="4"/>
      <c r="AC4" s="4"/>
      <c r="AD4" s="4"/>
      <c r="AE4" s="4"/>
      <c r="AF4" s="4"/>
      <c r="AG4" s="4"/>
      <c r="AH4" s="4"/>
      <c r="AI4" s="4"/>
      <c r="AJ4" s="4"/>
      <c r="AK4" s="4"/>
      <c r="AL4" s="4"/>
    </row>
    <row r="5" spans="1:46" ht="17.149999999999999" customHeight="1">
      <c r="A5" s="199" t="s">
        <v>223</v>
      </c>
      <c r="B5" s="200">
        <v>10586681.153999999</v>
      </c>
      <c r="C5" s="200">
        <v>1216627.6299999999</v>
      </c>
      <c r="D5" s="122">
        <v>11803308.783999998</v>
      </c>
      <c r="E5" s="203">
        <v>8607501.8099999987</v>
      </c>
      <c r="F5" s="203">
        <v>1216627.6299999999</v>
      </c>
      <c r="G5" s="122">
        <v>9824129.4399999976</v>
      </c>
      <c r="H5" s="119">
        <v>0.81305006590736884</v>
      </c>
      <c r="I5" s="119">
        <v>1</v>
      </c>
      <c r="J5" s="119">
        <v>0.83231995534312531</v>
      </c>
      <c r="K5" s="276"/>
      <c r="L5" s="13"/>
      <c r="M5" s="13"/>
      <c r="N5" s="13"/>
      <c r="O5" s="13"/>
      <c r="P5" s="13"/>
      <c r="Q5" s="13"/>
      <c r="R5" s="13"/>
      <c r="S5" s="13"/>
      <c r="T5" s="13"/>
      <c r="U5" s="13"/>
      <c r="V5" s="13"/>
      <c r="W5" s="13"/>
      <c r="X5" s="13"/>
      <c r="Y5" s="13"/>
      <c r="Z5" s="13"/>
      <c r="AA5" s="13"/>
      <c r="AB5" s="13"/>
      <c r="AC5" s="4"/>
      <c r="AD5" s="4"/>
      <c r="AE5" s="4"/>
      <c r="AF5" s="4"/>
      <c r="AG5" s="4"/>
      <c r="AH5" s="4"/>
      <c r="AI5" s="4"/>
      <c r="AJ5" s="4"/>
      <c r="AK5" s="4"/>
      <c r="AL5" s="4"/>
    </row>
    <row r="6" spans="1:46" ht="17.149999999999999" customHeight="1">
      <c r="A6" s="199" t="s">
        <v>268</v>
      </c>
      <c r="B6" s="200">
        <v>414597.37</v>
      </c>
      <c r="C6" s="200">
        <v>8439165.7213335298</v>
      </c>
      <c r="D6" s="122">
        <v>8853763.091333529</v>
      </c>
      <c r="E6" s="203">
        <v>310378.66000000003</v>
      </c>
      <c r="F6" s="203">
        <v>6202542.4100000001</v>
      </c>
      <c r="G6" s="122">
        <v>6512921.0700000003</v>
      </c>
      <c r="H6" s="119">
        <v>0.74862669775256907</v>
      </c>
      <c r="I6" s="119">
        <v>0.73497104036249383</v>
      </c>
      <c r="J6" s="119">
        <v>0.73561049723310845</v>
      </c>
      <c r="K6" s="276"/>
      <c r="L6" s="13"/>
      <c r="M6" s="13"/>
      <c r="N6" s="13"/>
      <c r="O6" s="13"/>
      <c r="P6" s="13"/>
      <c r="Q6" s="13"/>
      <c r="R6" s="13"/>
      <c r="S6" s="13"/>
      <c r="T6" s="13"/>
      <c r="U6" s="13"/>
      <c r="V6" s="13"/>
      <c r="W6" s="13"/>
      <c r="X6" s="13"/>
      <c r="Y6" s="13"/>
      <c r="Z6" s="13"/>
      <c r="AA6" s="13"/>
      <c r="AB6" s="13"/>
      <c r="AC6" s="4"/>
      <c r="AD6" s="4"/>
      <c r="AE6" s="4"/>
      <c r="AF6" s="4"/>
      <c r="AG6" s="4"/>
      <c r="AH6" s="4"/>
      <c r="AI6" s="4"/>
      <c r="AJ6" s="4"/>
      <c r="AK6" s="4"/>
      <c r="AL6" s="4"/>
    </row>
    <row r="7" spans="1:46" ht="17.149999999999999" customHeight="1">
      <c r="A7" s="199" t="s">
        <v>264</v>
      </c>
      <c r="B7" s="200">
        <v>5966946.5389034767</v>
      </c>
      <c r="C7" s="200">
        <v>25940607.576554701</v>
      </c>
      <c r="D7" s="122">
        <v>31907554.115458176</v>
      </c>
      <c r="E7" s="203">
        <v>4803151.7243999997</v>
      </c>
      <c r="F7" s="203">
        <v>21881022.855600003</v>
      </c>
      <c r="G7" s="122">
        <v>26684174.580000002</v>
      </c>
      <c r="H7" s="119">
        <v>0.80495973829902234</v>
      </c>
      <c r="I7" s="119">
        <v>0.84350464001376058</v>
      </c>
      <c r="J7" s="119">
        <v>0.83629646081434938</v>
      </c>
      <c r="K7" s="276"/>
      <c r="L7" s="13"/>
      <c r="M7" s="13"/>
      <c r="N7" s="13"/>
      <c r="O7" s="13"/>
      <c r="P7" s="13"/>
      <c r="Q7" s="13"/>
      <c r="R7" s="13"/>
      <c r="S7" s="13"/>
      <c r="T7" s="13"/>
      <c r="U7" s="13"/>
      <c r="V7" s="13"/>
      <c r="W7" s="13"/>
      <c r="X7" s="13"/>
      <c r="Y7" s="13"/>
      <c r="Z7" s="13"/>
      <c r="AA7" s="13"/>
      <c r="AB7" s="13"/>
      <c r="AC7" s="4"/>
      <c r="AD7" s="4"/>
      <c r="AE7" s="4"/>
      <c r="AF7" s="4"/>
      <c r="AG7" s="4"/>
      <c r="AH7" s="4"/>
      <c r="AI7" s="4"/>
      <c r="AJ7" s="4"/>
      <c r="AK7" s="4"/>
      <c r="AL7" s="4"/>
    </row>
    <row r="8" spans="1:46" ht="17.149999999999999" customHeight="1">
      <c r="A8" s="198" t="s">
        <v>262</v>
      </c>
      <c r="B8" s="200">
        <v>5868611.6874499992</v>
      </c>
      <c r="C8" s="200">
        <v>4038550.9755000002</v>
      </c>
      <c r="D8" s="122">
        <v>9907162.6629499998</v>
      </c>
      <c r="E8" s="203">
        <v>4037922.9045000002</v>
      </c>
      <c r="F8" s="203">
        <v>4038550.9755000002</v>
      </c>
      <c r="G8" s="122">
        <v>8076473.8800000008</v>
      </c>
      <c r="H8" s="119">
        <v>0.68805419740670204</v>
      </c>
      <c r="I8" s="119">
        <v>1</v>
      </c>
      <c r="J8" s="119">
        <v>0.81521563284750942</v>
      </c>
      <c r="K8" s="276"/>
      <c r="L8" s="13"/>
      <c r="M8" s="13"/>
      <c r="N8" s="13"/>
      <c r="O8" s="13"/>
      <c r="P8" s="13"/>
      <c r="Q8" s="13"/>
      <c r="R8" s="13"/>
      <c r="S8" s="13"/>
      <c r="T8" s="13"/>
      <c r="U8" s="13"/>
      <c r="V8" s="13"/>
      <c r="W8" s="13"/>
      <c r="X8" s="13"/>
      <c r="Y8" s="13"/>
      <c r="Z8" s="13"/>
      <c r="AA8" s="13"/>
      <c r="AB8" s="13"/>
      <c r="AC8" s="4"/>
      <c r="AD8" s="4"/>
      <c r="AE8" s="4"/>
      <c r="AF8" s="4"/>
      <c r="AG8" s="4"/>
      <c r="AH8" s="4"/>
      <c r="AI8" s="4"/>
      <c r="AJ8" s="4"/>
      <c r="AK8" s="4"/>
      <c r="AL8" s="4"/>
    </row>
    <row r="9" spans="1:46" ht="16.5" customHeight="1">
      <c r="A9" s="199" t="s">
        <v>225</v>
      </c>
      <c r="B9" s="200">
        <v>0</v>
      </c>
      <c r="C9" s="200">
        <v>0</v>
      </c>
      <c r="D9" s="122">
        <v>0</v>
      </c>
      <c r="E9" s="203">
        <v>0</v>
      </c>
      <c r="F9" s="203">
        <v>0</v>
      </c>
      <c r="G9" s="122">
        <v>0</v>
      </c>
      <c r="H9" s="119">
        <v>0</v>
      </c>
      <c r="I9" s="119">
        <v>0</v>
      </c>
      <c r="J9" s="119">
        <v>0</v>
      </c>
      <c r="K9" s="276"/>
      <c r="L9" s="13"/>
      <c r="M9" s="13"/>
      <c r="N9" s="13"/>
      <c r="O9" s="13"/>
      <c r="P9" s="13"/>
      <c r="Q9" s="13"/>
      <c r="R9" s="13"/>
      <c r="S9" s="13"/>
      <c r="T9" s="13"/>
      <c r="U9" s="13"/>
      <c r="V9" s="13"/>
      <c r="W9" s="13"/>
      <c r="X9" s="13"/>
      <c r="Y9" s="13"/>
      <c r="Z9" s="13"/>
      <c r="AA9" s="13"/>
      <c r="AB9" s="13"/>
      <c r="AC9" s="4"/>
      <c r="AD9" s="4"/>
      <c r="AE9" s="4"/>
      <c r="AF9" s="4"/>
      <c r="AG9" s="4"/>
      <c r="AH9" s="4"/>
      <c r="AI9" s="4"/>
      <c r="AJ9" s="4"/>
      <c r="AK9" s="4"/>
      <c r="AL9" s="4"/>
    </row>
    <row r="10" spans="1:46" ht="16.5" customHeight="1">
      <c r="A10" s="199" t="s">
        <v>79</v>
      </c>
      <c r="B10" s="200">
        <v>29615749.233000003</v>
      </c>
      <c r="C10" s="200">
        <v>0</v>
      </c>
      <c r="D10" s="122">
        <v>29615749.233000003</v>
      </c>
      <c r="E10" s="203">
        <v>27551598.32</v>
      </c>
      <c r="F10" s="203">
        <v>0</v>
      </c>
      <c r="G10" s="122">
        <v>27551598.32</v>
      </c>
      <c r="H10" s="119">
        <v>0.93030225584500914</v>
      </c>
      <c r="I10" s="275">
        <v>0</v>
      </c>
      <c r="J10" s="119">
        <v>0.93030225584500914</v>
      </c>
      <c r="K10" s="276"/>
      <c r="L10" s="13"/>
      <c r="M10" s="13"/>
      <c r="N10" s="13"/>
      <c r="O10" s="13"/>
      <c r="P10" s="13"/>
      <c r="Q10" s="13"/>
      <c r="R10" s="13"/>
      <c r="S10" s="13"/>
      <c r="T10" s="13"/>
      <c r="U10" s="13"/>
      <c r="V10" s="13"/>
      <c r="W10" s="13"/>
      <c r="X10" s="13"/>
      <c r="Y10" s="13"/>
      <c r="Z10" s="13"/>
      <c r="AA10" s="13"/>
      <c r="AB10" s="13"/>
      <c r="AC10" s="4"/>
      <c r="AD10" s="4"/>
      <c r="AE10" s="4"/>
      <c r="AF10" s="4"/>
      <c r="AG10" s="4"/>
      <c r="AH10" s="4"/>
      <c r="AI10" s="4"/>
      <c r="AJ10" s="4"/>
      <c r="AK10" s="4"/>
      <c r="AL10" s="4"/>
    </row>
    <row r="11" spans="1:46" ht="17.149999999999999" customHeight="1">
      <c r="A11" s="199" t="s">
        <v>230</v>
      </c>
      <c r="B11" s="200">
        <v>2172395.2324207262</v>
      </c>
      <c r="C11" s="200">
        <v>0</v>
      </c>
      <c r="D11" s="122">
        <v>2172395.2324207262</v>
      </c>
      <c r="E11" s="203">
        <v>1985530.12</v>
      </c>
      <c r="F11" s="203">
        <v>0</v>
      </c>
      <c r="G11" s="122">
        <v>1985530.12</v>
      </c>
      <c r="H11" s="119">
        <v>0.91398199110734557</v>
      </c>
      <c r="I11" s="166">
        <v>0</v>
      </c>
      <c r="J11" s="119">
        <v>0.91398199110734557</v>
      </c>
      <c r="K11" s="276"/>
      <c r="L11" s="13"/>
      <c r="M11" s="13"/>
      <c r="N11" s="13"/>
      <c r="O11" s="13"/>
      <c r="P11" s="13"/>
      <c r="Q11" s="13"/>
      <c r="R11" s="13"/>
      <c r="S11" s="13"/>
      <c r="T11" s="13"/>
      <c r="U11" s="13"/>
      <c r="V11" s="13"/>
      <c r="W11" s="13"/>
      <c r="X11" s="13"/>
      <c r="Y11" s="13"/>
      <c r="Z11" s="13"/>
      <c r="AA11" s="13"/>
      <c r="AB11" s="13"/>
      <c r="AC11" s="4"/>
      <c r="AD11" s="4"/>
      <c r="AE11" s="4"/>
      <c r="AF11" s="4"/>
      <c r="AG11" s="4"/>
      <c r="AH11" s="4"/>
      <c r="AI11" s="4"/>
      <c r="AJ11" s="4"/>
      <c r="AK11" s="4"/>
      <c r="AL11" s="4"/>
    </row>
    <row r="12" spans="1:46">
      <c r="A12" s="199" t="s">
        <v>84</v>
      </c>
      <c r="B12" s="200">
        <v>11836389.5328</v>
      </c>
      <c r="C12" s="200">
        <v>8571178.6272</v>
      </c>
      <c r="D12" s="122">
        <v>20407568.16</v>
      </c>
      <c r="E12" s="203">
        <v>9870693.7748000007</v>
      </c>
      <c r="F12" s="203">
        <v>7147743.2851999998</v>
      </c>
      <c r="G12" s="122">
        <v>17018437.060000002</v>
      </c>
      <c r="H12" s="119">
        <v>0.83392775706199684</v>
      </c>
      <c r="I12" s="119">
        <v>0.8339277007385153</v>
      </c>
      <c r="J12" s="119">
        <v>0.83392773340613469</v>
      </c>
      <c r="K12" s="276"/>
      <c r="L12" s="13"/>
      <c r="M12" s="13"/>
      <c r="N12" s="13"/>
      <c r="O12" s="13"/>
      <c r="P12" s="13"/>
      <c r="Q12" s="13"/>
      <c r="R12" s="13"/>
      <c r="S12" s="13"/>
      <c r="T12" s="13"/>
      <c r="U12" s="13"/>
      <c r="V12" s="13"/>
      <c r="W12" s="13"/>
      <c r="X12" s="13"/>
      <c r="Y12" s="13"/>
      <c r="Z12" s="13"/>
      <c r="AA12" s="13"/>
      <c r="AB12" s="13"/>
      <c r="AC12" s="4"/>
      <c r="AD12" s="4"/>
      <c r="AE12" s="4"/>
      <c r="AF12" s="4"/>
      <c r="AG12" s="4"/>
      <c r="AH12" s="4"/>
      <c r="AI12" s="4"/>
      <c r="AJ12" s="4"/>
      <c r="AK12" s="4"/>
      <c r="AL12" s="4"/>
    </row>
    <row r="13" spans="1:46" ht="17.149999999999999" customHeight="1">
      <c r="A13" s="303" t="s">
        <v>215</v>
      </c>
      <c r="B13" s="203">
        <v>2465127.6895520003</v>
      </c>
      <c r="C13" s="203">
        <v>1785092.4648480001</v>
      </c>
      <c r="D13" s="122">
        <v>4250220.1544000003</v>
      </c>
      <c r="E13" s="203">
        <v>2465127.6895519998</v>
      </c>
      <c r="F13" s="203">
        <v>1785092.4648480001</v>
      </c>
      <c r="G13" s="122">
        <v>4250220.1544000003</v>
      </c>
      <c r="H13" s="119">
        <v>0.99999999999999978</v>
      </c>
      <c r="I13" s="119">
        <v>1</v>
      </c>
      <c r="J13" s="119">
        <v>1</v>
      </c>
      <c r="K13" s="302"/>
      <c r="L13" s="13"/>
      <c r="M13" s="13"/>
      <c r="N13" s="13"/>
      <c r="O13" s="13"/>
      <c r="P13" s="13"/>
      <c r="Q13" s="13"/>
      <c r="R13" s="13"/>
      <c r="S13" s="13"/>
      <c r="T13" s="13"/>
      <c r="U13" s="13"/>
      <c r="V13" s="13"/>
      <c r="W13" s="13"/>
      <c r="X13" s="13"/>
      <c r="Y13" s="13"/>
      <c r="Z13" s="13"/>
      <c r="AA13" s="13"/>
      <c r="AB13" s="13"/>
      <c r="AC13" s="4"/>
      <c r="AD13" s="4"/>
      <c r="AE13" s="4"/>
      <c r="AF13" s="4"/>
      <c r="AG13" s="4"/>
      <c r="AH13" s="4"/>
      <c r="AI13" s="4"/>
      <c r="AJ13" s="4"/>
      <c r="AK13" s="4"/>
      <c r="AL13" s="4"/>
    </row>
    <row r="14" spans="1:46" ht="17.149999999999999" customHeight="1">
      <c r="A14" s="303" t="s">
        <v>216</v>
      </c>
      <c r="B14" s="120">
        <v>347960</v>
      </c>
      <c r="C14" s="120">
        <v>173040</v>
      </c>
      <c r="D14" s="122">
        <v>521000</v>
      </c>
      <c r="E14" s="203">
        <v>322350.78840000002</v>
      </c>
      <c r="F14" s="203">
        <v>151788.2016</v>
      </c>
      <c r="G14" s="122">
        <v>474138.99</v>
      </c>
      <c r="H14" s="166">
        <v>0.92640185193700431</v>
      </c>
      <c r="I14" s="166">
        <v>0.87718563106796121</v>
      </c>
      <c r="J14" s="166">
        <v>0.9100556429942418</v>
      </c>
      <c r="K14" s="276"/>
      <c r="L14" s="13"/>
      <c r="M14" s="13"/>
      <c r="N14" s="13"/>
      <c r="O14" s="13"/>
      <c r="P14" s="13"/>
      <c r="Q14" s="13"/>
      <c r="R14" s="13"/>
      <c r="S14" s="13"/>
      <c r="T14" s="13"/>
      <c r="U14" s="13"/>
      <c r="V14" s="13"/>
      <c r="W14" s="13"/>
      <c r="X14" s="13"/>
      <c r="Y14" s="13"/>
      <c r="Z14" s="13"/>
      <c r="AA14" s="13"/>
      <c r="AB14" s="13"/>
      <c r="AC14" s="4"/>
      <c r="AD14" s="4"/>
      <c r="AE14" s="4"/>
      <c r="AF14" s="4"/>
      <c r="AG14" s="4"/>
      <c r="AH14" s="4"/>
      <c r="AI14" s="4"/>
      <c r="AJ14" s="4"/>
      <c r="AK14" s="4"/>
      <c r="AL14" s="4"/>
    </row>
    <row r="15" spans="1:46" ht="17.149999999999999" customHeight="1">
      <c r="A15" s="146" t="s">
        <v>662</v>
      </c>
      <c r="B15" s="214">
        <v>3714493.42</v>
      </c>
      <c r="C15" s="215">
        <v>2689805.58</v>
      </c>
      <c r="D15" s="122">
        <v>6404299</v>
      </c>
      <c r="E15" s="203">
        <v>2994677.2486</v>
      </c>
      <c r="F15" s="203">
        <v>2168559.4213999999</v>
      </c>
      <c r="G15" s="122">
        <v>5163236.67</v>
      </c>
      <c r="H15" s="166">
        <v>0.80621417512162397</v>
      </c>
      <c r="I15" s="166">
        <v>0.80621418794141986</v>
      </c>
      <c r="J15" s="166">
        <v>0.80621418050593829</v>
      </c>
      <c r="K15" s="276"/>
      <c r="L15" s="13"/>
      <c r="M15" s="13"/>
      <c r="N15" s="13"/>
      <c r="O15" s="13"/>
      <c r="P15" s="13"/>
      <c r="Q15" s="13"/>
      <c r="R15" s="13"/>
      <c r="S15" s="13"/>
      <c r="T15" s="13"/>
      <c r="U15" s="13"/>
      <c r="V15" s="13"/>
      <c r="W15" s="13"/>
      <c r="X15" s="13"/>
      <c r="Y15" s="13"/>
      <c r="Z15" s="13"/>
      <c r="AA15" s="13"/>
      <c r="AB15" s="13"/>
      <c r="AC15" s="4"/>
      <c r="AD15" s="4"/>
      <c r="AE15" s="4"/>
      <c r="AF15" s="4"/>
      <c r="AG15" s="4"/>
      <c r="AH15" s="4"/>
      <c r="AI15" s="4"/>
      <c r="AJ15" s="4"/>
      <c r="AK15" s="4"/>
      <c r="AL15" s="4"/>
    </row>
    <row r="16" spans="1:46" ht="17.149999999999999" customHeight="1">
      <c r="A16" s="123" t="s">
        <v>6</v>
      </c>
      <c r="B16" s="163">
        <v>72988951.858126208</v>
      </c>
      <c r="C16" s="163">
        <v>52854068.575436227</v>
      </c>
      <c r="D16" s="163">
        <v>125843020.43356243</v>
      </c>
      <c r="E16" s="163">
        <v>62948933.040252</v>
      </c>
      <c r="F16" s="163">
        <v>44591927.244148001</v>
      </c>
      <c r="G16" s="163">
        <v>107540860.28440002</v>
      </c>
      <c r="H16" s="165">
        <v>0.86244467741652597</v>
      </c>
      <c r="I16" s="165">
        <v>0.8436801261667104</v>
      </c>
      <c r="J16" s="165">
        <v>0.85456356589259663</v>
      </c>
      <c r="K16" s="302"/>
      <c r="L16" s="13"/>
      <c r="M16" s="13"/>
      <c r="N16" s="13"/>
      <c r="O16" s="13"/>
      <c r="P16" s="13"/>
      <c r="Q16" s="13"/>
      <c r="R16" s="13"/>
      <c r="S16" s="13"/>
      <c r="T16" s="13"/>
      <c r="U16" s="13"/>
      <c r="V16" s="13"/>
      <c r="W16" s="13"/>
      <c r="X16" s="13"/>
      <c r="Y16" s="13"/>
      <c r="Z16" s="13"/>
      <c r="AA16" s="13"/>
      <c r="AB16" s="13"/>
      <c r="AC16" s="4"/>
      <c r="AD16" s="4"/>
      <c r="AE16" s="4"/>
      <c r="AF16" s="4"/>
      <c r="AG16" s="4"/>
      <c r="AH16" s="4"/>
      <c r="AI16" s="4"/>
      <c r="AJ16" s="4"/>
      <c r="AK16" s="4"/>
      <c r="AL16" s="4"/>
    </row>
    <row r="17" spans="1:75" ht="9.6999999999999993" customHeight="1">
      <c r="A17" s="101"/>
      <c r="B17" s="101"/>
      <c r="C17" s="101"/>
      <c r="D17" s="101"/>
      <c r="E17" s="101"/>
      <c r="F17" s="101"/>
      <c r="G17" s="101"/>
      <c r="H17" s="101"/>
      <c r="I17" s="101"/>
      <c r="J17" s="101"/>
      <c r="K17" s="276"/>
      <c r="L17" s="13"/>
      <c r="M17" s="13"/>
      <c r="N17" s="13"/>
      <c r="O17" s="13"/>
      <c r="P17" s="13"/>
      <c r="Q17" s="13"/>
      <c r="R17" s="13"/>
      <c r="S17" s="13"/>
      <c r="T17" s="13"/>
      <c r="U17" s="13"/>
      <c r="V17" s="13"/>
      <c r="W17" s="13"/>
      <c r="X17" s="13"/>
      <c r="Y17" s="13"/>
      <c r="Z17" s="13"/>
      <c r="AA17" s="13"/>
      <c r="AB17" s="13"/>
      <c r="AC17" s="4"/>
      <c r="AD17" s="4"/>
      <c r="AE17" s="4"/>
      <c r="AF17" s="4"/>
      <c r="AG17" s="4"/>
      <c r="AH17" s="4"/>
      <c r="AI17" s="4"/>
      <c r="AJ17" s="4"/>
      <c r="AK17" s="4"/>
      <c r="AL17" s="4"/>
    </row>
    <row r="18" spans="1:75" ht="17.149999999999999" customHeight="1">
      <c r="A18" s="202" t="s">
        <v>7</v>
      </c>
      <c r="B18" s="1176">
        <v>698411</v>
      </c>
      <c r="C18" s="1176">
        <v>505746</v>
      </c>
      <c r="D18" s="1176">
        <v>1204157</v>
      </c>
      <c r="E18" s="203">
        <v>547767.31799999997</v>
      </c>
      <c r="F18" s="203">
        <v>396658.78200000001</v>
      </c>
      <c r="G18" s="122">
        <v>944426.1</v>
      </c>
      <c r="H18" s="166">
        <v>0.78430511260561475</v>
      </c>
      <c r="I18" s="166">
        <v>0.78430433854148129</v>
      </c>
      <c r="J18" s="166">
        <v>0.78430478749864008</v>
      </c>
      <c r="K18" s="276"/>
      <c r="L18" s="13"/>
      <c r="M18" s="13"/>
      <c r="N18" s="13"/>
      <c r="O18" s="13"/>
      <c r="P18" s="13"/>
      <c r="Q18" s="13"/>
      <c r="R18" s="13"/>
      <c r="S18" s="13"/>
      <c r="T18" s="13"/>
      <c r="U18" s="13"/>
      <c r="V18" s="13"/>
      <c r="W18" s="13"/>
      <c r="X18" s="13"/>
      <c r="Y18" s="13"/>
      <c r="Z18" s="13"/>
      <c r="AA18" s="13"/>
      <c r="AB18" s="13"/>
      <c r="AC18" s="4"/>
      <c r="AD18" s="4"/>
      <c r="AE18" s="4"/>
      <c r="AF18" s="4"/>
      <c r="AG18" s="4"/>
      <c r="AH18" s="4"/>
      <c r="AI18" s="4"/>
      <c r="AJ18" s="4"/>
      <c r="AK18" s="4"/>
      <c r="AL18" s="4"/>
    </row>
    <row r="19" spans="1:75" ht="17.149999999999999" customHeight="1">
      <c r="A19" s="199" t="s">
        <v>8</v>
      </c>
      <c r="B19" s="1048">
        <v>2406441</v>
      </c>
      <c r="C19" s="1048">
        <v>1742596</v>
      </c>
      <c r="D19" s="1176">
        <v>4149037</v>
      </c>
      <c r="E19" s="203">
        <v>2192318.39</v>
      </c>
      <c r="F19" s="203">
        <v>1587540.11</v>
      </c>
      <c r="G19" s="122">
        <v>3779858.5</v>
      </c>
      <c r="H19" s="283">
        <v>0.91102104310888987</v>
      </c>
      <c r="I19" s="283">
        <v>0.9110201733505644</v>
      </c>
      <c r="J19" s="283">
        <v>0.91102067781029672</v>
      </c>
      <c r="K19" s="277"/>
      <c r="L19" s="13"/>
      <c r="M19" s="13"/>
      <c r="N19" s="13"/>
      <c r="O19" s="13"/>
      <c r="P19" s="13"/>
      <c r="Q19" s="13"/>
      <c r="R19" s="13"/>
      <c r="S19" s="13"/>
      <c r="T19" s="13"/>
      <c r="U19" s="13"/>
      <c r="V19" s="13"/>
      <c r="W19" s="13"/>
      <c r="X19" s="13"/>
      <c r="Y19" s="13"/>
      <c r="Z19" s="13"/>
      <c r="AA19" s="13"/>
      <c r="AB19" s="13"/>
      <c r="AC19" s="4"/>
      <c r="AD19" s="4"/>
      <c r="AE19" s="4"/>
      <c r="AF19" s="4"/>
      <c r="AG19" s="4"/>
      <c r="AH19" s="4"/>
      <c r="AI19" s="4"/>
      <c r="AJ19" s="4"/>
      <c r="AK19" s="4"/>
      <c r="AL19" s="4"/>
    </row>
    <row r="20" spans="1:75" ht="17.149999999999999" customHeight="1">
      <c r="A20" s="199" t="s">
        <v>217</v>
      </c>
      <c r="B20" s="1048">
        <v>1236646.25</v>
      </c>
      <c r="C20" s="1048">
        <v>895502</v>
      </c>
      <c r="D20" s="1176">
        <v>2132148.25</v>
      </c>
      <c r="E20" s="203">
        <v>998599.56599999999</v>
      </c>
      <c r="F20" s="203">
        <v>723124.13399999996</v>
      </c>
      <c r="G20" s="122">
        <v>1721723.7</v>
      </c>
      <c r="H20" s="284">
        <v>0.8075062419831055</v>
      </c>
      <c r="I20" s="284">
        <v>0.80750700054271229</v>
      </c>
      <c r="J20" s="284">
        <v>0.80750656057804604</v>
      </c>
      <c r="K20" s="276"/>
      <c r="L20" s="13"/>
      <c r="M20" s="13"/>
      <c r="N20" s="13"/>
      <c r="O20" s="13"/>
      <c r="P20" s="13"/>
      <c r="Q20" s="13"/>
      <c r="R20" s="13"/>
      <c r="S20" s="13"/>
      <c r="T20" s="13"/>
      <c r="U20" s="13"/>
      <c r="V20" s="13"/>
      <c r="W20" s="13"/>
      <c r="X20" s="13"/>
      <c r="Y20" s="13"/>
      <c r="Z20" s="13"/>
      <c r="AA20" s="13"/>
      <c r="AB20" s="13"/>
      <c r="AC20" s="4"/>
      <c r="AD20" s="4"/>
      <c r="AE20" s="4"/>
      <c r="AF20" s="4"/>
      <c r="AG20" s="4"/>
      <c r="AH20" s="4"/>
      <c r="AI20" s="4"/>
      <c r="AJ20" s="4"/>
      <c r="AK20" s="4"/>
      <c r="AL20" s="4"/>
    </row>
    <row r="21" spans="1:75" ht="27.7" customHeight="1">
      <c r="A21" s="201" t="s">
        <v>226</v>
      </c>
      <c r="B21" s="1048">
        <v>0</v>
      </c>
      <c r="C21" s="1048">
        <v>0</v>
      </c>
      <c r="D21" s="1176">
        <v>0</v>
      </c>
      <c r="E21" s="203">
        <v>0</v>
      </c>
      <c r="F21" s="203">
        <v>0</v>
      </c>
      <c r="G21" s="122">
        <v>0</v>
      </c>
      <c r="H21" s="166">
        <v>0</v>
      </c>
      <c r="I21" s="166">
        <v>0</v>
      </c>
      <c r="J21" s="166">
        <v>0</v>
      </c>
      <c r="K21" s="276"/>
      <c r="L21" s="13"/>
      <c r="M21" s="13"/>
      <c r="N21" s="13"/>
      <c r="O21" s="13"/>
      <c r="P21" s="13"/>
      <c r="Q21" s="13"/>
      <c r="R21" s="13"/>
      <c r="S21" s="13"/>
      <c r="T21" s="13"/>
      <c r="U21" s="13"/>
      <c r="V21" s="13"/>
      <c r="W21" s="13"/>
      <c r="X21" s="13"/>
      <c r="Y21" s="13"/>
      <c r="Z21" s="13"/>
      <c r="AA21" s="13"/>
      <c r="AB21" s="13"/>
      <c r="AC21" s="4"/>
      <c r="AD21" s="4"/>
      <c r="AE21" s="4"/>
      <c r="AF21" s="4"/>
      <c r="AG21" s="4"/>
      <c r="AH21" s="4"/>
      <c r="AI21" s="4"/>
      <c r="AJ21" s="4"/>
      <c r="AK21" s="4"/>
      <c r="AL21" s="4"/>
    </row>
    <row r="22" spans="1:75" ht="21.25" customHeight="1">
      <c r="A22" s="201" t="s">
        <v>227</v>
      </c>
      <c r="B22" s="1048">
        <v>124802</v>
      </c>
      <c r="C22" s="1048">
        <v>90374.25</v>
      </c>
      <c r="D22" s="1176">
        <v>215176.25</v>
      </c>
      <c r="E22" s="203">
        <v>99435.6924</v>
      </c>
      <c r="F22" s="203">
        <v>72005.087599999999</v>
      </c>
      <c r="G22" s="122">
        <v>171440.78</v>
      </c>
      <c r="H22" s="284">
        <v>0.79674758737840745</v>
      </c>
      <c r="I22" s="284">
        <v>0.79674340423295353</v>
      </c>
      <c r="J22" s="284">
        <v>0.79674583045294267</v>
      </c>
      <c r="K22" s="276"/>
      <c r="L22" s="13"/>
      <c r="M22" s="13"/>
      <c r="N22" s="13"/>
      <c r="O22" s="13"/>
      <c r="P22" s="13"/>
      <c r="Q22" s="13"/>
      <c r="R22" s="13"/>
      <c r="S22" s="13"/>
      <c r="T22" s="13"/>
      <c r="U22" s="13"/>
      <c r="V22" s="13"/>
      <c r="W22" s="13"/>
      <c r="X22" s="13"/>
      <c r="Y22" s="13"/>
      <c r="Z22" s="13"/>
      <c r="AA22" s="13"/>
      <c r="AB22" s="13"/>
      <c r="AC22" s="4"/>
      <c r="AD22" s="4"/>
      <c r="AE22" s="4"/>
      <c r="AF22" s="4"/>
      <c r="AG22" s="4"/>
      <c r="AH22" s="4"/>
      <c r="AI22" s="4"/>
      <c r="AJ22" s="4"/>
      <c r="AK22" s="4"/>
      <c r="AL22" s="4"/>
    </row>
    <row r="23" spans="1:75" ht="16.5" customHeight="1">
      <c r="A23" s="199" t="s">
        <v>9</v>
      </c>
      <c r="B23" s="1048">
        <v>518284.28</v>
      </c>
      <c r="C23" s="1048">
        <v>375309.28</v>
      </c>
      <c r="D23" s="1176">
        <v>893593.56</v>
      </c>
      <c r="E23" s="203">
        <v>423517.38219999999</v>
      </c>
      <c r="F23" s="203">
        <v>306684.20779999997</v>
      </c>
      <c r="G23" s="122">
        <v>730201.59</v>
      </c>
      <c r="H23" s="284">
        <v>0.81715266802998532</v>
      </c>
      <c r="I23" s="284">
        <v>0.81715061189001226</v>
      </c>
      <c r="J23" s="284">
        <v>0.81715180445123159</v>
      </c>
      <c r="K23" s="276"/>
      <c r="L23" s="13"/>
      <c r="M23" s="13"/>
      <c r="N23" s="13"/>
      <c r="O23" s="13"/>
      <c r="P23" s="13"/>
      <c r="Q23" s="13"/>
      <c r="R23" s="13"/>
      <c r="S23" s="13"/>
      <c r="T23" s="13"/>
      <c r="U23" s="13"/>
      <c r="V23" s="13"/>
      <c r="W23" s="13"/>
      <c r="X23" s="13"/>
      <c r="Y23" s="13"/>
      <c r="Z23" s="13"/>
      <c r="AA23" s="13"/>
      <c r="AB23" s="13"/>
      <c r="AC23" s="4"/>
      <c r="AD23" s="4"/>
      <c r="AE23" s="4"/>
      <c r="AF23" s="4"/>
      <c r="AG23" s="4"/>
      <c r="AH23" s="4"/>
      <c r="AI23" s="4"/>
      <c r="AJ23" s="4"/>
      <c r="AK23" s="4"/>
      <c r="AL23" s="4"/>
    </row>
    <row r="24" spans="1:75">
      <c r="A24" s="199" t="s">
        <v>45</v>
      </c>
      <c r="B24" s="1048">
        <v>4875294</v>
      </c>
      <c r="C24" s="1048">
        <v>3530386.25</v>
      </c>
      <c r="D24" s="1176">
        <v>8405680.25</v>
      </c>
      <c r="E24" s="203">
        <v>4172676.2656</v>
      </c>
      <c r="F24" s="203">
        <v>3021593.0543999998</v>
      </c>
      <c r="G24" s="122">
        <v>7194269.3200000003</v>
      </c>
      <c r="H24" s="284">
        <v>0.85588197667668864</v>
      </c>
      <c r="I24" s="284">
        <v>0.85588171957105252</v>
      </c>
      <c r="J24" s="284">
        <v>0.85588186869230487</v>
      </c>
      <c r="K24" s="276"/>
      <c r="L24" s="13"/>
      <c r="M24" s="13"/>
      <c r="N24" s="13"/>
      <c r="O24" s="13"/>
      <c r="P24" s="13"/>
      <c r="Q24" s="13"/>
      <c r="R24" s="13"/>
      <c r="S24" s="13"/>
      <c r="T24" s="13"/>
      <c r="U24" s="13"/>
      <c r="V24" s="13"/>
      <c r="W24" s="13"/>
      <c r="X24" s="13"/>
      <c r="Y24" s="13"/>
      <c r="Z24" s="13"/>
      <c r="AA24" s="13"/>
      <c r="AB24" s="13"/>
      <c r="AC24" s="4"/>
      <c r="AD24" s="4"/>
      <c r="AE24" s="4"/>
      <c r="AF24" s="4"/>
      <c r="AG24" s="4"/>
      <c r="AH24" s="4"/>
      <c r="AI24" s="4"/>
      <c r="AJ24" s="4"/>
      <c r="AK24" s="4"/>
      <c r="AL24" s="4"/>
    </row>
    <row r="25" spans="1:75" ht="17.149999999999999" customHeight="1">
      <c r="A25" s="688" t="s">
        <v>10</v>
      </c>
      <c r="B25" s="1048">
        <v>32538</v>
      </c>
      <c r="C25" s="1048">
        <v>23562</v>
      </c>
      <c r="D25" s="1176">
        <v>56100</v>
      </c>
      <c r="E25" s="203">
        <v>16216</v>
      </c>
      <c r="F25" s="203">
        <v>11743</v>
      </c>
      <c r="G25" s="122">
        <v>27959</v>
      </c>
      <c r="H25" s="284">
        <v>0.498371135287971</v>
      </c>
      <c r="I25" s="284">
        <v>0.49838723368135135</v>
      </c>
      <c r="J25" s="284">
        <v>0.49837789661319071</v>
      </c>
      <c r="K25" s="276"/>
      <c r="L25" s="13"/>
      <c r="M25" s="13"/>
      <c r="N25" s="13"/>
      <c r="O25" s="13"/>
      <c r="P25" s="13"/>
      <c r="Q25" s="13"/>
      <c r="R25" s="13"/>
      <c r="S25" s="13"/>
      <c r="T25" s="13"/>
      <c r="U25" s="13"/>
      <c r="V25" s="13"/>
      <c r="W25" s="13"/>
      <c r="X25" s="13"/>
      <c r="Y25" s="13"/>
      <c r="Z25" s="13"/>
      <c r="AA25" s="13"/>
      <c r="AB25" s="13"/>
      <c r="AC25" s="4"/>
      <c r="AD25" s="4"/>
      <c r="AE25" s="4"/>
      <c r="AF25" s="4"/>
      <c r="AG25" s="4"/>
      <c r="AH25" s="4"/>
      <c r="AI25" s="4"/>
      <c r="AJ25" s="4"/>
      <c r="AK25" s="4"/>
      <c r="AL25" s="4"/>
    </row>
    <row r="26" spans="1:75" s="14" customFormat="1" ht="9.6999999999999993" customHeight="1">
      <c r="A26" s="101"/>
      <c r="B26" s="101"/>
      <c r="C26" s="101"/>
      <c r="D26" s="101"/>
      <c r="E26" s="101"/>
      <c r="F26" s="101"/>
      <c r="G26" s="101"/>
      <c r="H26" s="101"/>
      <c r="I26" s="101"/>
      <c r="J26" s="101"/>
    </row>
    <row r="27" spans="1:75" ht="16.149999999999999" customHeight="1">
      <c r="A27" s="126" t="s">
        <v>11</v>
      </c>
      <c r="B27" s="164">
        <v>82881368.388126209</v>
      </c>
      <c r="C27" s="164">
        <v>60017544.355436228</v>
      </c>
      <c r="D27" s="164">
        <v>142898912.74356243</v>
      </c>
      <c r="E27" s="164">
        <v>71399463.654451996</v>
      </c>
      <c r="F27" s="164">
        <v>50711275.619948</v>
      </c>
      <c r="G27" s="164">
        <v>122110739.27440001</v>
      </c>
      <c r="H27" s="165">
        <v>0.86146579192677597</v>
      </c>
      <c r="I27" s="165">
        <v>0.84494086128591683</v>
      </c>
      <c r="J27" s="165">
        <v>0.85452532094161138</v>
      </c>
      <c r="K27" s="15"/>
      <c r="L27" s="15"/>
      <c r="M27" s="15"/>
      <c r="N27" s="15"/>
      <c r="O27" s="15"/>
      <c r="P27" s="15"/>
      <c r="Q27" s="15"/>
      <c r="R27" s="15"/>
      <c r="S27" s="15"/>
      <c r="T27" s="15"/>
      <c r="U27" s="15"/>
      <c r="V27" s="15"/>
      <c r="W27" s="15"/>
      <c r="X27" s="15"/>
      <c r="Y27" s="15"/>
      <c r="Z27" s="15"/>
      <c r="AA27" s="15"/>
      <c r="AB27" s="15"/>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row>
    <row r="28" spans="1:75" ht="17.149999999999999" customHeight="1">
      <c r="A28" s="1633" t="s">
        <v>93</v>
      </c>
      <c r="B28" s="1634"/>
      <c r="C28" s="1634"/>
      <c r="D28" s="1634"/>
      <c r="E28" s="1634"/>
      <c r="F28" s="1634"/>
      <c r="G28" s="1634"/>
      <c r="H28" s="1634"/>
      <c r="I28" s="1634"/>
      <c r="J28" s="1635"/>
      <c r="K28" s="13"/>
      <c r="L28" s="13"/>
      <c r="M28" s="13"/>
      <c r="N28" s="13"/>
      <c r="O28" s="13"/>
      <c r="P28" s="13"/>
      <c r="Q28" s="13"/>
      <c r="R28" s="13"/>
      <c r="S28" s="13"/>
      <c r="T28" s="13"/>
      <c r="U28" s="13"/>
      <c r="V28" s="13"/>
      <c r="W28" s="13"/>
      <c r="X28" s="13"/>
      <c r="Y28" s="13"/>
      <c r="Z28" s="13"/>
      <c r="AA28" s="13"/>
      <c r="AB28" s="13"/>
      <c r="AC28" s="4"/>
      <c r="AD28" s="4"/>
      <c r="AE28" s="4"/>
      <c r="AF28" s="4"/>
      <c r="AG28" s="4"/>
      <c r="AH28" s="4"/>
      <c r="AI28" s="4"/>
      <c r="AJ28" s="4"/>
      <c r="AK28" s="4"/>
      <c r="AL28" s="4"/>
    </row>
    <row r="29" spans="1:75" ht="17.149999999999999" customHeight="1">
      <c r="A29" s="124" t="s">
        <v>12</v>
      </c>
      <c r="B29" s="101"/>
      <c r="C29" s="101"/>
      <c r="D29" s="101"/>
      <c r="E29" s="197">
        <v>0</v>
      </c>
      <c r="F29" s="1188">
        <v>0</v>
      </c>
      <c r="G29" s="1188">
        <v>0</v>
      </c>
      <c r="H29" s="101"/>
      <c r="I29" s="101"/>
      <c r="J29" s="101"/>
      <c r="K29" s="13"/>
      <c r="L29" s="13"/>
      <c r="M29" s="13"/>
      <c r="N29" s="13"/>
      <c r="O29" s="13"/>
      <c r="P29" s="13"/>
      <c r="Q29" s="13"/>
      <c r="R29" s="13"/>
      <c r="S29" s="13"/>
      <c r="T29" s="13"/>
      <c r="U29" s="13"/>
      <c r="V29" s="13"/>
      <c r="W29" s="13"/>
      <c r="X29" s="13"/>
      <c r="Y29" s="13"/>
      <c r="Z29" s="13"/>
      <c r="AA29" s="13"/>
      <c r="AB29" s="13"/>
      <c r="AC29" s="4"/>
      <c r="AD29" s="4"/>
      <c r="AE29" s="4"/>
      <c r="AF29" s="4"/>
      <c r="AG29" s="4"/>
      <c r="AH29" s="4"/>
      <c r="AI29" s="4"/>
      <c r="AJ29" s="4"/>
      <c r="AK29" s="4"/>
      <c r="AL29" s="4"/>
    </row>
    <row r="30" spans="1:75" ht="14.3">
      <c r="A30" s="100" t="s">
        <v>294</v>
      </c>
      <c r="B30" s="101"/>
      <c r="C30" s="101"/>
      <c r="D30" s="101"/>
      <c r="E30" s="197">
        <v>0</v>
      </c>
      <c r="F30" s="1188">
        <v>6364935.4800000004</v>
      </c>
      <c r="G30" s="1188">
        <v>6364935.4800000004</v>
      </c>
      <c r="H30" s="101"/>
      <c r="I30" s="101"/>
      <c r="J30" s="101"/>
      <c r="K30" s="15"/>
      <c r="L30" s="15"/>
      <c r="M30" s="15"/>
      <c r="N30" s="15"/>
      <c r="O30" s="15"/>
      <c r="P30" s="15"/>
      <c r="Q30" s="15"/>
      <c r="R30" s="15"/>
      <c r="S30" s="15"/>
      <c r="T30" s="15"/>
      <c r="U30" s="15"/>
      <c r="V30" s="15"/>
      <c r="W30" s="15"/>
      <c r="X30" s="15"/>
      <c r="Y30" s="15"/>
      <c r="Z30" s="15"/>
      <c r="AA30" s="15"/>
      <c r="AB30" s="15"/>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75" customFormat="1" ht="12.9"/>
    <row r="32" spans="1:75" s="1489" customFormat="1" ht="28.55" customHeight="1">
      <c r="A32" s="1640" t="s">
        <v>1189</v>
      </c>
      <c r="B32" s="1640"/>
      <c r="C32" s="1640"/>
      <c r="D32" s="1640"/>
      <c r="E32" s="1640"/>
      <c r="F32" s="1640"/>
      <c r="G32" s="1640"/>
      <c r="H32" s="1640"/>
      <c r="I32" s="1640"/>
      <c r="J32" s="1640"/>
      <c r="K32" s="1615"/>
      <c r="L32" s="1615"/>
      <c r="M32" s="1615"/>
    </row>
    <row r="33" spans="1:50" s="1086" customFormat="1" ht="12.75" customHeight="1">
      <c r="A33" s="1486" t="s">
        <v>1175</v>
      </c>
      <c r="B33" s="1471"/>
      <c r="C33" s="1471"/>
      <c r="D33" s="1471"/>
      <c r="E33" s="1471"/>
      <c r="F33" s="1471"/>
      <c r="G33" s="1471"/>
      <c r="H33" s="1471"/>
      <c r="I33" s="1471"/>
      <c r="J33" s="1471"/>
      <c r="K33" s="1471"/>
      <c r="L33" s="1471"/>
      <c r="M33" s="1471"/>
    </row>
    <row r="34" spans="1:50" s="1086" customFormat="1" ht="12.75" customHeight="1">
      <c r="A34" s="1639" t="s">
        <v>1184</v>
      </c>
      <c r="B34" s="1639"/>
      <c r="C34" s="1639"/>
      <c r="D34" s="1639"/>
      <c r="E34" s="1639"/>
      <c r="F34" s="1639"/>
      <c r="G34" s="1639"/>
      <c r="H34" s="1639"/>
      <c r="I34" s="1639"/>
      <c r="J34" s="1639"/>
      <c r="K34" s="1620"/>
      <c r="L34" s="1620"/>
      <c r="M34" s="1487"/>
    </row>
    <row r="35" spans="1:50" s="1086" customFormat="1" ht="12.9">
      <c r="A35" s="1636" t="s">
        <v>1173</v>
      </c>
      <c r="B35" s="1637"/>
      <c r="C35" s="1637"/>
      <c r="D35" s="1637"/>
      <c r="E35" s="1637"/>
      <c r="F35" s="1637"/>
      <c r="G35" s="1637"/>
      <c r="H35" s="1637"/>
      <c r="I35" s="1637"/>
      <c r="J35" s="91"/>
      <c r="K35" s="91"/>
      <c r="L35" s="91"/>
      <c r="M35" s="1488"/>
    </row>
    <row r="36" spans="1:50" s="1086" customFormat="1" ht="12.75" customHeight="1">
      <c r="A36" s="1636" t="s">
        <v>1174</v>
      </c>
      <c r="B36" s="1637"/>
      <c r="C36" s="1637"/>
      <c r="D36" s="1637"/>
      <c r="E36" s="1637"/>
      <c r="F36" s="1637"/>
      <c r="G36" s="1637"/>
      <c r="H36" s="1637"/>
      <c r="I36" s="1637"/>
      <c r="J36" s="1489"/>
      <c r="K36" s="1489"/>
      <c r="L36" s="1489"/>
      <c r="M36" s="1489"/>
    </row>
    <row r="37" spans="1:50" s="1086" customFormat="1" ht="12.9">
      <c r="A37" s="91"/>
      <c r="B37" s="1489"/>
      <c r="C37" s="1489"/>
      <c r="D37" s="1489"/>
      <c r="E37" s="1489"/>
      <c r="F37" s="1489"/>
      <c r="G37" s="1489"/>
      <c r="H37" s="1489"/>
      <c r="I37" s="1489"/>
      <c r="J37" s="1489"/>
      <c r="K37" s="1489"/>
      <c r="L37" s="1489"/>
      <c r="M37" s="1489"/>
    </row>
    <row r="38" spans="1:50" s="1086" customFormat="1" ht="12.75" customHeight="1">
      <c r="A38" s="1638" t="s">
        <v>943</v>
      </c>
      <c r="B38" s="1638"/>
      <c r="C38" s="1638"/>
      <c r="D38" s="1638"/>
      <c r="E38" s="1638"/>
      <c r="F38" s="1638"/>
      <c r="G38" s="1638"/>
      <c r="H38" s="1638"/>
      <c r="I38" s="1638"/>
      <c r="J38" s="1638"/>
      <c r="K38" s="1616"/>
      <c r="L38" s="1616"/>
      <c r="M38" s="1616"/>
    </row>
    <row r="39" spans="1:50">
      <c r="A39" s="16"/>
      <c r="B39" s="16"/>
      <c r="C39" s="17"/>
      <c r="D39" s="13"/>
      <c r="E39" s="16"/>
      <c r="F39" s="16"/>
      <c r="G39" s="16"/>
      <c r="H39" s="15"/>
      <c r="I39" s="15"/>
      <c r="J39" s="15"/>
      <c r="K39" s="15"/>
      <c r="L39" s="15"/>
      <c r="M39" s="15"/>
      <c r="N39" s="15"/>
      <c r="O39" s="15"/>
      <c r="P39" s="15"/>
      <c r="Q39" s="15"/>
      <c r="R39" s="15"/>
      <c r="S39" s="15"/>
      <c r="T39" s="15"/>
      <c r="U39" s="15"/>
      <c r="V39" s="15"/>
      <c r="W39" s="15"/>
      <c r="X39" s="15"/>
      <c r="Y39" s="15"/>
      <c r="Z39" s="15"/>
      <c r="AA39" s="15"/>
      <c r="AB39" s="15"/>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c r="A40" s="16"/>
      <c r="B40" s="16"/>
      <c r="C40" s="17"/>
      <c r="D40" s="13"/>
      <c r="E40" s="16"/>
      <c r="F40" s="16"/>
      <c r="G40" s="16"/>
      <c r="H40" s="15"/>
      <c r="I40" s="15"/>
      <c r="J40" s="15"/>
      <c r="K40" s="15"/>
      <c r="L40" s="15"/>
      <c r="M40" s="15"/>
      <c r="N40" s="15"/>
      <c r="O40" s="15"/>
      <c r="P40" s="15"/>
      <c r="Q40" s="15"/>
      <c r="R40" s="15"/>
      <c r="S40" s="15"/>
      <c r="T40" s="15"/>
      <c r="U40" s="15"/>
      <c r="V40" s="15"/>
      <c r="W40" s="15"/>
      <c r="X40" s="15"/>
      <c r="Y40" s="15"/>
      <c r="Z40" s="15"/>
      <c r="AA40" s="15"/>
      <c r="AB40" s="15"/>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c r="A41" s="16"/>
      <c r="B41" s="16"/>
      <c r="C41" s="17"/>
      <c r="D41" s="13"/>
      <c r="E41" s="16"/>
      <c r="F41" s="16"/>
      <c r="G41" s="16"/>
      <c r="H41" s="15"/>
      <c r="I41" s="15"/>
      <c r="J41" s="15"/>
      <c r="K41" s="15"/>
      <c r="L41" s="15"/>
      <c r="M41" s="15"/>
      <c r="N41" s="15"/>
      <c r="O41" s="15"/>
      <c r="P41" s="15"/>
      <c r="Q41" s="15"/>
      <c r="R41" s="15"/>
      <c r="S41" s="15"/>
      <c r="T41" s="15"/>
      <c r="U41" s="15"/>
      <c r="V41" s="15"/>
      <c r="W41" s="15"/>
      <c r="X41" s="15"/>
      <c r="Y41" s="15"/>
      <c r="Z41" s="15"/>
      <c r="AA41" s="15"/>
      <c r="AB41" s="15"/>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c r="A42" s="16"/>
      <c r="B42" s="16"/>
      <c r="C42" s="17"/>
      <c r="D42" s="13"/>
      <c r="E42" s="16"/>
      <c r="F42" s="16"/>
      <c r="G42" s="16"/>
      <c r="H42" s="15"/>
      <c r="I42" s="15"/>
      <c r="J42" s="15"/>
      <c r="K42" s="15"/>
      <c r="L42" s="15"/>
      <c r="M42" s="15"/>
      <c r="N42" s="15"/>
      <c r="O42" s="15"/>
      <c r="P42" s="15"/>
      <c r="Q42" s="15"/>
      <c r="R42" s="15"/>
      <c r="S42" s="15"/>
      <c r="T42" s="15"/>
      <c r="U42" s="15"/>
      <c r="V42" s="15"/>
      <c r="W42" s="15"/>
      <c r="X42" s="15"/>
      <c r="Y42" s="15"/>
      <c r="Z42" s="15"/>
      <c r="AA42" s="15"/>
      <c r="AB42" s="15"/>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c r="A43" s="16"/>
      <c r="B43" s="16"/>
      <c r="C43" s="17"/>
      <c r="D43" s="13"/>
      <c r="E43" s="16"/>
      <c r="F43" s="16"/>
      <c r="G43" s="16"/>
      <c r="H43" s="15"/>
      <c r="I43" s="15"/>
      <c r="J43" s="15"/>
      <c r="K43" s="15"/>
      <c r="L43" s="15"/>
      <c r="M43" s="15"/>
      <c r="N43" s="15"/>
      <c r="O43" s="15"/>
      <c r="P43" s="15"/>
      <c r="Q43" s="15"/>
      <c r="R43" s="15"/>
      <c r="S43" s="15"/>
      <c r="T43" s="15"/>
      <c r="U43" s="15"/>
      <c r="V43" s="15"/>
      <c r="W43" s="15"/>
      <c r="X43" s="15"/>
      <c r="Y43" s="15"/>
      <c r="Z43" s="15"/>
      <c r="AA43" s="15"/>
      <c r="AB43" s="15"/>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c r="A44" s="16"/>
      <c r="B44" s="16"/>
      <c r="C44" s="16"/>
      <c r="D44" s="16"/>
      <c r="E44" s="16"/>
      <c r="F44" s="16"/>
      <c r="G44" s="16"/>
      <c r="H44" s="15"/>
      <c r="I44" s="15"/>
      <c r="J44" s="15"/>
      <c r="K44" s="15"/>
      <c r="L44" s="15"/>
      <c r="M44" s="15"/>
      <c r="N44" s="15"/>
      <c r="O44" s="15"/>
      <c r="P44" s="15"/>
      <c r="Q44" s="15"/>
      <c r="R44" s="15"/>
      <c r="S44" s="15"/>
      <c r="T44" s="15"/>
      <c r="U44" s="15"/>
      <c r="V44" s="15"/>
      <c r="W44" s="15"/>
      <c r="X44" s="15"/>
      <c r="Y44" s="15"/>
      <c r="Z44" s="15"/>
      <c r="AA44" s="15"/>
      <c r="AB44" s="15"/>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c r="A45" s="16"/>
      <c r="B45" s="16"/>
      <c r="C45" s="16"/>
      <c r="D45" s="16"/>
      <c r="E45" s="16"/>
      <c r="F45" s="16"/>
      <c r="G45" s="16"/>
      <c r="H45" s="15"/>
      <c r="I45" s="15"/>
      <c r="J45" s="15"/>
      <c r="K45" s="15"/>
      <c r="L45" s="15"/>
      <c r="M45" s="15"/>
      <c r="N45" s="15"/>
      <c r="O45" s="15"/>
      <c r="P45" s="15"/>
      <c r="Q45" s="15"/>
      <c r="R45" s="15"/>
      <c r="S45" s="15"/>
      <c r="T45" s="15"/>
      <c r="U45" s="15"/>
      <c r="V45" s="15"/>
      <c r="W45" s="15"/>
      <c r="X45" s="15"/>
      <c r="Y45" s="15"/>
      <c r="Z45" s="15"/>
      <c r="AA45" s="15"/>
      <c r="AB45" s="15"/>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c r="A46" s="16"/>
      <c r="B46" s="16"/>
      <c r="C46" s="16"/>
      <c r="D46" s="16"/>
      <c r="E46" s="16"/>
      <c r="F46" s="16"/>
      <c r="G46" s="16"/>
      <c r="H46" s="15"/>
      <c r="I46" s="15"/>
      <c r="J46" s="15"/>
      <c r="K46" s="15"/>
      <c r="L46" s="15"/>
      <c r="M46" s="15"/>
      <c r="N46" s="15"/>
      <c r="O46" s="15"/>
      <c r="P46" s="15"/>
      <c r="Q46" s="15"/>
      <c r="R46" s="15"/>
      <c r="S46" s="15"/>
      <c r="T46" s="15"/>
      <c r="U46" s="15"/>
      <c r="V46" s="15"/>
      <c r="W46" s="15"/>
      <c r="X46" s="15"/>
      <c r="Y46" s="15"/>
      <c r="Z46" s="15"/>
      <c r="AA46" s="15"/>
      <c r="AB46" s="15"/>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c r="A47" s="16"/>
      <c r="B47" s="16"/>
      <c r="C47" s="16"/>
      <c r="D47" s="16"/>
      <c r="E47" s="16"/>
      <c r="F47" s="16"/>
      <c r="G47" s="16"/>
      <c r="H47" s="15"/>
      <c r="I47" s="15"/>
      <c r="J47" s="15"/>
      <c r="K47" s="15"/>
      <c r="L47" s="15"/>
      <c r="M47" s="15"/>
      <c r="N47" s="15"/>
      <c r="O47" s="15"/>
      <c r="P47" s="15"/>
      <c r="Q47" s="15"/>
      <c r="R47" s="15"/>
      <c r="S47" s="15"/>
      <c r="T47" s="15"/>
      <c r="U47" s="15"/>
      <c r="V47" s="15"/>
      <c r="W47" s="15"/>
      <c r="X47" s="15"/>
      <c r="Y47" s="15"/>
      <c r="Z47" s="15"/>
      <c r="AA47" s="15"/>
      <c r="AB47" s="15"/>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ht="16.5" customHeight="1">
      <c r="A48" s="18"/>
      <c r="B48" s="18"/>
      <c r="C48" s="18"/>
      <c r="D48" s="18"/>
      <c r="E48" s="18"/>
      <c r="F48" s="18"/>
      <c r="G48" s="18"/>
      <c r="H48" s="15"/>
      <c r="I48" s="15"/>
      <c r="J48" s="15"/>
      <c r="K48" s="15"/>
      <c r="L48" s="15"/>
      <c r="M48" s="15"/>
      <c r="N48" s="15"/>
      <c r="O48" s="15"/>
      <c r="P48" s="15"/>
      <c r="Q48" s="15"/>
      <c r="R48" s="15"/>
      <c r="S48" s="15"/>
      <c r="T48" s="15"/>
      <c r="U48" s="15"/>
      <c r="V48" s="15"/>
      <c r="W48" s="15"/>
      <c r="X48" s="15"/>
      <c r="Y48" s="15"/>
      <c r="Z48" s="15"/>
      <c r="AA48" s="15"/>
      <c r="AB48" s="15"/>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1">
      <c r="A49" s="16"/>
      <c r="B49" s="16"/>
      <c r="C49" s="16"/>
      <c r="D49" s="16"/>
      <c r="E49" s="16"/>
      <c r="F49" s="16"/>
      <c r="G49" s="16"/>
      <c r="H49" s="15"/>
      <c r="I49" s="15"/>
      <c r="J49" s="15"/>
      <c r="K49" s="15"/>
      <c r="L49" s="15"/>
      <c r="M49" s="15"/>
      <c r="N49" s="15"/>
      <c r="O49" s="15"/>
      <c r="P49" s="15"/>
      <c r="Q49" s="15"/>
      <c r="R49" s="15"/>
      <c r="S49" s="15"/>
      <c r="T49" s="15"/>
      <c r="U49" s="15"/>
      <c r="V49" s="15"/>
      <c r="W49" s="15"/>
      <c r="X49" s="15"/>
      <c r="Y49" s="15"/>
      <c r="Z49" s="15"/>
      <c r="AA49" s="15"/>
      <c r="AB49" s="15"/>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1">
      <c r="A50" s="13"/>
      <c r="B50" s="13"/>
      <c r="C50" s="13"/>
      <c r="D50" s="13"/>
      <c r="E50" s="13"/>
      <c r="F50" s="13"/>
      <c r="G50" s="13"/>
      <c r="H50" s="15"/>
      <c r="I50" s="15"/>
      <c r="J50" s="15"/>
      <c r="K50" s="15"/>
      <c r="L50" s="15"/>
      <c r="M50" s="15"/>
      <c r="N50" s="15"/>
      <c r="O50" s="15"/>
      <c r="P50" s="15"/>
      <c r="Q50" s="15"/>
      <c r="R50" s="15"/>
      <c r="S50" s="15"/>
      <c r="T50" s="15"/>
      <c r="U50" s="15"/>
      <c r="V50" s="15"/>
      <c r="W50" s="15"/>
      <c r="X50" s="15"/>
      <c r="Y50" s="15"/>
      <c r="Z50" s="15"/>
      <c r="AA50" s="15"/>
      <c r="AB50" s="15"/>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1">
      <c r="A51" s="13"/>
      <c r="B51" s="13"/>
      <c r="C51" s="13"/>
      <c r="D51" s="13"/>
      <c r="E51" s="13"/>
      <c r="F51" s="13"/>
      <c r="G51" s="13"/>
      <c r="H51" s="15"/>
      <c r="I51" s="15"/>
      <c r="J51" s="15"/>
      <c r="K51" s="15"/>
      <c r="L51" s="15"/>
      <c r="M51" s="15"/>
      <c r="N51" s="15"/>
      <c r="O51" s="15"/>
      <c r="P51" s="15"/>
      <c r="Q51" s="15"/>
      <c r="R51" s="15"/>
      <c r="S51" s="15"/>
      <c r="T51" s="15"/>
      <c r="U51" s="15"/>
      <c r="V51" s="15"/>
      <c r="W51" s="15"/>
      <c r="X51" s="15"/>
      <c r="Y51" s="15"/>
      <c r="Z51" s="15"/>
      <c r="AA51" s="15"/>
      <c r="AB51" s="15"/>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1">
      <c r="A52" s="13"/>
      <c r="B52" s="13"/>
      <c r="C52" s="13"/>
      <c r="D52" s="13"/>
      <c r="E52" s="13"/>
      <c r="F52" s="13"/>
      <c r="G52" s="13"/>
      <c r="H52" s="15"/>
      <c r="I52" s="15"/>
      <c r="J52" s="15"/>
      <c r="K52" s="15"/>
      <c r="L52" s="15"/>
      <c r="M52" s="15"/>
      <c r="N52" s="15"/>
      <c r="O52" s="15"/>
      <c r="P52" s="15"/>
      <c r="Q52" s="15"/>
      <c r="R52" s="15"/>
      <c r="S52" s="15"/>
      <c r="T52" s="15"/>
      <c r="U52" s="15"/>
      <c r="V52" s="15"/>
      <c r="W52" s="15"/>
      <c r="X52" s="15"/>
      <c r="Y52" s="15"/>
      <c r="Z52" s="15"/>
      <c r="AA52" s="15"/>
      <c r="AB52" s="15"/>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1" ht="8.5" customHeight="1">
      <c r="A53" s="13"/>
      <c r="B53" s="13"/>
      <c r="C53" s="13"/>
      <c r="D53" s="13"/>
      <c r="E53" s="13"/>
      <c r="F53" s="13"/>
      <c r="G53" s="13"/>
      <c r="H53" s="15"/>
      <c r="I53" s="15"/>
      <c r="J53" s="15"/>
      <c r="K53" s="15"/>
      <c r="L53" s="15"/>
      <c r="M53" s="15"/>
      <c r="N53" s="15"/>
      <c r="O53" s="15"/>
      <c r="P53" s="15"/>
      <c r="Q53" s="15"/>
      <c r="R53" s="15"/>
      <c r="S53" s="15"/>
      <c r="T53" s="15"/>
      <c r="U53" s="15"/>
      <c r="V53" s="15"/>
      <c r="W53" s="15"/>
      <c r="X53" s="15"/>
      <c r="Y53" s="15"/>
      <c r="Z53" s="15"/>
      <c r="AA53" s="15"/>
      <c r="AB53" s="15"/>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1" hidden="1">
      <c r="A54" s="13"/>
      <c r="B54" s="13"/>
      <c r="C54" s="13"/>
      <c r="D54" s="13"/>
      <c r="E54" s="13"/>
      <c r="F54" s="13"/>
      <c r="G54" s="13"/>
      <c r="H54" s="15"/>
      <c r="I54" s="15"/>
      <c r="J54" s="15"/>
      <c r="K54" s="15"/>
      <c r="L54" s="15"/>
      <c r="M54" s="15"/>
      <c r="N54" s="15"/>
      <c r="O54" s="15"/>
      <c r="P54" s="15"/>
      <c r="Q54" s="15"/>
      <c r="R54" s="15"/>
      <c r="S54" s="15"/>
      <c r="T54" s="15"/>
      <c r="U54" s="15"/>
      <c r="V54" s="15"/>
      <c r="W54" s="15"/>
      <c r="X54" s="15"/>
      <c r="Y54" s="15"/>
      <c r="Z54" s="15"/>
      <c r="AA54" s="15"/>
      <c r="AB54" s="15"/>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1" hidden="1">
      <c r="A55" s="13"/>
      <c r="B55" s="13"/>
      <c r="C55" s="13"/>
      <c r="D55" s="13"/>
      <c r="E55" s="13"/>
      <c r="F55" s="13"/>
      <c r="G55" s="13"/>
      <c r="H55" s="15"/>
      <c r="I55" s="15"/>
      <c r="J55" s="15"/>
      <c r="K55" s="15"/>
      <c r="L55" s="15"/>
      <c r="M55" s="15"/>
      <c r="N55" s="15"/>
      <c r="O55" s="14"/>
      <c r="P55" s="15"/>
      <c r="Q55" s="15"/>
      <c r="R55" s="15"/>
      <c r="S55" s="15"/>
      <c r="T55" s="15"/>
      <c r="U55" s="15"/>
      <c r="V55" s="15"/>
      <c r="W55" s="15"/>
      <c r="X55" s="15"/>
      <c r="Y55" s="15"/>
      <c r="Z55" s="15"/>
      <c r="AA55" s="15"/>
      <c r="AB55" s="15"/>
      <c r="AC55" s="13"/>
      <c r="AD55" s="13"/>
      <c r="AE55" s="13"/>
      <c r="AF55" s="13"/>
      <c r="AG55" s="13"/>
      <c r="AH55" s="13"/>
      <c r="AI55" s="13"/>
      <c r="AJ55" s="13"/>
      <c r="AK55" s="13"/>
      <c r="AL55" s="13"/>
      <c r="AM55" s="13"/>
      <c r="AN55" s="13"/>
      <c r="AO55" s="13"/>
      <c r="AP55" s="13"/>
      <c r="AQ55" s="13"/>
      <c r="AR55" s="13"/>
      <c r="AS55" s="13"/>
      <c r="AT55" s="13"/>
      <c r="AU55" s="13"/>
      <c r="AV55" s="13"/>
      <c r="AW55" s="13"/>
      <c r="AX55" s="13"/>
      <c r="AY55" s="13"/>
    </row>
    <row r="56" spans="1:51" hidden="1">
      <c r="A56" s="13"/>
      <c r="B56" s="13"/>
      <c r="C56" s="13"/>
      <c r="D56" s="13"/>
      <c r="E56" s="13"/>
      <c r="F56" s="13"/>
      <c r="G56" s="13"/>
      <c r="H56" s="15"/>
      <c r="I56" s="15"/>
      <c r="J56" s="15"/>
      <c r="K56" s="15"/>
      <c r="L56" s="15"/>
      <c r="M56" s="15"/>
      <c r="N56" s="15"/>
      <c r="O56" s="14"/>
      <c r="P56" s="15"/>
      <c r="Q56" s="15"/>
      <c r="R56" s="15"/>
      <c r="S56" s="15"/>
      <c r="T56" s="15"/>
      <c r="U56" s="15"/>
      <c r="V56" s="15"/>
      <c r="W56" s="15"/>
      <c r="X56" s="15"/>
      <c r="Y56" s="15"/>
      <c r="Z56" s="15"/>
      <c r="AA56" s="15"/>
      <c r="AB56" s="15"/>
      <c r="AC56" s="13"/>
      <c r="AD56" s="13"/>
      <c r="AE56" s="13"/>
      <c r="AF56" s="13"/>
      <c r="AG56" s="13"/>
      <c r="AH56" s="13"/>
      <c r="AI56" s="13"/>
      <c r="AJ56" s="13"/>
      <c r="AK56" s="13"/>
      <c r="AL56" s="13"/>
      <c r="AM56" s="13"/>
      <c r="AN56" s="13"/>
      <c r="AO56" s="13"/>
      <c r="AP56" s="13"/>
      <c r="AQ56" s="13"/>
      <c r="AR56" s="13"/>
      <c r="AS56" s="13"/>
      <c r="AT56" s="13"/>
      <c r="AU56" s="13"/>
      <c r="AV56" s="13"/>
      <c r="AW56" s="13"/>
      <c r="AX56" s="13"/>
      <c r="AY56" s="13"/>
    </row>
    <row r="57" spans="1:51" hidden="1">
      <c r="A57" s="13"/>
      <c r="B57" s="13"/>
      <c r="C57" s="13"/>
      <c r="D57" s="13"/>
      <c r="E57" s="13"/>
      <c r="F57" s="13"/>
      <c r="G57" s="13"/>
      <c r="H57" s="15"/>
      <c r="I57" s="15"/>
      <c r="J57" s="15"/>
      <c r="K57" s="15"/>
      <c r="L57" s="15"/>
      <c r="M57" s="15"/>
      <c r="N57" s="15"/>
      <c r="O57" s="14"/>
      <c r="P57" s="15"/>
      <c r="Q57" s="15"/>
      <c r="R57" s="15"/>
      <c r="S57" s="15"/>
      <c r="T57" s="15"/>
      <c r="U57" s="15"/>
      <c r="V57" s="15"/>
      <c r="W57" s="15"/>
      <c r="X57" s="15"/>
      <c r="Y57" s="15"/>
      <c r="Z57" s="15"/>
      <c r="AA57" s="15"/>
      <c r="AB57" s="15"/>
      <c r="AC57" s="13"/>
      <c r="AD57" s="13"/>
      <c r="AE57" s="13"/>
      <c r="AF57" s="13"/>
      <c r="AG57" s="13"/>
      <c r="AH57" s="13"/>
      <c r="AI57" s="13"/>
      <c r="AJ57" s="13"/>
      <c r="AK57" s="13"/>
      <c r="AL57" s="13"/>
      <c r="AM57" s="13"/>
      <c r="AN57" s="13"/>
      <c r="AO57" s="13"/>
      <c r="AP57" s="13"/>
      <c r="AQ57" s="13"/>
      <c r="AR57" s="13"/>
      <c r="AS57" s="13"/>
      <c r="AT57" s="13"/>
      <c r="AU57" s="13"/>
      <c r="AV57" s="13"/>
      <c r="AW57" s="13"/>
      <c r="AX57" s="13"/>
      <c r="AY57" s="13"/>
    </row>
    <row r="58" spans="1:51" ht="12.75" hidden="1" customHeight="1">
      <c r="A58" s="13"/>
      <c r="B58" s="13"/>
      <c r="C58" s="13"/>
      <c r="D58" s="13"/>
      <c r="E58" s="13"/>
      <c r="F58" s="13"/>
      <c r="G58" s="13"/>
      <c r="H58" s="15"/>
      <c r="I58" s="15"/>
      <c r="J58" s="15"/>
      <c r="K58" s="15"/>
      <c r="L58" s="15"/>
      <c r="M58" s="15"/>
      <c r="N58" s="15"/>
      <c r="O58" s="14"/>
      <c r="P58" s="15"/>
      <c r="Q58" s="15"/>
      <c r="R58" s="15"/>
      <c r="S58" s="15"/>
      <c r="T58" s="15"/>
      <c r="U58" s="15"/>
      <c r="V58" s="15"/>
      <c r="W58" s="15"/>
      <c r="X58" s="15"/>
      <c r="Y58" s="15"/>
      <c r="Z58" s="15"/>
      <c r="AA58" s="15"/>
      <c r="AB58" s="15"/>
      <c r="AC58" s="13"/>
      <c r="AD58" s="13"/>
      <c r="AE58" s="13"/>
      <c r="AF58" s="13"/>
      <c r="AG58" s="13"/>
      <c r="AH58" s="13"/>
      <c r="AI58" s="13"/>
      <c r="AJ58" s="13"/>
      <c r="AK58" s="13"/>
      <c r="AL58" s="13"/>
      <c r="AM58" s="13"/>
      <c r="AN58" s="13"/>
      <c r="AO58" s="13"/>
      <c r="AP58" s="13"/>
      <c r="AQ58" s="13"/>
      <c r="AR58" s="13"/>
      <c r="AS58" s="13"/>
      <c r="AT58" s="13"/>
      <c r="AU58" s="13"/>
      <c r="AV58" s="13"/>
      <c r="AW58" s="13"/>
      <c r="AX58" s="13"/>
      <c r="AY58" s="13"/>
    </row>
    <row r="59" spans="1:51" hidden="1">
      <c r="A59" s="13"/>
      <c r="B59" s="13"/>
      <c r="C59" s="13"/>
      <c r="D59" s="13"/>
      <c r="E59" s="13"/>
      <c r="F59" s="13"/>
      <c r="G59" s="13"/>
      <c r="H59" s="15"/>
      <c r="I59" s="15"/>
      <c r="J59" s="15"/>
      <c r="K59" s="15"/>
      <c r="L59" s="15"/>
      <c r="M59" s="15"/>
      <c r="N59" s="15"/>
      <c r="O59" s="14"/>
      <c r="P59" s="15"/>
      <c r="Q59" s="15"/>
      <c r="R59" s="15"/>
      <c r="S59" s="15"/>
      <c r="T59" s="15"/>
      <c r="U59" s="15"/>
      <c r="V59" s="15"/>
      <c r="W59" s="15"/>
      <c r="X59" s="15"/>
      <c r="Y59" s="15"/>
      <c r="Z59" s="15"/>
      <c r="AA59" s="15"/>
      <c r="AB59" s="15"/>
      <c r="AC59" s="13"/>
      <c r="AD59" s="13"/>
      <c r="AE59" s="13"/>
      <c r="AF59" s="13"/>
      <c r="AG59" s="13"/>
      <c r="AH59" s="13"/>
      <c r="AI59" s="13"/>
      <c r="AJ59" s="13"/>
      <c r="AK59" s="13"/>
      <c r="AL59" s="13"/>
      <c r="AM59" s="13"/>
      <c r="AN59" s="13"/>
      <c r="AO59" s="13"/>
      <c r="AP59" s="13"/>
      <c r="AQ59" s="13"/>
      <c r="AR59" s="13"/>
      <c r="AS59" s="13"/>
      <c r="AT59" s="13"/>
      <c r="AU59" s="13"/>
      <c r="AV59" s="13"/>
      <c r="AW59" s="13"/>
      <c r="AX59" s="13"/>
      <c r="AY59" s="13"/>
    </row>
    <row r="60" spans="1:51" hidden="1">
      <c r="A60" s="13"/>
      <c r="B60" s="13"/>
      <c r="C60" s="13"/>
      <c r="D60" s="13"/>
      <c r="E60" s="13"/>
      <c r="F60" s="13"/>
      <c r="G60" s="13"/>
      <c r="H60" s="15"/>
      <c r="I60" s="15"/>
      <c r="J60" s="15"/>
      <c r="K60" s="15"/>
      <c r="L60" s="15"/>
      <c r="M60" s="15"/>
      <c r="N60" s="15"/>
      <c r="O60" s="14"/>
      <c r="P60" s="15"/>
      <c r="Q60" s="15"/>
      <c r="R60" s="15"/>
      <c r="S60" s="15"/>
      <c r="T60" s="15"/>
      <c r="U60" s="15"/>
      <c r="V60" s="15"/>
      <c r="W60" s="15"/>
      <c r="X60" s="15"/>
      <c r="Y60" s="15"/>
      <c r="Z60" s="15"/>
      <c r="AA60" s="15"/>
      <c r="AB60" s="15"/>
      <c r="AC60" s="13"/>
      <c r="AD60" s="13"/>
      <c r="AE60" s="13"/>
      <c r="AF60" s="13"/>
      <c r="AG60" s="13"/>
      <c r="AH60" s="13"/>
      <c r="AI60" s="13"/>
      <c r="AJ60" s="13"/>
      <c r="AK60" s="13"/>
      <c r="AL60" s="13"/>
      <c r="AM60" s="13"/>
      <c r="AN60" s="13"/>
      <c r="AO60" s="13"/>
      <c r="AP60" s="13"/>
      <c r="AQ60" s="13"/>
      <c r="AR60" s="13"/>
      <c r="AS60" s="13"/>
      <c r="AT60" s="13"/>
      <c r="AU60" s="13"/>
      <c r="AV60" s="13"/>
      <c r="AW60" s="13"/>
      <c r="AX60" s="13"/>
      <c r="AY60" s="13"/>
    </row>
    <row r="61" spans="1:51" hidden="1">
      <c r="A61" s="13"/>
      <c r="B61" s="13"/>
      <c r="C61" s="13"/>
      <c r="D61" s="13"/>
      <c r="E61" s="13"/>
      <c r="F61" s="13"/>
      <c r="G61" s="13"/>
      <c r="H61" s="15"/>
      <c r="I61" s="15"/>
      <c r="J61" s="15"/>
      <c r="K61" s="15"/>
      <c r="L61" s="15"/>
      <c r="M61" s="15"/>
      <c r="N61" s="15"/>
      <c r="O61" s="14"/>
      <c r="P61" s="15"/>
      <c r="Q61" s="15"/>
      <c r="R61" s="15"/>
      <c r="S61" s="15"/>
      <c r="T61" s="15"/>
      <c r="U61" s="15"/>
      <c r="V61" s="15"/>
      <c r="W61" s="15"/>
      <c r="X61" s="15"/>
      <c r="Y61" s="15"/>
      <c r="Z61" s="15"/>
      <c r="AA61" s="15"/>
      <c r="AB61" s="15"/>
      <c r="AC61" s="13"/>
      <c r="AD61" s="13"/>
      <c r="AE61" s="13"/>
      <c r="AF61" s="13"/>
      <c r="AG61" s="13"/>
      <c r="AH61" s="13"/>
      <c r="AI61" s="13"/>
      <c r="AJ61" s="13"/>
      <c r="AK61" s="13"/>
      <c r="AL61" s="13"/>
      <c r="AM61" s="13"/>
      <c r="AN61" s="13"/>
      <c r="AO61" s="13"/>
      <c r="AP61" s="13"/>
      <c r="AQ61" s="13"/>
      <c r="AR61" s="13"/>
      <c r="AS61" s="13"/>
      <c r="AT61" s="13"/>
      <c r="AU61" s="13"/>
      <c r="AV61" s="13"/>
      <c r="AW61" s="13"/>
      <c r="AX61" s="13"/>
      <c r="AY61" s="13"/>
    </row>
    <row r="62" spans="1:51" hidden="1">
      <c r="A62" s="13"/>
      <c r="B62" s="13"/>
      <c r="C62" s="13"/>
      <c r="D62" s="13"/>
      <c r="E62" s="13"/>
      <c r="F62" s="13"/>
      <c r="G62" s="13"/>
      <c r="H62" s="15"/>
      <c r="I62" s="15"/>
      <c r="J62" s="15"/>
      <c r="K62" s="15"/>
      <c r="L62" s="15"/>
      <c r="M62" s="15"/>
      <c r="N62" s="15"/>
      <c r="O62" s="14"/>
      <c r="P62" s="15"/>
      <c r="Q62" s="15"/>
      <c r="R62" s="15"/>
      <c r="S62" s="15"/>
      <c r="T62" s="15"/>
      <c r="U62" s="15"/>
      <c r="V62" s="15"/>
      <c r="W62" s="15"/>
      <c r="X62" s="15"/>
      <c r="Y62" s="15"/>
      <c r="Z62" s="15"/>
      <c r="AA62" s="15"/>
      <c r="AB62" s="15"/>
      <c r="AC62" s="13"/>
      <c r="AD62" s="13"/>
      <c r="AE62" s="13"/>
      <c r="AF62" s="13"/>
      <c r="AG62" s="13"/>
      <c r="AH62" s="13"/>
      <c r="AI62" s="13"/>
      <c r="AJ62" s="13"/>
      <c r="AK62" s="13"/>
      <c r="AL62" s="13"/>
      <c r="AM62" s="13"/>
      <c r="AN62" s="13"/>
      <c r="AO62" s="13"/>
      <c r="AP62" s="13"/>
      <c r="AQ62" s="13"/>
      <c r="AR62" s="13"/>
      <c r="AS62" s="13"/>
      <c r="AT62" s="13"/>
      <c r="AU62" s="13"/>
      <c r="AV62" s="13"/>
      <c r="AW62" s="13"/>
      <c r="AX62" s="13"/>
      <c r="AY62" s="13"/>
    </row>
    <row r="63" spans="1:51" hidden="1">
      <c r="A63" s="13"/>
      <c r="B63" s="13"/>
      <c r="C63" s="13"/>
      <c r="D63" s="13"/>
      <c r="E63" s="13"/>
      <c r="F63" s="13"/>
      <c r="G63" s="13"/>
      <c r="H63" s="15"/>
      <c r="I63" s="15"/>
      <c r="J63" s="15"/>
      <c r="K63" s="15"/>
      <c r="L63" s="15"/>
      <c r="M63" s="15"/>
      <c r="N63" s="15"/>
      <c r="O63" s="14"/>
      <c r="P63" s="15"/>
      <c r="Q63" s="15"/>
      <c r="R63" s="15"/>
      <c r="S63" s="15"/>
      <c r="T63" s="15"/>
      <c r="U63" s="15"/>
      <c r="V63" s="15"/>
      <c r="W63" s="15"/>
      <c r="X63" s="15"/>
      <c r="Y63" s="15"/>
      <c r="Z63" s="15"/>
      <c r="AA63" s="15"/>
      <c r="AB63" s="15"/>
      <c r="AC63" s="13"/>
      <c r="AD63" s="13"/>
      <c r="AE63" s="13"/>
      <c r="AF63" s="13"/>
      <c r="AG63" s="13"/>
      <c r="AH63" s="13"/>
      <c r="AI63" s="13"/>
      <c r="AJ63" s="13"/>
      <c r="AK63" s="13"/>
      <c r="AL63" s="13"/>
      <c r="AM63" s="13"/>
      <c r="AN63" s="13"/>
      <c r="AO63" s="13"/>
      <c r="AP63" s="13"/>
      <c r="AQ63" s="13"/>
      <c r="AR63" s="13"/>
      <c r="AS63" s="13"/>
      <c r="AT63" s="13"/>
      <c r="AU63" s="13"/>
      <c r="AV63" s="13"/>
      <c r="AW63" s="13"/>
      <c r="AX63" s="13"/>
      <c r="AY63" s="13"/>
    </row>
    <row r="64" spans="1:51" hidden="1">
      <c r="A64" s="13"/>
      <c r="B64" s="13"/>
      <c r="C64" s="13"/>
      <c r="D64" s="13"/>
      <c r="E64" s="13"/>
      <c r="F64" s="13"/>
      <c r="G64" s="13"/>
      <c r="H64" s="15"/>
      <c r="I64" s="15"/>
      <c r="J64" s="15"/>
      <c r="K64" s="15"/>
      <c r="L64" s="15"/>
      <c r="M64" s="15"/>
      <c r="N64" s="15"/>
      <c r="O64" s="14"/>
      <c r="P64" s="15"/>
      <c r="Q64" s="15"/>
      <c r="R64" s="15"/>
      <c r="S64" s="15"/>
      <c r="T64" s="15"/>
      <c r="U64" s="15"/>
      <c r="V64" s="15"/>
      <c r="W64" s="15"/>
      <c r="X64" s="15"/>
      <c r="Y64" s="15"/>
      <c r="Z64" s="15"/>
      <c r="AA64" s="15"/>
      <c r="AB64" s="15"/>
      <c r="AC64" s="13"/>
      <c r="AD64" s="13"/>
      <c r="AE64" s="13"/>
      <c r="AF64" s="13"/>
      <c r="AG64" s="13"/>
      <c r="AH64" s="13"/>
      <c r="AI64" s="13"/>
      <c r="AJ64" s="13"/>
      <c r="AK64" s="13"/>
      <c r="AL64" s="13"/>
      <c r="AM64" s="13"/>
      <c r="AN64" s="13"/>
      <c r="AO64" s="13"/>
      <c r="AP64" s="13"/>
      <c r="AQ64" s="13"/>
      <c r="AR64" s="13"/>
      <c r="AS64" s="13"/>
      <c r="AT64" s="13"/>
      <c r="AU64" s="13"/>
      <c r="AV64" s="13"/>
      <c r="AW64" s="13"/>
      <c r="AX64" s="13"/>
      <c r="AY64" s="13"/>
    </row>
    <row r="65" spans="1:61" hidden="1">
      <c r="A65" s="13"/>
      <c r="B65" s="13"/>
      <c r="C65" s="13"/>
      <c r="D65" s="13"/>
      <c r="E65" s="13"/>
      <c r="F65" s="13"/>
      <c r="G65" s="13"/>
      <c r="H65" s="15"/>
      <c r="I65" s="15"/>
      <c r="J65" s="15"/>
      <c r="K65" s="15"/>
      <c r="L65" s="15"/>
      <c r="M65" s="15"/>
      <c r="N65" s="15"/>
      <c r="O65" s="14"/>
      <c r="P65" s="15"/>
      <c r="Q65" s="15"/>
      <c r="R65" s="15"/>
      <c r="S65" s="15"/>
      <c r="T65" s="15"/>
      <c r="U65" s="15"/>
      <c r="V65" s="15"/>
      <c r="W65" s="15"/>
      <c r="X65" s="15"/>
      <c r="Y65" s="15"/>
      <c r="Z65" s="15"/>
      <c r="AA65" s="15"/>
      <c r="AB65" s="15"/>
      <c r="AC65" s="13"/>
      <c r="AD65" s="13"/>
      <c r="AE65" s="13"/>
      <c r="AF65" s="13"/>
      <c r="AG65" s="13"/>
      <c r="AH65" s="13"/>
      <c r="AI65" s="13"/>
      <c r="AJ65" s="13"/>
      <c r="AK65" s="13"/>
      <c r="AL65" s="13"/>
      <c r="AM65" s="13"/>
      <c r="AN65" s="13"/>
      <c r="AO65" s="13"/>
      <c r="AP65" s="13"/>
      <c r="AQ65" s="13"/>
      <c r="AR65" s="13"/>
      <c r="AS65" s="13"/>
      <c r="AT65" s="13"/>
      <c r="AU65" s="13"/>
      <c r="AV65" s="13"/>
      <c r="AW65" s="13"/>
      <c r="AX65" s="13"/>
      <c r="AY65" s="13"/>
    </row>
    <row r="66" spans="1:61">
      <c r="A66" s="13"/>
      <c r="B66" s="13"/>
      <c r="C66" s="13"/>
      <c r="D66" s="13"/>
      <c r="E66" s="13"/>
      <c r="F66" s="13"/>
      <c r="G66" s="13"/>
      <c r="H66" s="15"/>
      <c r="I66" s="15"/>
      <c r="J66" s="15"/>
      <c r="K66" s="15"/>
      <c r="L66" s="15"/>
      <c r="M66" s="15"/>
      <c r="N66" s="15"/>
      <c r="O66" s="14"/>
      <c r="P66" s="15"/>
      <c r="Q66" s="15"/>
      <c r="R66" s="15"/>
      <c r="S66" s="15"/>
      <c r="T66" s="15"/>
      <c r="U66" s="15"/>
      <c r="V66" s="15"/>
      <c r="W66" s="15"/>
      <c r="X66" s="15"/>
      <c r="Y66" s="15"/>
      <c r="Z66" s="15"/>
      <c r="AA66" s="15"/>
      <c r="AB66" s="15"/>
      <c r="AC66" s="13"/>
      <c r="AD66" s="13"/>
      <c r="AE66" s="13"/>
      <c r="AF66" s="13"/>
      <c r="AG66" s="13"/>
      <c r="AH66" s="13"/>
      <c r="AI66" s="13"/>
      <c r="AJ66" s="13"/>
      <c r="AK66" s="13"/>
      <c r="AL66" s="13"/>
      <c r="AM66" s="13"/>
      <c r="AN66" s="13"/>
      <c r="AO66" s="13"/>
      <c r="AP66" s="13"/>
      <c r="AQ66" s="13"/>
      <c r="AR66" s="13"/>
      <c r="AS66" s="13"/>
      <c r="AT66" s="13"/>
      <c r="AU66" s="13"/>
      <c r="AV66" s="13"/>
      <c r="AW66" s="13"/>
      <c r="AX66" s="13"/>
      <c r="AY66" s="13"/>
    </row>
    <row r="67" spans="1:61">
      <c r="A67" s="13"/>
      <c r="B67" s="13"/>
      <c r="C67" s="13"/>
      <c r="D67" s="13"/>
      <c r="E67" s="13"/>
      <c r="F67" s="13"/>
      <c r="G67" s="13"/>
      <c r="H67" s="15"/>
      <c r="I67" s="15"/>
      <c r="J67" s="15"/>
      <c r="K67" s="15"/>
      <c r="L67" s="15"/>
      <c r="M67" s="15"/>
      <c r="N67" s="15"/>
      <c r="O67" s="14"/>
      <c r="P67" s="15"/>
      <c r="Q67" s="15"/>
      <c r="R67" s="15"/>
      <c r="S67" s="15"/>
      <c r="T67" s="15"/>
      <c r="U67" s="15"/>
      <c r="V67" s="15"/>
      <c r="W67" s="15"/>
      <c r="X67" s="15"/>
      <c r="Y67" s="15"/>
      <c r="Z67" s="15"/>
      <c r="AA67" s="15"/>
      <c r="AB67" s="15"/>
      <c r="AC67" s="13"/>
      <c r="AD67" s="13"/>
      <c r="AE67" s="13"/>
      <c r="AF67" s="13"/>
      <c r="AG67" s="13"/>
      <c r="AH67" s="13"/>
      <c r="AI67" s="13"/>
      <c r="AJ67" s="13"/>
      <c r="AK67" s="13"/>
      <c r="AL67" s="13"/>
      <c r="AM67" s="13"/>
      <c r="AN67" s="13"/>
      <c r="AO67" s="13"/>
      <c r="AP67" s="13"/>
      <c r="AQ67" s="13"/>
      <c r="AR67" s="13"/>
      <c r="AS67" s="13"/>
      <c r="AT67" s="13"/>
      <c r="AU67" s="13"/>
      <c r="AV67" s="13"/>
      <c r="AW67" s="13"/>
      <c r="AX67" s="13"/>
      <c r="AY67" s="13"/>
    </row>
    <row r="68" spans="1:61" ht="2.25" customHeight="1">
      <c r="A68" s="13"/>
      <c r="B68" s="13"/>
      <c r="C68" s="13"/>
      <c r="D68" s="13"/>
      <c r="E68" s="13"/>
      <c r="F68" s="13"/>
      <c r="G68" s="13"/>
      <c r="H68" s="15"/>
      <c r="I68" s="15"/>
      <c r="J68" s="15"/>
      <c r="K68" s="15"/>
      <c r="L68" s="15"/>
      <c r="M68" s="15"/>
      <c r="N68" s="15"/>
      <c r="O68" s="14"/>
      <c r="P68" s="15"/>
      <c r="Q68" s="15"/>
      <c r="R68" s="15"/>
      <c r="S68" s="15"/>
      <c r="T68" s="15"/>
      <c r="U68" s="15"/>
      <c r="V68" s="15"/>
      <c r="W68" s="15"/>
      <c r="X68" s="15"/>
      <c r="Y68" s="15"/>
      <c r="Z68" s="15"/>
      <c r="AA68" s="15"/>
      <c r="AB68" s="15"/>
      <c r="AC68" s="13"/>
      <c r="AD68" s="13"/>
      <c r="AE68" s="13"/>
      <c r="AF68" s="13"/>
      <c r="AG68" s="13"/>
      <c r="AH68" s="13"/>
      <c r="AI68" s="13"/>
      <c r="AJ68" s="13"/>
      <c r="AK68" s="13"/>
      <c r="AL68" s="13"/>
      <c r="AM68" s="13"/>
      <c r="AN68" s="13"/>
      <c r="AO68" s="13"/>
      <c r="AP68" s="13"/>
      <c r="AQ68" s="13"/>
      <c r="AR68" s="13"/>
      <c r="AS68" s="13"/>
      <c r="AT68" s="13"/>
      <c r="AU68" s="13"/>
      <c r="AV68" s="13"/>
      <c r="AW68" s="13"/>
      <c r="AX68" s="13"/>
      <c r="AY68" s="13"/>
    </row>
    <row r="69" spans="1:61" hidden="1">
      <c r="A69" s="13"/>
      <c r="B69" s="13"/>
      <c r="C69" s="13"/>
      <c r="D69" s="13"/>
      <c r="E69" s="13"/>
      <c r="F69" s="13"/>
      <c r="G69" s="13"/>
      <c r="H69" s="15"/>
      <c r="I69" s="15"/>
      <c r="J69" s="15"/>
      <c r="K69" s="15"/>
      <c r="L69" s="15"/>
      <c r="M69" s="15"/>
      <c r="N69" s="15"/>
      <c r="O69" s="14"/>
      <c r="P69" s="15"/>
      <c r="Q69" s="15"/>
      <c r="R69" s="15"/>
      <c r="S69" s="15"/>
      <c r="T69" s="15"/>
      <c r="U69" s="15"/>
      <c r="V69" s="15"/>
      <c r="W69" s="15"/>
      <c r="X69" s="15"/>
      <c r="Y69" s="15"/>
      <c r="Z69" s="15"/>
      <c r="AA69" s="15"/>
      <c r="AB69" s="15"/>
      <c r="AC69" s="13"/>
      <c r="AD69" s="13"/>
      <c r="AE69" s="13"/>
      <c r="AF69" s="13"/>
      <c r="AG69" s="13"/>
      <c r="AH69" s="13"/>
      <c r="AI69" s="13"/>
      <c r="AJ69" s="13"/>
      <c r="AK69" s="13"/>
      <c r="AL69" s="13"/>
      <c r="AM69" s="13"/>
      <c r="AN69" s="13"/>
      <c r="AO69" s="13"/>
      <c r="AP69" s="13"/>
      <c r="AQ69" s="13"/>
      <c r="AR69" s="13"/>
      <c r="AS69" s="13"/>
      <c r="AT69" s="13"/>
      <c r="AU69" s="13"/>
      <c r="AV69" s="13"/>
      <c r="AW69" s="13"/>
      <c r="AX69" s="13"/>
      <c r="AY69" s="13"/>
    </row>
    <row r="70" spans="1:61" hidden="1">
      <c r="A70" s="13"/>
      <c r="B70" s="13"/>
      <c r="C70" s="13"/>
      <c r="D70" s="13"/>
      <c r="E70" s="13"/>
      <c r="F70" s="13"/>
      <c r="G70" s="13"/>
      <c r="H70" s="15"/>
      <c r="I70" s="15"/>
      <c r="J70" s="15"/>
      <c r="K70" s="15"/>
      <c r="L70" s="15"/>
      <c r="M70" s="15"/>
      <c r="N70" s="15"/>
      <c r="O70" s="14"/>
      <c r="P70" s="15"/>
      <c r="Q70" s="15"/>
      <c r="R70" s="15"/>
      <c r="S70" s="15"/>
      <c r="T70" s="15"/>
      <c r="U70" s="15"/>
      <c r="V70" s="15"/>
      <c r="W70" s="15"/>
      <c r="X70" s="15"/>
      <c r="Y70" s="15"/>
      <c r="Z70" s="15"/>
      <c r="AA70" s="15"/>
      <c r="AB70" s="15"/>
      <c r="AC70" s="13"/>
      <c r="AD70" s="13"/>
      <c r="AE70" s="13"/>
      <c r="AF70" s="13"/>
      <c r="AG70" s="13"/>
      <c r="AH70" s="13"/>
      <c r="AI70" s="13"/>
      <c r="AJ70" s="13"/>
      <c r="AK70" s="13"/>
      <c r="AL70" s="13"/>
      <c r="AM70" s="13"/>
      <c r="AN70" s="13"/>
      <c r="AO70" s="13"/>
      <c r="AP70" s="13"/>
      <c r="AQ70" s="13"/>
      <c r="AR70" s="13"/>
      <c r="AS70" s="13"/>
      <c r="AT70" s="13"/>
      <c r="AU70" s="13"/>
      <c r="AV70" s="13"/>
      <c r="AW70" s="13"/>
      <c r="AX70" s="13"/>
      <c r="AY70" s="13"/>
    </row>
    <row r="71" spans="1:61" hidden="1">
      <c r="A71" s="13"/>
      <c r="B71" s="13"/>
      <c r="C71" s="13"/>
      <c r="D71" s="13"/>
      <c r="E71" s="13"/>
      <c r="F71" s="13"/>
      <c r="G71" s="13"/>
      <c r="H71" s="15"/>
      <c r="I71" s="15"/>
      <c r="J71" s="15"/>
      <c r="K71" s="15"/>
      <c r="L71" s="15"/>
      <c r="M71" s="15"/>
      <c r="N71" s="15"/>
      <c r="O71" s="14"/>
      <c r="P71" s="15"/>
      <c r="Q71" s="15"/>
      <c r="R71" s="15"/>
      <c r="S71" s="15"/>
      <c r="T71" s="15"/>
      <c r="U71" s="15"/>
      <c r="V71" s="15"/>
      <c r="W71" s="15"/>
      <c r="X71" s="15"/>
      <c r="Y71" s="15"/>
      <c r="Z71" s="15"/>
      <c r="AA71" s="15"/>
      <c r="AB71" s="15"/>
      <c r="AC71" s="13"/>
      <c r="AD71" s="13"/>
      <c r="AE71" s="13"/>
      <c r="AF71" s="13"/>
      <c r="AG71" s="13"/>
      <c r="AH71" s="13"/>
      <c r="AI71" s="13"/>
      <c r="AJ71" s="13"/>
      <c r="AK71" s="13"/>
      <c r="AL71" s="13"/>
      <c r="AM71" s="13"/>
      <c r="AN71" s="13"/>
      <c r="AO71" s="13"/>
      <c r="AP71" s="13"/>
      <c r="AQ71" s="13"/>
      <c r="AR71" s="13"/>
      <c r="AS71" s="13"/>
      <c r="AT71" s="13"/>
      <c r="AU71" s="13"/>
      <c r="AV71" s="13"/>
      <c r="AW71" s="13"/>
      <c r="AX71" s="13"/>
      <c r="AY71" s="13"/>
    </row>
    <row r="72" spans="1:61">
      <c r="A72" s="13"/>
      <c r="B72" s="13"/>
      <c r="C72" s="13"/>
      <c r="D72" s="13"/>
      <c r="E72" s="13"/>
      <c r="F72" s="13"/>
      <c r="G72" s="13"/>
      <c r="H72" s="15"/>
      <c r="I72" s="15"/>
      <c r="J72" s="15"/>
      <c r="K72" s="15"/>
      <c r="L72" s="15"/>
      <c r="M72" s="15"/>
      <c r="N72" s="15"/>
      <c r="O72" s="14"/>
      <c r="P72" s="15"/>
      <c r="Q72" s="15"/>
      <c r="R72" s="15"/>
      <c r="S72" s="15"/>
      <c r="T72" s="15"/>
      <c r="U72" s="15"/>
      <c r="V72" s="15"/>
      <c r="W72" s="15"/>
      <c r="X72" s="15"/>
      <c r="Y72" s="15"/>
      <c r="Z72" s="15"/>
      <c r="AA72" s="15"/>
      <c r="AB72" s="15"/>
      <c r="AC72" s="13"/>
      <c r="AD72" s="13"/>
      <c r="AE72" s="13"/>
      <c r="AF72" s="13"/>
      <c r="AG72" s="13"/>
      <c r="AH72" s="13"/>
      <c r="AI72" s="13"/>
      <c r="AJ72" s="13"/>
      <c r="AK72" s="13"/>
      <c r="AL72" s="13"/>
      <c r="AM72" s="13"/>
      <c r="AN72" s="13"/>
      <c r="AO72" s="13"/>
      <c r="AP72" s="13"/>
      <c r="AQ72" s="13"/>
      <c r="AR72" s="13"/>
      <c r="AS72" s="13"/>
      <c r="AT72" s="13"/>
      <c r="AU72" s="13"/>
      <c r="AV72" s="13"/>
      <c r="AW72" s="13"/>
      <c r="AX72" s="13"/>
      <c r="AY72" s="13"/>
    </row>
    <row r="73" spans="1:61">
      <c r="A73" s="13"/>
      <c r="B73" s="13"/>
      <c r="C73" s="13"/>
      <c r="D73" s="13"/>
      <c r="E73" s="13"/>
      <c r="F73" s="13"/>
      <c r="G73" s="13"/>
      <c r="H73" s="15"/>
      <c r="I73" s="15"/>
      <c r="J73" s="15"/>
      <c r="K73" s="15"/>
      <c r="L73" s="15"/>
      <c r="M73" s="15"/>
      <c r="N73" s="15"/>
      <c r="O73" s="14"/>
      <c r="P73" s="15"/>
      <c r="Q73" s="15"/>
      <c r="R73" s="15"/>
      <c r="S73" s="15"/>
      <c r="T73" s="15"/>
      <c r="U73" s="15"/>
      <c r="V73" s="15"/>
      <c r="W73" s="15"/>
      <c r="X73" s="15"/>
      <c r="Y73" s="15"/>
      <c r="Z73" s="15"/>
      <c r="AA73" s="15"/>
      <c r="AB73" s="15"/>
      <c r="AC73" s="13"/>
      <c r="AD73" s="13"/>
      <c r="AE73" s="13"/>
      <c r="AF73" s="13"/>
      <c r="AG73" s="13"/>
      <c r="AH73" s="13"/>
      <c r="AI73" s="13"/>
      <c r="AJ73" s="13"/>
      <c r="AK73" s="13"/>
      <c r="AL73" s="13"/>
      <c r="AM73" s="13"/>
      <c r="AN73" s="13"/>
      <c r="AO73" s="13"/>
      <c r="AP73" s="13"/>
      <c r="AQ73" s="13"/>
      <c r="AR73" s="13"/>
      <c r="AS73" s="13"/>
      <c r="AT73" s="13"/>
      <c r="AU73" s="13"/>
      <c r="AV73" s="13"/>
      <c r="AW73" s="13"/>
      <c r="AX73" s="13"/>
      <c r="AY73" s="13"/>
    </row>
    <row r="74" spans="1:61">
      <c r="A74" s="13"/>
      <c r="B74" s="13"/>
      <c r="C74" s="13"/>
      <c r="D74" s="13"/>
      <c r="E74" s="13"/>
      <c r="F74" s="13"/>
      <c r="G74" s="13"/>
      <c r="H74" s="15"/>
      <c r="I74" s="15"/>
      <c r="J74" s="15"/>
      <c r="K74" s="15"/>
      <c r="L74" s="15"/>
      <c r="M74" s="15"/>
      <c r="N74" s="15"/>
      <c r="O74" s="14"/>
      <c r="P74" s="15"/>
      <c r="Q74" s="15"/>
      <c r="R74" s="15"/>
      <c r="S74" s="15"/>
      <c r="T74" s="15"/>
      <c r="U74" s="15"/>
      <c r="V74" s="15"/>
      <c r="W74" s="15"/>
      <c r="X74" s="15"/>
      <c r="Y74" s="15"/>
      <c r="Z74" s="15"/>
      <c r="AA74" s="15"/>
      <c r="AB74" s="15"/>
      <c r="AC74" s="13"/>
      <c r="AD74" s="13"/>
      <c r="AE74" s="13"/>
      <c r="AF74" s="13"/>
      <c r="AG74" s="13"/>
      <c r="AH74" s="13"/>
      <c r="AI74" s="13"/>
      <c r="AJ74" s="13"/>
      <c r="AK74" s="13"/>
      <c r="AL74" s="13"/>
      <c r="AM74" s="13"/>
      <c r="AN74" s="13"/>
      <c r="AO74" s="13"/>
      <c r="AP74" s="13"/>
      <c r="AQ74" s="13"/>
      <c r="AR74" s="13"/>
      <c r="AS74" s="13"/>
      <c r="AT74" s="13"/>
      <c r="AU74" s="13"/>
      <c r="AV74" s="13"/>
      <c r="AW74" s="13"/>
      <c r="AX74" s="13"/>
      <c r="AY74" s="13"/>
    </row>
    <row r="75" spans="1:61">
      <c r="A75" s="13"/>
      <c r="B75" s="13"/>
      <c r="C75" s="13"/>
      <c r="D75" s="13"/>
      <c r="E75" s="13"/>
      <c r="F75" s="13"/>
      <c r="G75" s="13"/>
      <c r="H75" s="15"/>
      <c r="I75" s="15"/>
      <c r="J75" s="15"/>
      <c r="K75" s="15"/>
      <c r="L75" s="15"/>
      <c r="M75" s="15"/>
      <c r="N75" s="15"/>
      <c r="O75" s="14"/>
      <c r="P75" s="15"/>
      <c r="Q75" s="15"/>
      <c r="R75" s="15"/>
      <c r="S75" s="15"/>
      <c r="T75" s="15"/>
      <c r="U75" s="15"/>
      <c r="V75" s="15"/>
      <c r="W75" s="15"/>
      <c r="X75" s="15"/>
      <c r="Y75" s="15"/>
      <c r="Z75" s="15"/>
      <c r="AA75" s="15"/>
      <c r="AB75" s="15"/>
      <c r="AC75" s="13"/>
      <c r="AD75" s="13"/>
      <c r="AE75" s="13"/>
      <c r="AF75" s="13"/>
      <c r="AG75" s="13"/>
      <c r="AH75" s="13"/>
      <c r="AI75" s="13"/>
      <c r="AJ75" s="13"/>
      <c r="AK75" s="13"/>
      <c r="AL75" s="13"/>
      <c r="AM75" s="13"/>
      <c r="AN75" s="13"/>
      <c r="AO75" s="13"/>
      <c r="AP75" s="13"/>
      <c r="AQ75" s="13"/>
      <c r="AR75" s="13"/>
      <c r="AS75" s="13"/>
      <c r="AT75" s="13"/>
      <c r="AU75" s="13"/>
      <c r="AV75" s="13"/>
      <c r="AW75" s="13"/>
      <c r="AX75" s="13"/>
      <c r="AY75" s="13"/>
    </row>
    <row r="76" spans="1:61">
      <c r="A76" s="13"/>
      <c r="B76" s="13"/>
      <c r="C76" s="13"/>
      <c r="D76" s="13"/>
      <c r="E76" s="13"/>
      <c r="F76" s="13"/>
      <c r="G76" s="13"/>
      <c r="H76" s="15"/>
      <c r="I76" s="15"/>
      <c r="J76" s="15"/>
      <c r="K76" s="15"/>
      <c r="L76" s="15"/>
      <c r="M76" s="15"/>
      <c r="N76" s="15"/>
      <c r="O76" s="14"/>
      <c r="P76" s="15"/>
      <c r="Q76" s="15"/>
      <c r="R76" s="15"/>
      <c r="S76" s="15"/>
      <c r="T76" s="15"/>
      <c r="U76" s="15"/>
      <c r="V76" s="15"/>
      <c r="W76" s="15"/>
      <c r="X76" s="15"/>
      <c r="Y76" s="15"/>
      <c r="Z76" s="15"/>
      <c r="AA76" s="15"/>
      <c r="AB76" s="15"/>
      <c r="AC76" s="13"/>
      <c r="AD76" s="13"/>
      <c r="AE76" s="13"/>
      <c r="AF76" s="13"/>
      <c r="AG76" s="13"/>
      <c r="AH76" s="13"/>
      <c r="AI76" s="13"/>
      <c r="AJ76" s="13"/>
      <c r="AK76" s="13"/>
      <c r="AL76" s="13"/>
      <c r="AM76" s="13"/>
      <c r="AN76" s="13"/>
      <c r="AO76" s="13"/>
      <c r="AP76" s="13"/>
      <c r="AQ76" s="13"/>
      <c r="AR76" s="13"/>
      <c r="AS76" s="13"/>
      <c r="AT76" s="13"/>
      <c r="AU76" s="13"/>
      <c r="AV76" s="13"/>
      <c r="AW76" s="13"/>
      <c r="AX76" s="13"/>
      <c r="AY76" s="13"/>
    </row>
    <row r="77" spans="1:61">
      <c r="A77" s="13"/>
      <c r="B77" s="13"/>
      <c r="C77" s="13"/>
      <c r="D77" s="13"/>
      <c r="E77" s="13"/>
      <c r="F77" s="13"/>
      <c r="G77" s="13"/>
      <c r="H77" s="15"/>
      <c r="I77" s="15"/>
      <c r="J77" s="15"/>
      <c r="K77" s="15"/>
      <c r="L77" s="15"/>
      <c r="M77" s="15"/>
      <c r="N77" s="15"/>
      <c r="O77" s="14"/>
      <c r="P77" s="15"/>
      <c r="Q77" s="15"/>
      <c r="R77" s="15"/>
      <c r="S77" s="15"/>
      <c r="T77" s="15"/>
      <c r="U77" s="15"/>
      <c r="V77" s="15"/>
      <c r="W77" s="15"/>
      <c r="X77" s="15"/>
      <c r="Y77" s="15"/>
      <c r="Z77" s="15"/>
      <c r="AA77" s="15"/>
      <c r="AB77" s="15"/>
      <c r="AC77" s="13"/>
      <c r="AD77" s="13"/>
      <c r="AE77" s="13"/>
      <c r="AF77" s="13"/>
      <c r="AG77" s="13"/>
      <c r="AH77" s="13"/>
      <c r="AI77" s="13"/>
      <c r="AJ77" s="13"/>
      <c r="AK77" s="13"/>
      <c r="AL77" s="13"/>
      <c r="AM77" s="13"/>
      <c r="AN77" s="13"/>
      <c r="AO77" s="13"/>
      <c r="AP77" s="13"/>
      <c r="AQ77" s="13"/>
      <c r="AR77" s="13"/>
      <c r="AS77" s="13"/>
      <c r="AT77" s="13"/>
      <c r="AU77" s="13"/>
      <c r="AV77" s="13"/>
      <c r="AW77" s="13"/>
      <c r="AX77" s="13"/>
      <c r="AY77" s="13"/>
    </row>
    <row r="78" spans="1:61">
      <c r="A78" s="15"/>
      <c r="B78" s="15"/>
      <c r="C78" s="15"/>
      <c r="D78" s="15"/>
      <c r="E78" s="15"/>
      <c r="F78" s="15"/>
      <c r="G78" s="13"/>
      <c r="H78" s="13"/>
      <c r="I78" s="13"/>
      <c r="J78" s="13"/>
      <c r="K78" s="13"/>
      <c r="L78" s="13"/>
      <c r="M78" s="13"/>
      <c r="N78" s="13"/>
      <c r="O78" s="13"/>
      <c r="P78" s="13"/>
      <c r="Q78" s="13"/>
      <c r="R78" s="15"/>
      <c r="S78" s="15"/>
      <c r="T78" s="15"/>
      <c r="U78" s="15"/>
      <c r="V78" s="15"/>
      <c r="W78" s="15"/>
      <c r="X78" s="15"/>
      <c r="Y78" s="14"/>
      <c r="Z78" s="15"/>
      <c r="AA78" s="15"/>
      <c r="AB78" s="15"/>
      <c r="AC78" s="15"/>
      <c r="AD78" s="15"/>
      <c r="AE78" s="15"/>
      <c r="AF78" s="15"/>
      <c r="AG78" s="15"/>
      <c r="AH78" s="15"/>
      <c r="AI78" s="15"/>
      <c r="AJ78" s="15"/>
      <c r="AK78" s="15"/>
      <c r="AL78" s="15"/>
      <c r="AM78" s="13"/>
      <c r="AN78" s="13"/>
      <c r="AO78" s="13"/>
      <c r="AP78" s="13"/>
      <c r="AQ78" s="13"/>
      <c r="AR78" s="13"/>
      <c r="AS78" s="13"/>
      <c r="AT78" s="13"/>
      <c r="AU78" s="13"/>
      <c r="AV78" s="13"/>
      <c r="AW78" s="13"/>
      <c r="AX78" s="13"/>
      <c r="AY78" s="13"/>
      <c r="AZ78" s="13"/>
      <c r="BA78" s="13"/>
      <c r="BB78" s="13"/>
      <c r="BC78" s="13"/>
      <c r="BD78" s="13"/>
      <c r="BE78" s="13"/>
      <c r="BF78" s="13"/>
      <c r="BG78" s="13"/>
      <c r="BH78" s="13"/>
      <c r="BI78" s="13"/>
    </row>
    <row r="79" spans="1:61">
      <c r="A79" s="15"/>
      <c r="B79" s="15"/>
      <c r="C79" s="15"/>
      <c r="D79" s="15"/>
      <c r="E79" s="15"/>
      <c r="F79" s="15"/>
      <c r="G79" s="13"/>
      <c r="H79" s="13"/>
      <c r="I79" s="13"/>
      <c r="J79" s="13"/>
      <c r="K79" s="13"/>
      <c r="L79" s="13"/>
      <c r="M79" s="13"/>
      <c r="N79" s="13"/>
      <c r="O79" s="13"/>
      <c r="P79" s="13"/>
      <c r="Q79" s="13"/>
      <c r="R79" s="15"/>
      <c r="S79" s="15"/>
      <c r="T79" s="15"/>
      <c r="U79" s="15"/>
      <c r="V79" s="15"/>
      <c r="W79" s="15"/>
      <c r="X79" s="15"/>
      <c r="Y79" s="14"/>
      <c r="Z79" s="15"/>
      <c r="AA79" s="15"/>
      <c r="AB79" s="15"/>
      <c r="AC79" s="15"/>
      <c r="AD79" s="15"/>
      <c r="AE79" s="15"/>
      <c r="AF79" s="15"/>
      <c r="AG79" s="15"/>
      <c r="AH79" s="15"/>
      <c r="AI79" s="15"/>
      <c r="AJ79" s="15"/>
      <c r="AK79" s="15"/>
      <c r="AL79" s="15"/>
      <c r="AM79" s="13"/>
      <c r="AN79" s="13"/>
      <c r="AO79" s="13"/>
      <c r="AP79" s="13"/>
      <c r="AQ79" s="13"/>
      <c r="AR79" s="13"/>
      <c r="AS79" s="13"/>
      <c r="AT79" s="13"/>
      <c r="AU79" s="13"/>
      <c r="AV79" s="13"/>
      <c r="AW79" s="13"/>
      <c r="AX79" s="13"/>
      <c r="AY79" s="13"/>
      <c r="AZ79" s="13"/>
      <c r="BA79" s="13"/>
      <c r="BB79" s="13"/>
      <c r="BC79" s="13"/>
      <c r="BD79" s="13"/>
      <c r="BE79" s="13"/>
      <c r="BF79" s="13"/>
      <c r="BG79" s="13"/>
      <c r="BH79" s="13"/>
      <c r="BI79" s="13"/>
    </row>
    <row r="80" spans="1:61">
      <c r="A80" s="15"/>
      <c r="B80" s="15"/>
      <c r="C80" s="15"/>
      <c r="D80" s="15"/>
      <c r="E80" s="15"/>
      <c r="F80" s="15"/>
      <c r="G80" s="13"/>
      <c r="H80" s="13"/>
      <c r="I80" s="13"/>
      <c r="J80" s="13"/>
      <c r="K80" s="13"/>
      <c r="L80" s="13"/>
      <c r="M80" s="13"/>
      <c r="N80" s="13"/>
      <c r="O80" s="13"/>
      <c r="P80" s="13"/>
      <c r="Q80" s="13"/>
      <c r="R80" s="15"/>
      <c r="S80" s="15"/>
      <c r="T80" s="15"/>
      <c r="U80" s="15"/>
      <c r="V80" s="15"/>
      <c r="W80" s="15"/>
      <c r="X80" s="15"/>
      <c r="Y80" s="14"/>
      <c r="Z80" s="15"/>
      <c r="AA80" s="15"/>
      <c r="AB80" s="15"/>
      <c r="AC80" s="15"/>
      <c r="AD80" s="15"/>
      <c r="AE80" s="15"/>
      <c r="AF80" s="15"/>
      <c r="AG80" s="15"/>
      <c r="AH80" s="15"/>
      <c r="AI80" s="15"/>
      <c r="AJ80" s="15"/>
      <c r="AK80" s="15"/>
      <c r="AL80" s="15"/>
      <c r="AM80" s="13"/>
      <c r="AN80" s="13"/>
      <c r="AO80" s="13"/>
      <c r="AP80" s="13"/>
      <c r="AQ80" s="13"/>
      <c r="AR80" s="13"/>
      <c r="AS80" s="13"/>
      <c r="AT80" s="13"/>
      <c r="AU80" s="13"/>
      <c r="AV80" s="13"/>
      <c r="AW80" s="13"/>
      <c r="AX80" s="13"/>
      <c r="AY80" s="13"/>
      <c r="AZ80" s="13"/>
      <c r="BA80" s="13"/>
      <c r="BB80" s="13"/>
      <c r="BC80" s="13"/>
      <c r="BD80" s="13"/>
      <c r="BE80" s="13"/>
      <c r="BF80" s="13"/>
      <c r="BG80" s="13"/>
      <c r="BH80" s="13"/>
      <c r="BI80" s="13"/>
    </row>
    <row r="81" spans="1:61">
      <c r="A81" s="15"/>
      <c r="B81" s="15"/>
      <c r="C81" s="15"/>
      <c r="D81" s="15"/>
      <c r="E81" s="15"/>
      <c r="F81" s="15"/>
      <c r="G81" s="13"/>
      <c r="H81" s="13"/>
      <c r="I81" s="13"/>
      <c r="J81" s="13"/>
      <c r="K81" s="13"/>
      <c r="L81" s="13"/>
      <c r="M81" s="13"/>
      <c r="N81" s="13"/>
      <c r="O81" s="13"/>
      <c r="P81" s="13"/>
      <c r="Q81" s="13"/>
      <c r="R81" s="15"/>
      <c r="S81" s="15"/>
      <c r="T81" s="15"/>
      <c r="U81" s="15"/>
      <c r="V81" s="15"/>
      <c r="W81" s="15"/>
      <c r="X81" s="15"/>
      <c r="Y81" s="14"/>
      <c r="Z81" s="15"/>
      <c r="AA81" s="15"/>
      <c r="AB81" s="15"/>
      <c r="AC81" s="15"/>
      <c r="AD81" s="15"/>
      <c r="AE81" s="15"/>
      <c r="AF81" s="15"/>
      <c r="AG81" s="15"/>
      <c r="AH81" s="15"/>
      <c r="AI81" s="15"/>
      <c r="AJ81" s="15"/>
      <c r="AK81" s="15"/>
      <c r="AL81" s="15"/>
      <c r="AM81" s="13"/>
      <c r="AN81" s="13"/>
      <c r="AO81" s="13"/>
      <c r="AP81" s="13"/>
      <c r="AQ81" s="13"/>
      <c r="AR81" s="13"/>
      <c r="AS81" s="13"/>
      <c r="AT81" s="13"/>
      <c r="AU81" s="13"/>
      <c r="AV81" s="13"/>
      <c r="AW81" s="13"/>
      <c r="AX81" s="13"/>
      <c r="AY81" s="13"/>
      <c r="AZ81" s="13"/>
      <c r="BA81" s="13"/>
      <c r="BB81" s="13"/>
      <c r="BC81" s="13"/>
      <c r="BD81" s="13"/>
      <c r="BE81" s="13"/>
      <c r="BF81" s="13"/>
      <c r="BG81" s="13"/>
      <c r="BH81" s="13"/>
      <c r="BI81" s="13"/>
    </row>
    <row r="82" spans="1:61">
      <c r="A82" s="15"/>
      <c r="B82" s="15"/>
      <c r="C82" s="15"/>
      <c r="D82" s="15"/>
      <c r="E82" s="15"/>
      <c r="F82" s="15"/>
      <c r="G82" s="13"/>
      <c r="H82" s="13"/>
      <c r="I82" s="13"/>
      <c r="J82" s="13"/>
      <c r="K82" s="13"/>
      <c r="L82" s="13"/>
      <c r="M82" s="13"/>
      <c r="N82" s="13"/>
      <c r="O82" s="13"/>
      <c r="P82" s="13"/>
      <c r="Q82" s="13"/>
      <c r="R82" s="15"/>
      <c r="S82" s="15"/>
      <c r="T82" s="15"/>
      <c r="U82" s="15"/>
      <c r="V82" s="15"/>
      <c r="W82" s="15"/>
      <c r="X82" s="15"/>
      <c r="Y82" s="14"/>
      <c r="Z82" s="15"/>
      <c r="AA82" s="15"/>
      <c r="AB82" s="15"/>
      <c r="AC82" s="15"/>
      <c r="AD82" s="15"/>
      <c r="AE82" s="15"/>
      <c r="AF82" s="15"/>
      <c r="AG82" s="15"/>
      <c r="AH82" s="15"/>
      <c r="AI82" s="15"/>
      <c r="AJ82" s="15"/>
      <c r="AK82" s="15"/>
      <c r="AL82" s="15"/>
      <c r="AM82" s="13"/>
      <c r="AN82" s="13"/>
      <c r="AO82" s="13"/>
      <c r="AP82" s="13"/>
      <c r="AQ82" s="13"/>
      <c r="AR82" s="13"/>
      <c r="AS82" s="13"/>
      <c r="AT82" s="13"/>
      <c r="AU82" s="13"/>
      <c r="AV82" s="13"/>
      <c r="AW82" s="13"/>
      <c r="AX82" s="13"/>
      <c r="AY82" s="13"/>
      <c r="AZ82" s="13"/>
      <c r="BA82" s="13"/>
      <c r="BB82" s="13"/>
      <c r="BC82" s="13"/>
      <c r="BD82" s="13"/>
      <c r="BE82" s="13"/>
      <c r="BF82" s="13"/>
      <c r="BG82" s="13"/>
      <c r="BH82" s="13"/>
      <c r="BI82" s="13"/>
    </row>
    <row r="83" spans="1:61">
      <c r="A83" s="15"/>
      <c r="B83" s="15"/>
      <c r="C83" s="15"/>
      <c r="D83" s="15"/>
      <c r="E83" s="15"/>
      <c r="F83" s="15"/>
      <c r="G83" s="13"/>
      <c r="H83" s="13"/>
      <c r="I83" s="13"/>
      <c r="J83" s="13"/>
      <c r="K83" s="13"/>
      <c r="L83" s="13"/>
      <c r="M83" s="13"/>
      <c r="N83" s="13"/>
      <c r="O83" s="13"/>
      <c r="P83" s="13"/>
      <c r="Q83" s="13"/>
      <c r="R83" s="15"/>
      <c r="S83" s="15"/>
      <c r="T83" s="15"/>
      <c r="U83" s="15"/>
      <c r="V83" s="15"/>
      <c r="W83" s="15"/>
      <c r="X83" s="15"/>
      <c r="Y83" s="14"/>
      <c r="Z83" s="15"/>
      <c r="AA83" s="15"/>
      <c r="AB83" s="15"/>
      <c r="AC83" s="15"/>
      <c r="AD83" s="15"/>
      <c r="AE83" s="15"/>
      <c r="AF83" s="15"/>
      <c r="AG83" s="15"/>
      <c r="AH83" s="15"/>
      <c r="AI83" s="15"/>
      <c r="AJ83" s="15"/>
      <c r="AK83" s="15"/>
      <c r="AL83" s="15"/>
      <c r="AM83" s="13"/>
      <c r="AN83" s="13"/>
      <c r="AO83" s="13"/>
      <c r="AP83" s="13"/>
      <c r="AQ83" s="13"/>
      <c r="AR83" s="13"/>
      <c r="AS83" s="13"/>
      <c r="AT83" s="13"/>
      <c r="AU83" s="13"/>
      <c r="AV83" s="13"/>
      <c r="AW83" s="13"/>
      <c r="AX83" s="13"/>
      <c r="AY83" s="13"/>
      <c r="AZ83" s="13"/>
      <c r="BA83" s="13"/>
      <c r="BB83" s="13"/>
      <c r="BC83" s="13"/>
      <c r="BD83" s="13"/>
      <c r="BE83" s="13"/>
      <c r="BF83" s="13"/>
      <c r="BG83" s="13"/>
      <c r="BH83" s="13"/>
      <c r="BI83" s="13"/>
    </row>
    <row r="84" spans="1:61">
      <c r="A84" s="15"/>
      <c r="B84" s="15"/>
      <c r="C84" s="15"/>
      <c r="D84" s="15"/>
      <c r="E84" s="15"/>
      <c r="F84" s="15"/>
      <c r="G84" s="13"/>
      <c r="H84" s="13"/>
      <c r="I84" s="13"/>
      <c r="J84" s="13"/>
      <c r="K84" s="13"/>
      <c r="L84" s="13"/>
      <c r="M84" s="13"/>
      <c r="N84" s="13"/>
      <c r="O84" s="13"/>
      <c r="P84" s="13"/>
      <c r="Q84" s="13"/>
      <c r="R84" s="15"/>
      <c r="S84" s="15"/>
      <c r="T84" s="15"/>
      <c r="U84" s="15"/>
      <c r="V84" s="15"/>
      <c r="W84" s="15"/>
      <c r="X84" s="15"/>
      <c r="Y84" s="14"/>
      <c r="Z84" s="15"/>
      <c r="AA84" s="15"/>
      <c r="AB84" s="15"/>
      <c r="AC84" s="15"/>
      <c r="AD84" s="15"/>
      <c r="AE84" s="15"/>
      <c r="AF84" s="15"/>
      <c r="AG84" s="15"/>
      <c r="AH84" s="15"/>
      <c r="AI84" s="15"/>
      <c r="AJ84" s="15"/>
      <c r="AK84" s="15"/>
      <c r="AL84" s="15"/>
      <c r="AM84" s="13"/>
      <c r="AN84" s="13"/>
      <c r="AO84" s="13"/>
      <c r="AP84" s="13"/>
      <c r="AQ84" s="13"/>
      <c r="AR84" s="13"/>
      <c r="AS84" s="13"/>
      <c r="AT84" s="13"/>
      <c r="AU84" s="13"/>
      <c r="AV84" s="13"/>
      <c r="AW84" s="13"/>
      <c r="AX84" s="13"/>
      <c r="AY84" s="13"/>
      <c r="AZ84" s="13"/>
      <c r="BA84" s="13"/>
      <c r="BB84" s="13"/>
      <c r="BC84" s="13"/>
      <c r="BD84" s="13"/>
      <c r="BE84" s="13"/>
      <c r="BF84" s="13"/>
      <c r="BG84" s="13"/>
      <c r="BH84" s="13"/>
      <c r="BI84" s="13"/>
    </row>
    <row r="85" spans="1:61">
      <c r="A85" s="15"/>
      <c r="B85" s="15"/>
      <c r="C85" s="15"/>
      <c r="D85" s="15"/>
      <c r="E85" s="15"/>
      <c r="F85" s="15"/>
      <c r="G85" s="13"/>
      <c r="H85" s="13"/>
      <c r="I85" s="13"/>
      <c r="J85" s="13"/>
      <c r="K85" s="13"/>
      <c r="L85" s="13"/>
      <c r="M85" s="13"/>
      <c r="N85" s="13"/>
      <c r="O85" s="13"/>
      <c r="P85" s="13"/>
      <c r="Q85" s="13"/>
      <c r="R85" s="15"/>
      <c r="S85" s="15"/>
      <c r="T85" s="15"/>
      <c r="U85" s="15"/>
      <c r="V85" s="15"/>
      <c r="W85" s="15"/>
      <c r="X85" s="15"/>
      <c r="Y85" s="14"/>
      <c r="Z85" s="15"/>
      <c r="AA85" s="15"/>
      <c r="AB85" s="15"/>
      <c r="AC85" s="15"/>
      <c r="AD85" s="15"/>
      <c r="AE85" s="15"/>
      <c r="AF85" s="15"/>
      <c r="AG85" s="15"/>
      <c r="AH85" s="15"/>
      <c r="AI85" s="15"/>
      <c r="AJ85" s="15"/>
      <c r="AK85" s="15"/>
      <c r="AL85" s="15"/>
      <c r="AM85" s="13"/>
      <c r="AN85" s="13"/>
      <c r="AO85" s="13"/>
      <c r="AP85" s="13"/>
      <c r="AQ85" s="13"/>
      <c r="AR85" s="13"/>
      <c r="AS85" s="13"/>
      <c r="AT85" s="13"/>
      <c r="AU85" s="13"/>
      <c r="AV85" s="13"/>
      <c r="AW85" s="13"/>
      <c r="AX85" s="13"/>
      <c r="AY85" s="13"/>
      <c r="AZ85" s="13"/>
      <c r="BA85" s="13"/>
      <c r="BB85" s="13"/>
      <c r="BC85" s="13"/>
      <c r="BD85" s="13"/>
      <c r="BE85" s="13"/>
      <c r="BF85" s="13"/>
      <c r="BG85" s="13"/>
      <c r="BH85" s="13"/>
      <c r="BI85" s="13"/>
    </row>
    <row r="86" spans="1:61">
      <c r="A86" s="15"/>
      <c r="B86" s="15"/>
      <c r="C86" s="15"/>
      <c r="D86" s="15"/>
      <c r="E86" s="15"/>
      <c r="F86" s="15"/>
      <c r="G86" s="13"/>
      <c r="H86" s="13"/>
      <c r="I86" s="13"/>
      <c r="J86" s="13"/>
      <c r="K86" s="13"/>
      <c r="L86" s="13"/>
      <c r="M86" s="13"/>
      <c r="N86" s="13"/>
      <c r="O86" s="13"/>
      <c r="P86" s="13"/>
      <c r="Q86" s="13"/>
      <c r="R86" s="15"/>
      <c r="S86" s="15"/>
      <c r="T86" s="15"/>
      <c r="U86" s="15"/>
      <c r="V86" s="15"/>
      <c r="W86" s="15"/>
      <c r="X86" s="15"/>
      <c r="Y86" s="14"/>
      <c r="Z86" s="15"/>
      <c r="AA86" s="15"/>
      <c r="AB86" s="15"/>
      <c r="AC86" s="15"/>
      <c r="AD86" s="15"/>
      <c r="AE86" s="15"/>
      <c r="AF86" s="15"/>
      <c r="AG86" s="15"/>
      <c r="AH86" s="15"/>
      <c r="AI86" s="15"/>
      <c r="AJ86" s="15"/>
      <c r="AK86" s="15"/>
      <c r="AL86" s="15"/>
      <c r="AM86" s="13"/>
      <c r="AN86" s="13"/>
      <c r="AO86" s="13"/>
      <c r="AP86" s="13"/>
      <c r="AQ86" s="13"/>
      <c r="AR86" s="13"/>
      <c r="AS86" s="13"/>
      <c r="AT86" s="13"/>
      <c r="AU86" s="13"/>
      <c r="AV86" s="13"/>
      <c r="AW86" s="13"/>
      <c r="AX86" s="13"/>
      <c r="AY86" s="13"/>
      <c r="AZ86" s="13"/>
      <c r="BA86" s="13"/>
      <c r="BB86" s="13"/>
      <c r="BC86" s="13"/>
      <c r="BD86" s="13"/>
      <c r="BE86" s="13"/>
      <c r="BF86" s="13"/>
      <c r="BG86" s="13"/>
      <c r="BH86" s="13"/>
      <c r="BI86" s="13"/>
    </row>
    <row r="87" spans="1:61">
      <c r="A87" s="15"/>
      <c r="B87" s="15"/>
      <c r="C87" s="15"/>
      <c r="D87" s="15"/>
      <c r="E87" s="15"/>
      <c r="F87" s="15"/>
      <c r="G87" s="13"/>
      <c r="H87" s="13"/>
      <c r="I87" s="13"/>
      <c r="J87" s="13"/>
      <c r="K87" s="13"/>
      <c r="L87" s="13"/>
      <c r="M87" s="13"/>
      <c r="N87" s="13"/>
      <c r="O87" s="13"/>
      <c r="P87" s="13"/>
      <c r="Q87" s="13"/>
      <c r="R87" s="15"/>
      <c r="S87" s="15"/>
      <c r="T87" s="15"/>
      <c r="U87" s="15"/>
      <c r="V87" s="15"/>
      <c r="W87" s="15"/>
      <c r="X87" s="15"/>
      <c r="Y87" s="14"/>
      <c r="Z87" s="15"/>
      <c r="AA87" s="15"/>
      <c r="AB87" s="15"/>
      <c r="AC87" s="15"/>
      <c r="AD87" s="15"/>
      <c r="AE87" s="15"/>
      <c r="AF87" s="15"/>
      <c r="AG87" s="15"/>
      <c r="AH87" s="15"/>
      <c r="AI87" s="15"/>
      <c r="AJ87" s="15"/>
      <c r="AK87" s="15"/>
      <c r="AL87" s="15"/>
      <c r="AM87" s="13"/>
      <c r="AN87" s="13"/>
      <c r="AO87" s="13"/>
      <c r="AP87" s="13"/>
      <c r="AQ87" s="13"/>
      <c r="AR87" s="13"/>
      <c r="AS87" s="13"/>
      <c r="AT87" s="13"/>
      <c r="AU87" s="13"/>
      <c r="AV87" s="13"/>
      <c r="AW87" s="13"/>
      <c r="AX87" s="13"/>
      <c r="AY87" s="13"/>
      <c r="AZ87" s="13"/>
      <c r="BA87" s="13"/>
      <c r="BB87" s="13"/>
      <c r="BC87" s="13"/>
      <c r="BD87" s="13"/>
      <c r="BE87" s="13"/>
      <c r="BF87" s="13"/>
      <c r="BG87" s="13"/>
      <c r="BH87" s="13"/>
      <c r="BI87" s="13"/>
    </row>
    <row r="88" spans="1:61">
      <c r="A88" s="15"/>
      <c r="B88" s="15"/>
      <c r="C88" s="15"/>
      <c r="D88" s="15"/>
      <c r="E88" s="15"/>
      <c r="F88" s="15"/>
      <c r="G88" s="13"/>
      <c r="H88" s="13"/>
      <c r="I88" s="13"/>
      <c r="J88" s="13"/>
      <c r="K88" s="13"/>
      <c r="L88" s="13"/>
      <c r="M88" s="13"/>
      <c r="N88" s="13"/>
      <c r="O88" s="13"/>
      <c r="P88" s="13"/>
      <c r="Q88" s="13"/>
      <c r="R88" s="15"/>
      <c r="S88" s="15"/>
      <c r="T88" s="15"/>
      <c r="U88" s="15"/>
      <c r="V88" s="15"/>
      <c r="W88" s="15"/>
      <c r="X88" s="15"/>
      <c r="Y88" s="14"/>
      <c r="Z88" s="15"/>
      <c r="AA88" s="15"/>
      <c r="AB88" s="15"/>
      <c r="AC88" s="15"/>
      <c r="AD88" s="15"/>
      <c r="AE88" s="15"/>
      <c r="AF88" s="15"/>
      <c r="AG88" s="15"/>
      <c r="AH88" s="15"/>
      <c r="AI88" s="15"/>
      <c r="AJ88" s="15"/>
      <c r="AK88" s="15"/>
      <c r="AL88" s="15"/>
      <c r="AM88" s="13"/>
      <c r="AN88" s="13"/>
      <c r="AO88" s="13"/>
      <c r="AP88" s="13"/>
      <c r="AQ88" s="13"/>
      <c r="AR88" s="13"/>
      <c r="AS88" s="13"/>
      <c r="AT88" s="13"/>
      <c r="AU88" s="13"/>
      <c r="AV88" s="13"/>
      <c r="AW88" s="13"/>
      <c r="AX88" s="13"/>
      <c r="AY88" s="13"/>
      <c r="AZ88" s="13"/>
      <c r="BA88" s="13"/>
      <c r="BB88" s="13"/>
      <c r="BC88" s="13"/>
      <c r="BD88" s="13"/>
      <c r="BE88" s="13"/>
      <c r="BF88" s="13"/>
      <c r="BG88" s="13"/>
      <c r="BH88" s="13"/>
      <c r="BI88" s="13"/>
    </row>
    <row r="89" spans="1:61">
      <c r="A89" s="15"/>
      <c r="B89" s="15"/>
      <c r="C89" s="15"/>
      <c r="D89" s="15"/>
      <c r="E89" s="15"/>
      <c r="F89" s="15"/>
      <c r="G89" s="13"/>
      <c r="H89" s="13"/>
      <c r="I89" s="13"/>
      <c r="J89" s="13"/>
      <c r="K89" s="13"/>
      <c r="L89" s="13"/>
      <c r="M89" s="13"/>
      <c r="N89" s="13"/>
      <c r="O89" s="13"/>
      <c r="P89" s="13"/>
      <c r="Q89" s="13"/>
      <c r="R89" s="15"/>
      <c r="S89" s="15"/>
      <c r="T89" s="15"/>
      <c r="U89" s="15"/>
      <c r="V89" s="15"/>
      <c r="W89" s="15"/>
      <c r="X89" s="15"/>
      <c r="Y89" s="14"/>
      <c r="Z89" s="15"/>
      <c r="AA89" s="15"/>
      <c r="AB89" s="15"/>
      <c r="AC89" s="15"/>
      <c r="AD89" s="15"/>
      <c r="AE89" s="15"/>
      <c r="AF89" s="15"/>
      <c r="AG89" s="15"/>
      <c r="AH89" s="15"/>
      <c r="AI89" s="15"/>
      <c r="AJ89" s="15"/>
      <c r="AK89" s="15"/>
      <c r="AL89" s="15"/>
      <c r="AM89" s="13"/>
      <c r="AN89" s="13"/>
      <c r="AO89" s="13"/>
      <c r="AP89" s="13"/>
      <c r="AQ89" s="13"/>
      <c r="AR89" s="13"/>
      <c r="AS89" s="13"/>
      <c r="AT89" s="13"/>
      <c r="AU89" s="13"/>
      <c r="AV89" s="13"/>
      <c r="AW89" s="13"/>
      <c r="AX89" s="13"/>
      <c r="AY89" s="13"/>
      <c r="AZ89" s="13"/>
      <c r="BA89" s="13"/>
      <c r="BB89" s="13"/>
      <c r="BC89" s="13"/>
      <c r="BD89" s="13"/>
      <c r="BE89" s="13"/>
      <c r="BF89" s="13"/>
      <c r="BG89" s="13"/>
      <c r="BH89" s="13"/>
      <c r="BI89" s="13"/>
    </row>
    <row r="90" spans="1:61">
      <c r="A90" s="15"/>
      <c r="B90" s="15"/>
      <c r="C90" s="15"/>
      <c r="D90" s="15"/>
      <c r="E90" s="15"/>
      <c r="F90" s="15"/>
      <c r="G90" s="13"/>
      <c r="H90" s="13"/>
      <c r="I90" s="13"/>
      <c r="J90" s="13"/>
      <c r="K90" s="13"/>
      <c r="L90" s="13"/>
      <c r="M90" s="13"/>
      <c r="N90" s="13"/>
      <c r="O90" s="13"/>
      <c r="P90" s="13"/>
      <c r="Q90" s="13"/>
      <c r="R90" s="15"/>
      <c r="S90" s="15"/>
      <c r="T90" s="15"/>
      <c r="U90" s="15"/>
      <c r="V90" s="15"/>
      <c r="W90" s="15"/>
      <c r="X90" s="15"/>
      <c r="Y90" s="14"/>
      <c r="Z90" s="15"/>
      <c r="AA90" s="15"/>
      <c r="AB90" s="15"/>
      <c r="AC90" s="15"/>
      <c r="AD90" s="15"/>
      <c r="AE90" s="15"/>
      <c r="AF90" s="15"/>
      <c r="AG90" s="15"/>
      <c r="AH90" s="15"/>
      <c r="AI90" s="15"/>
      <c r="AJ90" s="15"/>
      <c r="AK90" s="15"/>
      <c r="AL90" s="15"/>
      <c r="AM90" s="13"/>
      <c r="AN90" s="13"/>
      <c r="AO90" s="13"/>
      <c r="AP90" s="13"/>
      <c r="AQ90" s="13"/>
      <c r="AR90" s="13"/>
      <c r="AS90" s="13"/>
      <c r="AT90" s="13"/>
      <c r="AU90" s="13"/>
      <c r="AV90" s="13"/>
      <c r="AW90" s="13"/>
      <c r="AX90" s="13"/>
      <c r="AY90" s="13"/>
      <c r="AZ90" s="13"/>
      <c r="BA90" s="13"/>
      <c r="BB90" s="13"/>
      <c r="BC90" s="13"/>
      <c r="BD90" s="13"/>
      <c r="BE90" s="13"/>
      <c r="BF90" s="13"/>
      <c r="BG90" s="13"/>
      <c r="BH90" s="13"/>
      <c r="BI90" s="13"/>
    </row>
    <row r="91" spans="1:61">
      <c r="A91" s="15"/>
      <c r="B91" s="15"/>
      <c r="C91" s="15"/>
      <c r="D91" s="15"/>
      <c r="E91" s="15"/>
      <c r="F91" s="15"/>
      <c r="G91" s="13"/>
      <c r="H91" s="13"/>
      <c r="I91" s="13"/>
      <c r="J91" s="13"/>
      <c r="K91" s="13"/>
      <c r="L91" s="13"/>
      <c r="M91" s="13"/>
      <c r="N91" s="13"/>
      <c r="O91" s="13"/>
      <c r="P91" s="13"/>
      <c r="Q91" s="13"/>
      <c r="R91" s="15"/>
      <c r="S91" s="15"/>
      <c r="T91" s="15"/>
      <c r="U91" s="15"/>
      <c r="V91" s="15"/>
      <c r="W91" s="15"/>
      <c r="X91" s="15"/>
      <c r="Y91" s="14"/>
      <c r="Z91" s="15"/>
      <c r="AA91" s="15"/>
      <c r="AB91" s="15"/>
      <c r="AC91" s="15"/>
      <c r="AD91" s="15"/>
      <c r="AE91" s="15"/>
      <c r="AF91" s="15"/>
      <c r="AG91" s="15"/>
      <c r="AH91" s="15"/>
      <c r="AI91" s="15"/>
      <c r="AJ91" s="15"/>
      <c r="AK91" s="15"/>
      <c r="AL91" s="15"/>
      <c r="AM91" s="13"/>
      <c r="AN91" s="13"/>
      <c r="AO91" s="13"/>
      <c r="AP91" s="13"/>
      <c r="AQ91" s="13"/>
      <c r="AR91" s="13"/>
      <c r="AS91" s="13"/>
      <c r="AT91" s="13"/>
      <c r="AU91" s="13"/>
      <c r="AV91" s="13"/>
      <c r="AW91" s="13"/>
      <c r="AX91" s="13"/>
      <c r="AY91" s="13"/>
      <c r="AZ91" s="13"/>
      <c r="BA91" s="13"/>
      <c r="BB91" s="13"/>
      <c r="BC91" s="13"/>
      <c r="BD91" s="13"/>
      <c r="BE91" s="13"/>
      <c r="BF91" s="13"/>
      <c r="BG91" s="13"/>
      <c r="BH91" s="13"/>
      <c r="BI91" s="13"/>
    </row>
    <row r="92" spans="1:61">
      <c r="A92" s="15"/>
      <c r="B92" s="15"/>
      <c r="C92" s="15"/>
      <c r="D92" s="15"/>
      <c r="E92" s="15"/>
      <c r="F92" s="15"/>
      <c r="G92" s="13"/>
      <c r="H92" s="13"/>
      <c r="I92" s="13"/>
      <c r="J92" s="13"/>
      <c r="K92" s="13"/>
      <c r="L92" s="13"/>
      <c r="M92" s="13"/>
      <c r="N92" s="13"/>
      <c r="O92" s="13"/>
      <c r="P92" s="13"/>
      <c r="Q92" s="13"/>
      <c r="R92" s="15"/>
      <c r="S92" s="15"/>
      <c r="T92" s="15"/>
      <c r="U92" s="15"/>
      <c r="V92" s="15"/>
      <c r="W92" s="15"/>
      <c r="X92" s="15"/>
      <c r="Y92" s="14"/>
      <c r="Z92" s="15"/>
      <c r="AA92" s="15"/>
      <c r="AB92" s="15"/>
      <c r="AC92" s="15"/>
      <c r="AD92" s="15"/>
      <c r="AE92" s="15"/>
      <c r="AF92" s="15"/>
      <c r="AG92" s="15"/>
      <c r="AH92" s="15"/>
      <c r="AI92" s="15"/>
      <c r="AJ92" s="15"/>
      <c r="AK92" s="15"/>
      <c r="AL92" s="15"/>
      <c r="AM92" s="13"/>
      <c r="AN92" s="13"/>
      <c r="AO92" s="13"/>
      <c r="AP92" s="13"/>
      <c r="AQ92" s="13"/>
      <c r="AR92" s="13"/>
      <c r="AS92" s="13"/>
      <c r="AT92" s="13"/>
      <c r="AU92" s="13"/>
      <c r="AV92" s="13"/>
      <c r="AW92" s="13"/>
      <c r="AX92" s="13"/>
      <c r="AY92" s="13"/>
      <c r="AZ92" s="13"/>
      <c r="BA92" s="13"/>
      <c r="BB92" s="13"/>
      <c r="BC92" s="13"/>
      <c r="BD92" s="13"/>
      <c r="BE92" s="13"/>
      <c r="BF92" s="13"/>
      <c r="BG92" s="13"/>
      <c r="BH92" s="13"/>
      <c r="BI92" s="13"/>
    </row>
    <row r="93" spans="1:61">
      <c r="A93" s="15"/>
      <c r="B93" s="15"/>
      <c r="C93" s="15"/>
      <c r="D93" s="15"/>
      <c r="E93" s="15"/>
      <c r="F93" s="15"/>
      <c r="G93" s="13"/>
      <c r="H93" s="13"/>
      <c r="I93" s="13"/>
      <c r="J93" s="13"/>
      <c r="K93" s="13"/>
      <c r="L93" s="13"/>
      <c r="M93" s="13"/>
      <c r="N93" s="13"/>
      <c r="O93" s="13"/>
      <c r="P93" s="13"/>
      <c r="Q93" s="13"/>
      <c r="R93" s="15"/>
      <c r="S93" s="15"/>
      <c r="T93" s="15"/>
      <c r="U93" s="15"/>
      <c r="V93" s="15"/>
      <c r="W93" s="15"/>
      <c r="X93" s="15"/>
      <c r="Y93" s="14"/>
      <c r="Z93" s="15"/>
      <c r="AA93" s="15"/>
      <c r="AB93" s="15"/>
      <c r="AC93" s="15"/>
      <c r="AD93" s="15"/>
      <c r="AE93" s="15"/>
      <c r="AF93" s="15"/>
      <c r="AG93" s="15"/>
      <c r="AH93" s="15"/>
      <c r="AI93" s="15"/>
      <c r="AJ93" s="15"/>
      <c r="AK93" s="15"/>
      <c r="AL93" s="15"/>
      <c r="AM93" s="13"/>
      <c r="AN93" s="13"/>
      <c r="AO93" s="13"/>
      <c r="AP93" s="13"/>
      <c r="AQ93" s="13"/>
      <c r="AR93" s="13"/>
      <c r="AS93" s="13"/>
      <c r="AT93" s="13"/>
      <c r="AU93" s="13"/>
      <c r="AV93" s="13"/>
      <c r="AW93" s="13"/>
      <c r="AX93" s="13"/>
      <c r="AY93" s="13"/>
      <c r="AZ93" s="13"/>
      <c r="BA93" s="13"/>
      <c r="BB93" s="13"/>
      <c r="BC93" s="13"/>
      <c r="BD93" s="13"/>
      <c r="BE93" s="13"/>
      <c r="BF93" s="13"/>
      <c r="BG93" s="13"/>
      <c r="BH93" s="13"/>
      <c r="BI93" s="13"/>
    </row>
    <row r="94" spans="1:61">
      <c r="A94" s="15"/>
      <c r="B94" s="15"/>
      <c r="C94" s="15"/>
      <c r="D94" s="15"/>
      <c r="E94" s="15"/>
      <c r="F94" s="15"/>
      <c r="G94" s="13"/>
      <c r="H94" s="13"/>
      <c r="I94" s="13"/>
      <c r="J94" s="13"/>
      <c r="K94" s="13"/>
      <c r="L94" s="13"/>
      <c r="M94" s="13"/>
      <c r="N94" s="13"/>
      <c r="O94" s="13"/>
      <c r="P94" s="13"/>
      <c r="Q94" s="13"/>
      <c r="R94" s="15"/>
      <c r="S94" s="15"/>
      <c r="T94" s="15"/>
      <c r="U94" s="15"/>
      <c r="V94" s="15"/>
      <c r="W94" s="15"/>
      <c r="X94" s="15"/>
      <c r="Y94" s="14"/>
      <c r="Z94" s="15"/>
      <c r="AA94" s="15"/>
      <c r="AB94" s="15"/>
      <c r="AC94" s="15"/>
      <c r="AD94" s="15"/>
      <c r="AE94" s="15"/>
      <c r="AF94" s="15"/>
      <c r="AG94" s="15"/>
      <c r="AH94" s="15"/>
      <c r="AI94" s="15"/>
      <c r="AJ94" s="15"/>
      <c r="AK94" s="15"/>
      <c r="AL94" s="15"/>
      <c r="AM94" s="13"/>
      <c r="AN94" s="13"/>
      <c r="AO94" s="13"/>
      <c r="AP94" s="13"/>
      <c r="AQ94" s="13"/>
      <c r="AR94" s="13"/>
      <c r="AS94" s="13"/>
      <c r="AT94" s="13"/>
      <c r="AU94" s="13"/>
      <c r="AV94" s="13"/>
      <c r="AW94" s="13"/>
      <c r="AX94" s="13"/>
      <c r="AY94" s="13"/>
      <c r="AZ94" s="13"/>
      <c r="BA94" s="13"/>
      <c r="BB94" s="13"/>
      <c r="BC94" s="13"/>
      <c r="BD94" s="13"/>
      <c r="BE94" s="13"/>
      <c r="BF94" s="13"/>
      <c r="BG94" s="13"/>
      <c r="BH94" s="13"/>
      <c r="BI94" s="13"/>
    </row>
    <row r="95" spans="1:61">
      <c r="A95" s="15"/>
      <c r="B95" s="15"/>
      <c r="C95" s="15"/>
      <c r="D95" s="15"/>
      <c r="E95" s="15"/>
      <c r="F95" s="15"/>
      <c r="G95" s="13"/>
      <c r="H95" s="13"/>
      <c r="I95" s="13"/>
      <c r="J95" s="13"/>
      <c r="K95" s="13"/>
      <c r="L95" s="13"/>
      <c r="M95" s="13"/>
      <c r="N95" s="13"/>
      <c r="O95" s="13"/>
      <c r="P95" s="13"/>
      <c r="Q95" s="13"/>
      <c r="R95" s="15"/>
      <c r="S95" s="15"/>
      <c r="T95" s="15"/>
      <c r="U95" s="15"/>
      <c r="V95" s="15"/>
      <c r="W95" s="15"/>
      <c r="X95" s="15"/>
      <c r="Y95" s="14"/>
      <c r="Z95" s="15"/>
      <c r="AA95" s="15"/>
      <c r="AB95" s="15"/>
      <c r="AC95" s="15"/>
      <c r="AD95" s="15"/>
      <c r="AE95" s="15"/>
      <c r="AF95" s="15"/>
      <c r="AG95" s="15"/>
      <c r="AH95" s="15"/>
      <c r="AI95" s="15"/>
      <c r="AJ95" s="15"/>
      <c r="AK95" s="15"/>
      <c r="AL95" s="15"/>
      <c r="AM95" s="13"/>
      <c r="AN95" s="13"/>
      <c r="AO95" s="13"/>
      <c r="AP95" s="13"/>
      <c r="AQ95" s="13"/>
      <c r="AR95" s="13"/>
      <c r="AS95" s="13"/>
      <c r="AT95" s="13"/>
      <c r="AU95" s="13"/>
      <c r="AV95" s="13"/>
      <c r="AW95" s="13"/>
      <c r="AX95" s="13"/>
      <c r="AY95" s="13"/>
      <c r="AZ95" s="13"/>
      <c r="BA95" s="13"/>
      <c r="BB95" s="13"/>
      <c r="BC95" s="13"/>
      <c r="BD95" s="13"/>
      <c r="BE95" s="13"/>
      <c r="BF95" s="13"/>
      <c r="BG95" s="13"/>
      <c r="BH95" s="13"/>
      <c r="BI95" s="13"/>
    </row>
    <row r="96" spans="1:61">
      <c r="A96" s="15"/>
      <c r="B96" s="15"/>
      <c r="C96" s="15"/>
      <c r="D96" s="15"/>
      <c r="E96" s="15"/>
      <c r="F96" s="15"/>
      <c r="G96" s="13"/>
      <c r="H96" s="13"/>
      <c r="I96" s="13"/>
      <c r="J96" s="13"/>
      <c r="K96" s="13"/>
      <c r="L96" s="13"/>
      <c r="M96" s="13"/>
      <c r="N96" s="13"/>
      <c r="O96" s="13"/>
      <c r="P96" s="13"/>
      <c r="Q96" s="13"/>
      <c r="R96" s="15"/>
      <c r="S96" s="15"/>
      <c r="T96" s="15"/>
      <c r="U96" s="15"/>
      <c r="V96" s="15"/>
      <c r="W96" s="15"/>
      <c r="X96" s="15"/>
      <c r="Y96" s="14"/>
      <c r="Z96" s="15"/>
      <c r="AA96" s="15"/>
      <c r="AB96" s="15"/>
      <c r="AC96" s="15"/>
      <c r="AD96" s="15"/>
      <c r="AE96" s="15"/>
      <c r="AF96" s="15"/>
      <c r="AG96" s="15"/>
      <c r="AH96" s="15"/>
      <c r="AI96" s="15"/>
      <c r="AJ96" s="15"/>
      <c r="AK96" s="15"/>
      <c r="AL96" s="15"/>
      <c r="AM96" s="13"/>
      <c r="AN96" s="13"/>
      <c r="AO96" s="13"/>
      <c r="AP96" s="13"/>
      <c r="AQ96" s="13"/>
      <c r="AR96" s="13"/>
      <c r="AS96" s="13"/>
      <c r="AT96" s="13"/>
      <c r="AU96" s="13"/>
      <c r="AV96" s="13"/>
      <c r="AW96" s="13"/>
      <c r="AX96" s="13"/>
      <c r="AY96" s="13"/>
      <c r="AZ96" s="13"/>
      <c r="BA96" s="13"/>
      <c r="BB96" s="13"/>
      <c r="BC96" s="13"/>
      <c r="BD96" s="13"/>
      <c r="BE96" s="13"/>
      <c r="BF96" s="13"/>
      <c r="BG96" s="13"/>
      <c r="BH96" s="13"/>
      <c r="BI96" s="13"/>
    </row>
    <row r="97" spans="1:86">
      <c r="A97" s="15"/>
      <c r="B97" s="15"/>
      <c r="C97" s="15"/>
      <c r="D97" s="15"/>
      <c r="E97" s="15"/>
      <c r="F97" s="15"/>
      <c r="G97" s="13"/>
      <c r="H97" s="13"/>
      <c r="I97" s="13"/>
      <c r="J97" s="13"/>
      <c r="K97" s="13"/>
      <c r="L97" s="13"/>
      <c r="M97" s="13"/>
      <c r="N97" s="13"/>
      <c r="O97" s="13"/>
      <c r="P97" s="13"/>
      <c r="Q97" s="13"/>
      <c r="R97" s="15"/>
      <c r="S97" s="15"/>
      <c r="T97" s="15"/>
      <c r="U97" s="15"/>
      <c r="V97" s="15"/>
      <c r="W97" s="15"/>
      <c r="X97" s="15"/>
      <c r="Y97" s="14"/>
      <c r="Z97" s="15"/>
      <c r="AA97" s="15"/>
      <c r="AB97" s="15"/>
      <c r="AC97" s="15"/>
      <c r="AD97" s="15"/>
      <c r="AE97" s="15"/>
      <c r="AF97" s="15"/>
      <c r="AG97" s="15"/>
      <c r="AH97" s="15"/>
      <c r="AI97" s="15"/>
      <c r="AJ97" s="15"/>
      <c r="AK97" s="15"/>
      <c r="AL97" s="15"/>
      <c r="AM97" s="13"/>
      <c r="AN97" s="13"/>
      <c r="AO97" s="13"/>
      <c r="AP97" s="13"/>
      <c r="AQ97" s="13"/>
      <c r="AR97" s="13"/>
      <c r="AS97" s="13"/>
      <c r="AT97" s="13"/>
      <c r="AU97" s="13"/>
      <c r="AV97" s="13"/>
      <c r="AW97" s="13"/>
      <c r="AX97" s="13"/>
      <c r="AY97" s="13"/>
      <c r="AZ97" s="13"/>
      <c r="BA97" s="13"/>
      <c r="BB97" s="13"/>
      <c r="BC97" s="13"/>
      <c r="BD97" s="13"/>
      <c r="BE97" s="13"/>
      <c r="BF97" s="13"/>
      <c r="BG97" s="13"/>
      <c r="BH97" s="13"/>
      <c r="BI97" s="13"/>
    </row>
    <row r="98" spans="1:86">
      <c r="A98" s="15"/>
      <c r="B98" s="15"/>
      <c r="C98" s="15"/>
      <c r="D98" s="15"/>
      <c r="E98" s="15"/>
      <c r="F98" s="15"/>
      <c r="G98" s="13"/>
      <c r="H98" s="13"/>
      <c r="I98" s="13"/>
      <c r="J98" s="13"/>
      <c r="K98" s="13"/>
      <c r="L98" s="13"/>
      <c r="M98" s="13"/>
      <c r="N98" s="13"/>
      <c r="O98" s="13"/>
      <c r="P98" s="13"/>
      <c r="Q98" s="13"/>
      <c r="R98" s="15"/>
      <c r="S98" s="15"/>
      <c r="T98" s="15"/>
      <c r="U98" s="15"/>
      <c r="V98" s="15"/>
      <c r="W98" s="15"/>
      <c r="X98" s="15"/>
      <c r="Y98" s="14"/>
      <c r="Z98" s="15"/>
      <c r="AA98" s="15"/>
      <c r="AB98" s="15"/>
      <c r="AC98" s="15"/>
      <c r="AD98" s="15"/>
      <c r="AE98" s="15"/>
      <c r="AF98" s="15"/>
      <c r="AG98" s="15"/>
      <c r="AH98" s="15"/>
      <c r="AI98" s="15"/>
      <c r="AJ98" s="15"/>
      <c r="AK98" s="15"/>
      <c r="AL98" s="15"/>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row>
    <row r="99" spans="1:86">
      <c r="A99" s="15"/>
      <c r="B99" s="15"/>
      <c r="C99" s="15"/>
      <c r="D99" s="15"/>
      <c r="E99" s="15"/>
      <c r="F99" s="15"/>
      <c r="G99" s="13"/>
      <c r="H99" s="13"/>
      <c r="I99" s="13"/>
      <c r="J99" s="13"/>
      <c r="K99" s="13"/>
      <c r="L99" s="13"/>
      <c r="M99" s="13"/>
      <c r="N99" s="13"/>
      <c r="O99" s="13"/>
      <c r="P99" s="13"/>
      <c r="Q99" s="13"/>
      <c r="R99" s="15"/>
      <c r="S99" s="15"/>
      <c r="T99" s="15"/>
      <c r="U99" s="15"/>
      <c r="V99" s="15"/>
      <c r="W99" s="15"/>
      <c r="X99" s="15"/>
      <c r="Y99" s="14"/>
      <c r="Z99" s="15"/>
      <c r="AA99" s="15"/>
      <c r="AB99" s="15"/>
      <c r="AC99" s="15"/>
      <c r="AD99" s="15"/>
      <c r="AE99" s="15"/>
      <c r="AF99" s="15"/>
      <c r="AG99" s="15"/>
      <c r="AH99" s="15"/>
      <c r="AI99" s="15"/>
      <c r="AJ99" s="15"/>
      <c r="AK99" s="15"/>
      <c r="AL99" s="15"/>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row>
    <row r="100" spans="1:86">
      <c r="A100" s="15"/>
      <c r="B100" s="15"/>
      <c r="C100" s="15"/>
      <c r="D100" s="15"/>
      <c r="E100" s="15"/>
      <c r="F100" s="15"/>
      <c r="G100" s="13"/>
      <c r="H100" s="13"/>
      <c r="I100" s="13"/>
      <c r="J100" s="13"/>
      <c r="K100" s="13"/>
      <c r="L100" s="13"/>
      <c r="M100" s="13"/>
      <c r="N100" s="13"/>
      <c r="O100" s="13"/>
      <c r="P100" s="13"/>
      <c r="Q100" s="13"/>
      <c r="R100" s="15"/>
      <c r="S100" s="15"/>
      <c r="T100" s="15"/>
      <c r="U100" s="15"/>
      <c r="V100" s="15"/>
      <c r="W100" s="15"/>
      <c r="X100" s="15"/>
      <c r="Y100" s="14"/>
      <c r="Z100" s="15"/>
      <c r="AA100" s="15"/>
      <c r="AB100" s="15"/>
      <c r="AC100" s="15"/>
      <c r="AD100" s="15"/>
      <c r="AE100" s="15"/>
      <c r="AF100" s="15"/>
      <c r="AG100" s="15"/>
      <c r="AH100" s="15"/>
      <c r="AI100" s="15"/>
      <c r="AJ100" s="15"/>
      <c r="AK100" s="15"/>
      <c r="AL100" s="15"/>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row>
    <row r="101" spans="1:86">
      <c r="A101" s="15"/>
      <c r="B101" s="15"/>
      <c r="C101" s="15"/>
      <c r="D101" s="15"/>
      <c r="E101" s="15"/>
      <c r="F101" s="15"/>
      <c r="G101" s="13"/>
      <c r="H101" s="13"/>
      <c r="I101" s="13"/>
      <c r="J101" s="13"/>
      <c r="K101" s="13"/>
      <c r="L101" s="13"/>
      <c r="M101" s="13"/>
      <c r="N101" s="13"/>
      <c r="O101" s="13"/>
      <c r="P101" s="13"/>
      <c r="Q101" s="13"/>
      <c r="R101" s="15"/>
      <c r="S101" s="15"/>
      <c r="T101" s="15"/>
      <c r="U101" s="15"/>
      <c r="V101" s="15"/>
      <c r="W101" s="15"/>
      <c r="X101" s="15"/>
      <c r="Y101" s="14"/>
      <c r="Z101" s="15"/>
      <c r="AA101" s="15"/>
      <c r="AB101" s="15"/>
      <c r="AC101" s="15"/>
      <c r="AD101" s="15"/>
      <c r="AE101" s="15"/>
      <c r="AF101" s="15"/>
      <c r="AG101" s="15"/>
      <c r="AH101" s="15"/>
      <c r="AI101" s="15"/>
      <c r="AJ101" s="15"/>
      <c r="AK101" s="15"/>
      <c r="AL101" s="15"/>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row>
    <row r="102" spans="1:86">
      <c r="A102" s="15"/>
      <c r="B102" s="15"/>
      <c r="C102" s="15"/>
      <c r="D102" s="15"/>
      <c r="E102" s="15"/>
      <c r="F102" s="15"/>
      <c r="G102" s="13"/>
      <c r="H102" s="13"/>
      <c r="I102" s="13"/>
      <c r="J102" s="13"/>
      <c r="K102" s="13"/>
      <c r="L102" s="13"/>
      <c r="M102" s="13"/>
      <c r="N102" s="13"/>
      <c r="O102" s="13"/>
      <c r="P102" s="13"/>
      <c r="Q102" s="13"/>
      <c r="R102" s="15"/>
      <c r="S102" s="15"/>
      <c r="T102" s="15"/>
      <c r="U102" s="15"/>
      <c r="V102" s="15"/>
      <c r="W102" s="15"/>
      <c r="X102" s="15"/>
      <c r="Y102" s="14"/>
      <c r="Z102" s="15"/>
      <c r="AA102" s="15"/>
      <c r="AB102" s="15"/>
      <c r="AC102" s="15"/>
      <c r="AD102" s="15"/>
      <c r="AE102" s="15"/>
      <c r="AF102" s="15"/>
      <c r="AG102" s="15"/>
      <c r="AH102" s="15"/>
      <c r="AI102" s="15"/>
      <c r="AJ102" s="15"/>
      <c r="AK102" s="15"/>
      <c r="AL102" s="15"/>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row>
    <row r="103" spans="1:86">
      <c r="A103" s="15"/>
      <c r="B103" s="15"/>
      <c r="C103" s="15"/>
      <c r="D103" s="15"/>
      <c r="E103" s="15"/>
      <c r="F103" s="15"/>
      <c r="G103" s="13"/>
      <c r="H103" s="13"/>
      <c r="I103" s="13"/>
      <c r="J103" s="13"/>
      <c r="K103" s="13"/>
      <c r="L103" s="13"/>
      <c r="M103" s="13"/>
      <c r="N103" s="13"/>
      <c r="O103" s="13"/>
      <c r="P103" s="13"/>
      <c r="Q103" s="13"/>
      <c r="R103" s="15"/>
      <c r="S103" s="15"/>
      <c r="T103" s="15"/>
      <c r="U103" s="15"/>
      <c r="V103" s="15"/>
      <c r="W103" s="15"/>
      <c r="X103" s="15"/>
      <c r="Y103" s="14"/>
      <c r="Z103" s="15"/>
      <c r="AA103" s="15"/>
      <c r="AB103" s="15"/>
      <c r="AC103" s="15"/>
      <c r="AD103" s="15"/>
      <c r="AE103" s="15"/>
      <c r="AF103" s="15"/>
      <c r="AG103" s="15"/>
      <c r="AH103" s="15"/>
      <c r="AI103" s="15"/>
      <c r="AJ103" s="15"/>
      <c r="AK103" s="15"/>
      <c r="AL103" s="15"/>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row>
    <row r="104" spans="1:86">
      <c r="A104" s="15"/>
      <c r="B104" s="15"/>
      <c r="C104" s="15"/>
      <c r="D104" s="15"/>
      <c r="E104" s="15"/>
      <c r="F104" s="15"/>
      <c r="G104" s="13"/>
      <c r="H104" s="13"/>
      <c r="I104" s="13"/>
      <c r="J104" s="13"/>
      <c r="K104" s="13"/>
      <c r="L104" s="13"/>
      <c r="M104" s="13"/>
      <c r="N104" s="13"/>
      <c r="O104" s="13"/>
      <c r="P104" s="13"/>
      <c r="Q104" s="13"/>
      <c r="R104" s="15"/>
      <c r="S104" s="15"/>
      <c r="T104" s="15"/>
      <c r="U104" s="15"/>
      <c r="V104" s="15"/>
      <c r="W104" s="15"/>
      <c r="X104" s="15"/>
      <c r="Y104" s="14"/>
      <c r="Z104" s="15"/>
      <c r="AA104" s="15"/>
      <c r="AB104" s="15"/>
      <c r="AC104" s="15"/>
      <c r="AD104" s="15"/>
      <c r="AE104" s="15"/>
      <c r="AF104" s="15"/>
      <c r="AG104" s="15"/>
      <c r="AH104" s="15"/>
      <c r="AI104" s="15"/>
      <c r="AJ104" s="15"/>
      <c r="AK104" s="15"/>
      <c r="AL104" s="15"/>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row>
    <row r="105" spans="1:86">
      <c r="A105" s="15"/>
      <c r="B105" s="15"/>
      <c r="C105" s="15"/>
      <c r="D105" s="15"/>
      <c r="E105" s="15"/>
      <c r="F105" s="15"/>
      <c r="G105" s="13"/>
      <c r="H105" s="13"/>
      <c r="I105" s="13"/>
      <c r="J105" s="13"/>
      <c r="K105" s="13"/>
      <c r="L105" s="13"/>
      <c r="M105" s="13"/>
      <c r="N105" s="13"/>
      <c r="O105" s="13"/>
      <c r="P105" s="13"/>
      <c r="Q105" s="13"/>
      <c r="R105" s="15"/>
      <c r="S105" s="15"/>
      <c r="T105" s="15"/>
      <c r="U105" s="15"/>
      <c r="V105" s="15"/>
      <c r="W105" s="15"/>
      <c r="X105" s="15"/>
      <c r="Y105" s="14"/>
      <c r="Z105" s="15"/>
      <c r="AA105" s="15"/>
      <c r="AB105" s="15"/>
      <c r="AC105" s="15"/>
      <c r="AD105" s="15"/>
      <c r="AE105" s="15"/>
      <c r="AF105" s="15"/>
      <c r="AG105" s="15"/>
      <c r="AH105" s="15"/>
      <c r="AI105" s="15"/>
      <c r="AJ105" s="15"/>
      <c r="AK105" s="15"/>
      <c r="AL105" s="15"/>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row>
    <row r="106" spans="1:86">
      <c r="A106" s="15"/>
      <c r="B106" s="15"/>
      <c r="C106" s="15"/>
      <c r="D106" s="15"/>
      <c r="E106" s="15"/>
      <c r="F106" s="15"/>
      <c r="G106" s="13"/>
      <c r="H106" s="13"/>
      <c r="I106" s="13"/>
      <c r="J106" s="13"/>
      <c r="K106" s="13"/>
      <c r="L106" s="13"/>
      <c r="M106" s="13"/>
      <c r="N106" s="13"/>
      <c r="O106" s="13"/>
      <c r="P106" s="13"/>
      <c r="Q106" s="13"/>
      <c r="R106" s="15"/>
      <c r="S106" s="15"/>
      <c r="T106" s="15"/>
      <c r="U106" s="15"/>
      <c r="V106" s="15"/>
      <c r="W106" s="15"/>
      <c r="X106" s="15"/>
      <c r="Y106" s="14"/>
      <c r="Z106" s="15"/>
      <c r="AA106" s="15"/>
      <c r="AB106" s="15"/>
      <c r="AC106" s="15"/>
      <c r="AD106" s="15"/>
      <c r="AE106" s="15"/>
      <c r="AF106" s="15"/>
      <c r="AG106" s="15"/>
      <c r="AH106" s="15"/>
      <c r="AI106" s="15"/>
      <c r="AJ106" s="15"/>
      <c r="AK106" s="15"/>
      <c r="AL106" s="15"/>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row>
    <row r="107" spans="1:86">
      <c r="A107" s="15"/>
      <c r="B107" s="15"/>
      <c r="C107" s="15"/>
      <c r="D107" s="15"/>
      <c r="E107" s="15"/>
      <c r="F107" s="15"/>
      <c r="G107" s="13"/>
      <c r="H107" s="13"/>
      <c r="I107" s="13"/>
      <c r="J107" s="13"/>
      <c r="K107" s="13"/>
      <c r="L107" s="13"/>
      <c r="M107" s="13"/>
      <c r="N107" s="13"/>
      <c r="O107" s="13"/>
      <c r="P107" s="13"/>
      <c r="Q107" s="13"/>
      <c r="R107" s="15"/>
      <c r="S107" s="15"/>
      <c r="T107" s="15"/>
      <c r="U107" s="15"/>
      <c r="V107" s="15"/>
      <c r="W107" s="15"/>
      <c r="X107" s="15"/>
      <c r="Y107" s="14"/>
      <c r="Z107" s="15"/>
      <c r="AA107" s="15"/>
      <c r="AB107" s="15"/>
      <c r="AC107" s="15"/>
      <c r="AD107" s="15"/>
      <c r="AE107" s="15"/>
      <c r="AF107" s="15"/>
      <c r="AG107" s="15"/>
      <c r="AH107" s="15"/>
      <c r="AI107" s="15"/>
      <c r="AJ107" s="15"/>
      <c r="AK107" s="15"/>
      <c r="AL107" s="15"/>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row>
    <row r="108" spans="1:86">
      <c r="A108" s="15"/>
      <c r="B108" s="15"/>
      <c r="C108" s="15"/>
      <c r="D108" s="15"/>
      <c r="E108" s="15"/>
      <c r="F108" s="15"/>
      <c r="G108" s="13"/>
      <c r="H108" s="13"/>
      <c r="I108" s="13"/>
      <c r="J108" s="13"/>
      <c r="K108" s="13"/>
      <c r="L108" s="13"/>
      <c r="M108" s="13"/>
      <c r="N108" s="13"/>
      <c r="O108" s="13"/>
      <c r="P108" s="13"/>
      <c r="Q108" s="13"/>
      <c r="R108" s="15"/>
      <c r="S108" s="15"/>
      <c r="T108" s="15"/>
      <c r="U108" s="15"/>
      <c r="V108" s="15"/>
      <c r="W108" s="15"/>
      <c r="X108" s="15"/>
      <c r="Y108" s="14"/>
      <c r="Z108" s="15"/>
      <c r="AA108" s="15"/>
      <c r="AB108" s="15"/>
      <c r="AC108" s="15"/>
      <c r="AD108" s="15"/>
      <c r="AE108" s="15"/>
      <c r="AF108" s="15"/>
      <c r="AG108" s="15"/>
      <c r="AH108" s="15"/>
      <c r="AI108" s="15"/>
      <c r="AJ108" s="15"/>
      <c r="AK108" s="15"/>
      <c r="AL108" s="15"/>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row>
    <row r="109" spans="1:86">
      <c r="A109" s="15"/>
      <c r="B109" s="15"/>
      <c r="C109" s="15"/>
      <c r="D109" s="15"/>
      <c r="E109" s="15"/>
      <c r="F109" s="15"/>
      <c r="G109" s="13"/>
      <c r="H109" s="13"/>
      <c r="I109" s="13"/>
      <c r="J109" s="13"/>
      <c r="K109" s="13"/>
      <c r="L109" s="13"/>
      <c r="M109" s="13"/>
      <c r="N109" s="13"/>
      <c r="O109" s="13"/>
      <c r="P109" s="13"/>
      <c r="Q109" s="13"/>
      <c r="R109" s="15"/>
      <c r="S109" s="15"/>
      <c r="T109" s="15"/>
      <c r="U109" s="15"/>
      <c r="V109" s="15"/>
      <c r="W109" s="15"/>
      <c r="X109" s="15"/>
      <c r="Y109" s="14"/>
      <c r="Z109" s="15"/>
      <c r="AA109" s="15"/>
      <c r="AB109" s="15"/>
      <c r="AC109" s="15"/>
      <c r="AD109" s="15"/>
      <c r="AE109" s="15"/>
      <c r="AF109" s="15"/>
      <c r="AG109" s="15"/>
      <c r="AH109" s="15"/>
      <c r="AI109" s="15"/>
      <c r="AJ109" s="15"/>
      <c r="AK109" s="15"/>
      <c r="AL109" s="15"/>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row>
    <row r="110" spans="1:86">
      <c r="A110" s="15"/>
      <c r="B110" s="15"/>
      <c r="C110" s="15"/>
      <c r="D110" s="15"/>
      <c r="E110" s="15"/>
      <c r="F110" s="15"/>
      <c r="G110" s="13"/>
      <c r="H110" s="13"/>
      <c r="I110" s="13"/>
      <c r="J110" s="13"/>
      <c r="K110" s="13"/>
      <c r="L110" s="13"/>
      <c r="M110" s="13"/>
      <c r="N110" s="13"/>
      <c r="O110" s="13"/>
      <c r="P110" s="13"/>
      <c r="Q110" s="13"/>
      <c r="R110" s="15"/>
      <c r="S110" s="15"/>
      <c r="T110" s="15"/>
      <c r="U110" s="15"/>
      <c r="V110" s="15"/>
      <c r="W110" s="15"/>
      <c r="X110" s="15"/>
      <c r="Y110" s="14"/>
      <c r="Z110" s="15"/>
      <c r="AA110" s="15"/>
      <c r="AB110" s="15"/>
      <c r="AC110" s="15"/>
      <c r="AD110" s="15"/>
      <c r="AE110" s="15"/>
      <c r="AF110" s="15"/>
      <c r="AG110" s="15"/>
      <c r="AH110" s="15"/>
      <c r="AI110" s="15"/>
      <c r="AJ110" s="15"/>
      <c r="AK110" s="15"/>
      <c r="AL110" s="15"/>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row>
    <row r="111" spans="1:86">
      <c r="A111" s="15"/>
      <c r="B111" s="15"/>
      <c r="C111" s="15"/>
      <c r="D111" s="15"/>
      <c r="E111" s="15"/>
      <c r="F111" s="15"/>
      <c r="G111" s="13"/>
      <c r="H111" s="13"/>
      <c r="I111" s="13"/>
      <c r="J111" s="13"/>
      <c r="K111" s="13"/>
      <c r="L111" s="13"/>
      <c r="M111" s="13"/>
      <c r="N111" s="13"/>
      <c r="O111" s="13"/>
      <c r="P111" s="13"/>
      <c r="Q111" s="13"/>
      <c r="R111" s="15"/>
      <c r="S111" s="15"/>
      <c r="T111" s="15"/>
      <c r="U111" s="15"/>
      <c r="V111" s="15"/>
      <c r="W111" s="15"/>
      <c r="X111" s="15"/>
      <c r="Y111" s="14"/>
      <c r="Z111" s="15"/>
      <c r="AA111" s="15"/>
      <c r="AB111" s="15"/>
      <c r="AC111" s="15"/>
      <c r="AD111" s="15"/>
      <c r="AE111" s="15"/>
      <c r="AF111" s="15"/>
      <c r="AG111" s="15"/>
      <c r="AH111" s="15"/>
      <c r="AI111" s="15"/>
      <c r="AJ111" s="15"/>
      <c r="AK111" s="15"/>
      <c r="AL111" s="15"/>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row>
    <row r="112" spans="1:86">
      <c r="A112" s="15"/>
      <c r="B112" s="15"/>
      <c r="C112" s="15"/>
      <c r="D112" s="15"/>
      <c r="E112" s="15"/>
      <c r="F112" s="15"/>
      <c r="G112" s="13"/>
      <c r="H112" s="13"/>
      <c r="I112" s="13"/>
      <c r="J112" s="13"/>
      <c r="K112" s="13"/>
      <c r="L112" s="13"/>
      <c r="M112" s="13"/>
      <c r="N112" s="13"/>
      <c r="O112" s="13"/>
      <c r="P112" s="13"/>
      <c r="Q112" s="13"/>
      <c r="R112" s="15"/>
      <c r="S112" s="15"/>
      <c r="T112" s="15"/>
      <c r="U112" s="15"/>
      <c r="V112" s="15"/>
      <c r="W112" s="15"/>
      <c r="X112" s="15"/>
      <c r="Y112" s="14"/>
      <c r="Z112" s="15"/>
      <c r="AA112" s="15"/>
      <c r="AB112" s="15"/>
      <c r="AC112" s="15"/>
      <c r="AD112" s="15"/>
      <c r="AE112" s="15"/>
      <c r="AF112" s="15"/>
      <c r="AG112" s="15"/>
      <c r="AH112" s="15"/>
      <c r="AI112" s="15"/>
      <c r="AJ112" s="15"/>
      <c r="AK112" s="15"/>
      <c r="AL112" s="15"/>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row>
    <row r="113" spans="1:86">
      <c r="A113" s="15"/>
      <c r="B113" s="15"/>
      <c r="C113" s="15"/>
      <c r="D113" s="15"/>
      <c r="E113" s="15"/>
      <c r="F113" s="15"/>
      <c r="G113" s="13"/>
      <c r="H113" s="13"/>
      <c r="I113" s="13"/>
      <c r="J113" s="13"/>
      <c r="K113" s="13"/>
      <c r="L113" s="13"/>
      <c r="M113" s="13"/>
      <c r="N113" s="13"/>
      <c r="O113" s="13"/>
      <c r="P113" s="13"/>
      <c r="Q113" s="13"/>
      <c r="R113" s="15"/>
      <c r="S113" s="15"/>
      <c r="T113" s="15"/>
      <c r="U113" s="15"/>
      <c r="V113" s="15"/>
      <c r="W113" s="15"/>
      <c r="X113" s="15"/>
      <c r="Y113" s="14"/>
      <c r="Z113" s="15"/>
      <c r="AA113" s="15"/>
      <c r="AB113" s="15"/>
      <c r="AC113" s="15"/>
      <c r="AD113" s="15"/>
      <c r="AE113" s="15"/>
      <c r="AF113" s="15"/>
      <c r="AG113" s="15"/>
      <c r="AH113" s="15"/>
      <c r="AI113" s="15"/>
      <c r="AJ113" s="15"/>
      <c r="AK113" s="15"/>
      <c r="AL113" s="15"/>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row>
    <row r="114" spans="1:86">
      <c r="A114" s="15"/>
      <c r="B114" s="15"/>
      <c r="C114" s="15"/>
      <c r="D114" s="15"/>
      <c r="E114" s="15"/>
      <c r="F114" s="15"/>
      <c r="G114" s="13"/>
      <c r="H114" s="13"/>
      <c r="I114" s="13"/>
      <c r="J114" s="13"/>
      <c r="K114" s="13"/>
      <c r="L114" s="13"/>
      <c r="M114" s="13"/>
      <c r="N114" s="13"/>
      <c r="O114" s="13"/>
      <c r="P114" s="13"/>
      <c r="Q114" s="13"/>
      <c r="R114" s="15"/>
      <c r="S114" s="15"/>
      <c r="T114" s="15"/>
      <c r="U114" s="15"/>
      <c r="V114" s="15"/>
      <c r="W114" s="15"/>
      <c r="X114" s="15"/>
      <c r="Y114" s="14"/>
      <c r="Z114" s="15"/>
      <c r="AA114" s="15"/>
      <c r="AB114" s="15"/>
      <c r="AC114" s="15"/>
      <c r="AD114" s="15"/>
      <c r="AE114" s="15"/>
      <c r="AF114" s="15"/>
      <c r="AG114" s="15"/>
      <c r="AH114" s="15"/>
      <c r="AI114" s="15"/>
      <c r="AJ114" s="15"/>
      <c r="AK114" s="15"/>
      <c r="AL114" s="15"/>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row>
    <row r="115" spans="1:86">
      <c r="A115" s="15"/>
      <c r="B115" s="15"/>
      <c r="C115" s="15"/>
      <c r="D115" s="15"/>
      <c r="E115" s="15"/>
      <c r="F115" s="15"/>
      <c r="G115" s="13"/>
      <c r="H115" s="13"/>
      <c r="I115" s="13"/>
      <c r="J115" s="13"/>
      <c r="K115" s="13"/>
      <c r="L115" s="13"/>
      <c r="M115" s="13"/>
      <c r="N115" s="13"/>
      <c r="O115" s="13"/>
      <c r="P115" s="13"/>
      <c r="Q115" s="13"/>
      <c r="R115" s="15"/>
      <c r="S115" s="15"/>
      <c r="T115" s="15"/>
      <c r="U115" s="15"/>
      <c r="V115" s="15"/>
      <c r="W115" s="15"/>
      <c r="X115" s="15"/>
      <c r="Y115" s="14"/>
      <c r="Z115" s="15"/>
      <c r="AA115" s="15"/>
      <c r="AB115" s="15"/>
      <c r="AC115" s="15"/>
      <c r="AD115" s="15"/>
      <c r="AE115" s="15"/>
      <c r="AF115" s="15"/>
      <c r="AG115" s="15"/>
      <c r="AH115" s="15"/>
      <c r="AI115" s="15"/>
      <c r="AJ115" s="15"/>
      <c r="AK115" s="15"/>
      <c r="AL115" s="15"/>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row>
    <row r="116" spans="1:86">
      <c r="A116" s="15"/>
      <c r="B116" s="15"/>
      <c r="C116" s="15"/>
      <c r="D116" s="15"/>
      <c r="E116" s="15"/>
      <c r="F116" s="15"/>
      <c r="G116" s="13"/>
      <c r="H116" s="13"/>
      <c r="I116" s="13"/>
      <c r="J116" s="13"/>
      <c r="K116" s="13"/>
      <c r="L116" s="13"/>
      <c r="M116" s="13"/>
      <c r="N116" s="13"/>
      <c r="O116" s="13"/>
      <c r="P116" s="13"/>
      <c r="Q116" s="13"/>
      <c r="R116" s="15"/>
      <c r="S116" s="15"/>
      <c r="T116" s="15"/>
      <c r="U116" s="15"/>
      <c r="V116" s="15"/>
      <c r="W116" s="15"/>
      <c r="X116" s="15"/>
      <c r="Y116" s="14"/>
      <c r="Z116" s="15"/>
      <c r="AA116" s="15"/>
      <c r="AB116" s="15"/>
      <c r="AC116" s="15"/>
      <c r="AD116" s="15"/>
      <c r="AE116" s="15"/>
      <c r="AF116" s="15"/>
      <c r="AG116" s="15"/>
      <c r="AH116" s="15"/>
      <c r="AI116" s="15"/>
      <c r="AJ116" s="15"/>
      <c r="AK116" s="15"/>
      <c r="AL116" s="15"/>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row>
    <row r="117" spans="1:86">
      <c r="A117" s="15"/>
      <c r="B117" s="15"/>
      <c r="C117" s="15"/>
      <c r="D117" s="15"/>
      <c r="E117" s="15"/>
      <c r="F117" s="15"/>
      <c r="G117" s="13"/>
      <c r="H117" s="13"/>
      <c r="I117" s="13"/>
      <c r="J117" s="13"/>
      <c r="K117" s="13"/>
      <c r="L117" s="13"/>
      <c r="M117" s="13"/>
      <c r="N117" s="13"/>
      <c r="O117" s="13"/>
      <c r="P117" s="13"/>
      <c r="Q117" s="13"/>
      <c r="R117" s="15"/>
      <c r="S117" s="15"/>
      <c r="T117" s="15"/>
      <c r="U117" s="15"/>
      <c r="V117" s="15"/>
      <c r="W117" s="15"/>
      <c r="X117" s="15"/>
      <c r="Y117" s="14"/>
      <c r="Z117" s="15"/>
      <c r="AA117" s="15"/>
      <c r="AB117" s="15"/>
      <c r="AC117" s="15"/>
      <c r="AD117" s="15"/>
      <c r="AE117" s="15"/>
      <c r="AF117" s="15"/>
      <c r="AG117" s="15"/>
      <c r="AH117" s="15"/>
      <c r="AI117" s="15"/>
      <c r="AJ117" s="15"/>
      <c r="AK117" s="15"/>
      <c r="AL117" s="15"/>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row>
    <row r="118" spans="1:86">
      <c r="A118" s="15"/>
      <c r="B118" s="15"/>
      <c r="C118" s="15"/>
      <c r="D118" s="15"/>
      <c r="E118" s="15"/>
      <c r="F118" s="15"/>
      <c r="G118" s="13"/>
      <c r="H118" s="13"/>
      <c r="I118" s="13"/>
      <c r="J118" s="13"/>
      <c r="K118" s="13"/>
      <c r="L118" s="13"/>
      <c r="M118" s="13"/>
      <c r="N118" s="13"/>
      <c r="O118" s="13"/>
      <c r="P118" s="13"/>
      <c r="Q118" s="13"/>
      <c r="R118" s="15"/>
      <c r="S118" s="15"/>
      <c r="T118" s="15"/>
      <c r="U118" s="15"/>
      <c r="V118" s="15"/>
      <c r="W118" s="15"/>
      <c r="X118" s="15"/>
      <c r="Y118" s="14"/>
      <c r="Z118" s="15"/>
      <c r="AA118" s="15"/>
      <c r="AB118" s="15"/>
      <c r="AC118" s="15"/>
      <c r="AD118" s="15"/>
      <c r="AE118" s="15"/>
      <c r="AF118" s="15"/>
      <c r="AG118" s="15"/>
      <c r="AH118" s="15"/>
      <c r="AI118" s="15"/>
      <c r="AJ118" s="15"/>
      <c r="AK118" s="15"/>
      <c r="AL118" s="15"/>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row>
    <row r="119" spans="1:86">
      <c r="A119" s="15"/>
      <c r="B119" s="15"/>
      <c r="C119" s="15"/>
      <c r="D119" s="15"/>
      <c r="E119" s="15"/>
      <c r="F119" s="15"/>
      <c r="G119" s="13"/>
      <c r="H119" s="13"/>
      <c r="I119" s="13"/>
      <c r="J119" s="13"/>
      <c r="K119" s="13"/>
      <c r="L119" s="13"/>
      <c r="M119" s="13"/>
      <c r="N119" s="13"/>
      <c r="O119" s="13"/>
      <c r="P119" s="13"/>
      <c r="Q119" s="13"/>
      <c r="R119" s="15"/>
      <c r="S119" s="15"/>
      <c r="T119" s="15"/>
      <c r="U119" s="15"/>
      <c r="V119" s="15"/>
      <c r="W119" s="15"/>
      <c r="X119" s="15"/>
      <c r="Y119" s="14"/>
      <c r="Z119" s="15"/>
      <c r="AA119" s="15"/>
      <c r="AB119" s="15"/>
      <c r="AC119" s="15"/>
      <c r="AD119" s="15"/>
      <c r="AE119" s="15"/>
      <c r="AF119" s="15"/>
      <c r="AG119" s="15"/>
      <c r="AH119" s="15"/>
      <c r="AI119" s="15"/>
      <c r="AJ119" s="15"/>
      <c r="AK119" s="15"/>
      <c r="AL119" s="15"/>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row>
    <row r="120" spans="1:86">
      <c r="A120" s="15"/>
      <c r="B120" s="15"/>
      <c r="C120" s="15"/>
      <c r="D120" s="15"/>
      <c r="E120" s="15"/>
      <c r="F120" s="15"/>
      <c r="G120" s="13"/>
      <c r="H120" s="13"/>
      <c r="I120" s="13"/>
      <c r="J120" s="13"/>
      <c r="K120" s="13"/>
      <c r="L120" s="13"/>
      <c r="M120" s="13"/>
      <c r="N120" s="13"/>
      <c r="O120" s="13"/>
      <c r="P120" s="13"/>
      <c r="Q120" s="13"/>
      <c r="R120" s="15"/>
      <c r="S120" s="15"/>
      <c r="T120" s="15"/>
      <c r="U120" s="15"/>
      <c r="V120" s="15"/>
      <c r="W120" s="15"/>
      <c r="X120" s="15"/>
      <c r="Y120" s="14"/>
      <c r="Z120" s="15"/>
      <c r="AA120" s="15"/>
      <c r="AB120" s="15"/>
      <c r="AC120" s="15"/>
      <c r="AD120" s="15"/>
      <c r="AE120" s="15"/>
      <c r="AF120" s="15"/>
      <c r="AG120" s="15"/>
      <c r="AH120" s="15"/>
      <c r="AI120" s="15"/>
      <c r="AJ120" s="15"/>
      <c r="AK120" s="15"/>
      <c r="AL120" s="15"/>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row>
    <row r="121" spans="1:86">
      <c r="A121" s="15"/>
      <c r="B121" s="15"/>
      <c r="C121" s="15"/>
      <c r="D121" s="15"/>
      <c r="E121" s="15"/>
      <c r="F121" s="15"/>
      <c r="G121" s="13"/>
      <c r="H121" s="13"/>
      <c r="I121" s="13"/>
      <c r="J121" s="13"/>
      <c r="K121" s="13"/>
      <c r="L121" s="13"/>
      <c r="M121" s="13"/>
      <c r="N121" s="13"/>
      <c r="O121" s="13"/>
      <c r="P121" s="13"/>
      <c r="Q121" s="13"/>
      <c r="R121" s="15"/>
      <c r="S121" s="15"/>
      <c r="T121" s="15"/>
      <c r="U121" s="15"/>
      <c r="V121" s="15"/>
      <c r="W121" s="15"/>
      <c r="X121" s="15"/>
      <c r="Y121" s="14"/>
      <c r="Z121" s="15"/>
      <c r="AA121" s="15"/>
      <c r="AB121" s="15"/>
      <c r="AC121" s="15"/>
      <c r="AD121" s="15"/>
      <c r="AE121" s="15"/>
      <c r="AF121" s="15"/>
      <c r="AG121" s="15"/>
      <c r="AH121" s="15"/>
      <c r="AI121" s="15"/>
      <c r="AJ121" s="15"/>
      <c r="AK121" s="15"/>
      <c r="AL121" s="15"/>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row>
    <row r="122" spans="1:86">
      <c r="A122" s="15"/>
      <c r="B122" s="15"/>
      <c r="C122" s="15"/>
      <c r="D122" s="15"/>
      <c r="E122" s="15"/>
      <c r="F122" s="15"/>
      <c r="G122" s="13"/>
      <c r="H122" s="13"/>
      <c r="I122" s="13"/>
      <c r="J122" s="13"/>
      <c r="K122" s="13"/>
      <c r="L122" s="13"/>
      <c r="M122" s="13"/>
      <c r="N122" s="13"/>
      <c r="O122" s="13"/>
      <c r="P122" s="13"/>
      <c r="Q122" s="13"/>
      <c r="R122" s="15"/>
      <c r="S122" s="15"/>
      <c r="T122" s="15"/>
      <c r="U122" s="15"/>
      <c r="V122" s="15"/>
      <c r="W122" s="15"/>
      <c r="X122" s="15"/>
      <c r="Y122" s="14"/>
      <c r="Z122" s="15"/>
      <c r="AA122" s="15"/>
      <c r="AB122" s="15"/>
      <c r="AC122" s="15"/>
      <c r="AD122" s="15"/>
      <c r="AE122" s="15"/>
      <c r="AF122" s="15"/>
      <c r="AG122" s="15"/>
      <c r="AH122" s="15"/>
      <c r="AI122" s="15"/>
      <c r="AJ122" s="15"/>
      <c r="AK122" s="15"/>
      <c r="AL122" s="15"/>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row>
    <row r="123" spans="1:86">
      <c r="A123" s="15"/>
      <c r="B123" s="15"/>
      <c r="C123" s="15"/>
      <c r="D123" s="15"/>
      <c r="E123" s="15"/>
      <c r="F123" s="15"/>
      <c r="G123" s="13"/>
      <c r="H123" s="13"/>
      <c r="I123" s="13"/>
      <c r="J123" s="13"/>
      <c r="K123" s="13"/>
      <c r="L123" s="13"/>
      <c r="M123" s="13"/>
      <c r="N123" s="13"/>
      <c r="O123" s="13"/>
      <c r="P123" s="13"/>
      <c r="Q123" s="13"/>
      <c r="R123" s="15"/>
      <c r="S123" s="15"/>
      <c r="T123" s="15"/>
      <c r="U123" s="15"/>
      <c r="V123" s="15"/>
      <c r="W123" s="15"/>
      <c r="X123" s="15"/>
      <c r="Y123" s="14"/>
      <c r="Z123" s="15"/>
      <c r="AA123" s="15"/>
      <c r="AB123" s="15"/>
      <c r="AC123" s="15"/>
      <c r="AD123" s="15"/>
      <c r="AE123" s="15"/>
      <c r="AF123" s="15"/>
      <c r="AG123" s="15"/>
      <c r="AH123" s="15"/>
      <c r="AI123" s="15"/>
      <c r="AJ123" s="15"/>
      <c r="AK123" s="15"/>
      <c r="AL123" s="15"/>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row>
    <row r="124" spans="1:86">
      <c r="A124" s="15"/>
      <c r="B124" s="15"/>
      <c r="C124" s="15"/>
      <c r="D124" s="15"/>
      <c r="E124" s="15"/>
      <c r="F124" s="15"/>
      <c r="G124" s="13"/>
      <c r="H124" s="13"/>
      <c r="I124" s="13"/>
      <c r="J124" s="13"/>
      <c r="K124" s="13"/>
      <c r="L124" s="13"/>
      <c r="M124" s="13"/>
      <c r="N124" s="13"/>
      <c r="O124" s="13"/>
      <c r="P124" s="13"/>
      <c r="Q124" s="13"/>
      <c r="R124" s="15"/>
      <c r="S124" s="15"/>
      <c r="T124" s="15"/>
      <c r="U124" s="15"/>
      <c r="V124" s="15"/>
      <c r="W124" s="15"/>
      <c r="X124" s="15"/>
      <c r="Y124" s="14"/>
      <c r="Z124" s="15"/>
      <c r="AA124" s="15"/>
      <c r="AB124" s="15"/>
      <c r="AC124" s="15"/>
      <c r="AD124" s="15"/>
      <c r="AE124" s="15"/>
      <c r="AF124" s="15"/>
      <c r="AG124" s="15"/>
      <c r="AH124" s="15"/>
      <c r="AI124" s="15"/>
      <c r="AJ124" s="15"/>
      <c r="AK124" s="15"/>
      <c r="AL124" s="15"/>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row>
    <row r="125" spans="1:86">
      <c r="A125" s="15"/>
      <c r="B125" s="15"/>
      <c r="C125" s="15"/>
      <c r="D125" s="15"/>
      <c r="E125" s="15"/>
      <c r="F125" s="15"/>
      <c r="G125" s="13"/>
      <c r="H125" s="13"/>
      <c r="I125" s="13"/>
      <c r="J125" s="13"/>
      <c r="K125" s="13"/>
      <c r="L125" s="13"/>
      <c r="M125" s="13"/>
      <c r="N125" s="13"/>
      <c r="O125" s="13"/>
      <c r="P125" s="13"/>
      <c r="Q125" s="13"/>
      <c r="R125" s="15"/>
      <c r="S125" s="15"/>
      <c r="T125" s="15"/>
      <c r="U125" s="15"/>
      <c r="V125" s="15"/>
      <c r="W125" s="15"/>
      <c r="X125" s="15"/>
      <c r="Y125" s="14"/>
      <c r="Z125" s="15"/>
      <c r="AA125" s="15"/>
      <c r="AB125" s="15"/>
      <c r="AC125" s="15"/>
      <c r="AD125" s="15"/>
      <c r="AE125" s="15"/>
      <c r="AF125" s="15"/>
      <c r="AG125" s="15"/>
      <c r="AH125" s="15"/>
      <c r="AI125" s="15"/>
      <c r="AJ125" s="15"/>
      <c r="AK125" s="15"/>
      <c r="AL125" s="15"/>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row>
    <row r="126" spans="1:86">
      <c r="A126" s="15"/>
      <c r="B126" s="15"/>
      <c r="C126" s="15"/>
      <c r="D126" s="15"/>
      <c r="E126" s="15"/>
      <c r="F126" s="15"/>
      <c r="G126" s="13"/>
      <c r="H126" s="13"/>
      <c r="I126" s="13"/>
      <c r="J126" s="13"/>
      <c r="K126" s="13"/>
      <c r="L126" s="13"/>
      <c r="M126" s="13"/>
      <c r="N126" s="13"/>
      <c r="O126" s="13"/>
      <c r="P126" s="13"/>
      <c r="Q126" s="13"/>
      <c r="R126" s="15"/>
      <c r="S126" s="15"/>
      <c r="T126" s="15"/>
      <c r="U126" s="15"/>
      <c r="V126" s="15"/>
      <c r="W126" s="15"/>
      <c r="X126" s="15"/>
      <c r="Y126" s="14"/>
      <c r="Z126" s="15"/>
      <c r="AA126" s="15"/>
      <c r="AB126" s="15"/>
      <c r="AC126" s="15"/>
      <c r="AD126" s="15"/>
      <c r="AE126" s="15"/>
      <c r="AF126" s="15"/>
      <c r="AG126" s="15"/>
      <c r="AH126" s="15"/>
      <c r="AI126" s="15"/>
      <c r="AJ126" s="15"/>
      <c r="AK126" s="15"/>
      <c r="AL126" s="15"/>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row>
    <row r="127" spans="1:86">
      <c r="A127" s="15"/>
      <c r="B127" s="15"/>
      <c r="C127" s="15"/>
      <c r="D127" s="15"/>
      <c r="E127" s="15"/>
      <c r="F127" s="15"/>
      <c r="G127" s="13"/>
      <c r="H127" s="13"/>
      <c r="I127" s="13"/>
      <c r="J127" s="13"/>
      <c r="K127" s="13"/>
      <c r="L127" s="13"/>
      <c r="M127" s="13"/>
      <c r="N127" s="13"/>
      <c r="O127" s="13"/>
      <c r="P127" s="13"/>
      <c r="Q127" s="13"/>
      <c r="R127" s="15"/>
      <c r="S127" s="15"/>
      <c r="T127" s="15"/>
      <c r="U127" s="15"/>
      <c r="V127" s="15"/>
      <c r="W127" s="15"/>
      <c r="X127" s="15"/>
      <c r="Y127" s="14"/>
      <c r="Z127" s="15"/>
      <c r="AA127" s="15"/>
      <c r="AB127" s="15"/>
      <c r="AC127" s="15"/>
      <c r="AD127" s="15"/>
      <c r="AE127" s="15"/>
      <c r="AF127" s="15"/>
      <c r="AG127" s="15"/>
      <c r="AH127" s="15"/>
      <c r="AI127" s="15"/>
      <c r="AJ127" s="15"/>
      <c r="AK127" s="15"/>
      <c r="AL127" s="15"/>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row>
    <row r="128" spans="1:86">
      <c r="A128" s="15"/>
      <c r="B128" s="15"/>
      <c r="C128" s="15"/>
      <c r="D128" s="15"/>
      <c r="E128" s="15"/>
      <c r="F128" s="15"/>
      <c r="G128" s="13"/>
      <c r="H128" s="13"/>
      <c r="I128" s="13"/>
      <c r="J128" s="13"/>
      <c r="K128" s="13"/>
      <c r="L128" s="13"/>
      <c r="M128" s="13"/>
      <c r="N128" s="13"/>
      <c r="O128" s="13"/>
      <c r="P128" s="13"/>
      <c r="Q128" s="13"/>
      <c r="R128" s="15"/>
      <c r="S128" s="15"/>
      <c r="T128" s="15"/>
      <c r="U128" s="15"/>
      <c r="V128" s="15"/>
      <c r="W128" s="15"/>
      <c r="X128" s="15"/>
      <c r="Y128" s="14"/>
      <c r="Z128" s="15"/>
      <c r="AA128" s="15"/>
      <c r="AB128" s="15"/>
      <c r="AC128" s="15"/>
      <c r="AD128" s="15"/>
      <c r="AE128" s="15"/>
      <c r="AF128" s="15"/>
      <c r="AG128" s="15"/>
      <c r="AH128" s="15"/>
      <c r="AI128" s="15"/>
      <c r="AJ128" s="15"/>
      <c r="AK128" s="15"/>
      <c r="AL128" s="15"/>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row>
    <row r="129" spans="1:86">
      <c r="A129" s="15"/>
      <c r="B129" s="15"/>
      <c r="C129" s="15"/>
      <c r="D129" s="15"/>
      <c r="E129" s="15"/>
      <c r="F129" s="15"/>
      <c r="G129" s="13"/>
      <c r="H129" s="13"/>
      <c r="I129" s="13"/>
      <c r="J129" s="13"/>
      <c r="K129" s="13"/>
      <c r="L129" s="13"/>
      <c r="M129" s="13"/>
      <c r="N129" s="13"/>
      <c r="O129" s="13"/>
      <c r="P129" s="13"/>
      <c r="Q129" s="13"/>
      <c r="R129" s="15"/>
      <c r="S129" s="15"/>
      <c r="T129" s="15"/>
      <c r="U129" s="15"/>
      <c r="V129" s="15"/>
      <c r="W129" s="15"/>
      <c r="X129" s="15"/>
      <c r="Y129" s="14"/>
      <c r="Z129" s="15"/>
      <c r="AA129" s="15"/>
      <c r="AB129" s="15"/>
      <c r="AC129" s="15"/>
      <c r="AD129" s="15"/>
      <c r="AE129" s="15"/>
      <c r="AF129" s="15"/>
      <c r="AG129" s="15"/>
      <c r="AH129" s="15"/>
      <c r="AI129" s="15"/>
      <c r="AJ129" s="15"/>
      <c r="AK129" s="15"/>
      <c r="AL129" s="15"/>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row>
    <row r="130" spans="1:86">
      <c r="A130" s="15"/>
      <c r="B130" s="15"/>
      <c r="C130" s="15"/>
      <c r="D130" s="15"/>
      <c r="E130" s="15"/>
      <c r="F130" s="15"/>
      <c r="G130" s="13"/>
      <c r="H130" s="13"/>
      <c r="I130" s="13"/>
      <c r="J130" s="13"/>
      <c r="K130" s="13"/>
      <c r="L130" s="13"/>
      <c r="M130" s="13"/>
      <c r="N130" s="13"/>
      <c r="O130" s="13"/>
      <c r="P130" s="13"/>
      <c r="Q130" s="13"/>
      <c r="R130" s="15"/>
      <c r="S130" s="15"/>
      <c r="T130" s="15"/>
      <c r="U130" s="15"/>
      <c r="V130" s="15"/>
      <c r="W130" s="15"/>
      <c r="X130" s="15"/>
      <c r="Y130" s="14"/>
      <c r="Z130" s="15"/>
      <c r="AA130" s="15"/>
      <c r="AB130" s="15"/>
      <c r="AC130" s="15"/>
      <c r="AD130" s="15"/>
      <c r="AE130" s="15"/>
      <c r="AF130" s="15"/>
      <c r="AG130" s="15"/>
      <c r="AH130" s="15"/>
      <c r="AI130" s="15"/>
      <c r="AJ130" s="15"/>
      <c r="AK130" s="15"/>
      <c r="AL130" s="15"/>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row>
    <row r="131" spans="1:86">
      <c r="A131" s="15"/>
      <c r="B131" s="15"/>
      <c r="C131" s="15"/>
      <c r="D131" s="15"/>
      <c r="E131" s="15"/>
      <c r="F131" s="15"/>
      <c r="G131" s="13"/>
      <c r="H131" s="13"/>
      <c r="I131" s="13"/>
      <c r="J131" s="13"/>
      <c r="K131" s="13"/>
      <c r="L131" s="13"/>
      <c r="M131" s="13"/>
      <c r="N131" s="13"/>
      <c r="O131" s="13"/>
      <c r="P131" s="13"/>
      <c r="Q131" s="13"/>
      <c r="R131" s="15"/>
      <c r="S131" s="15"/>
      <c r="T131" s="15"/>
      <c r="U131" s="15"/>
      <c r="V131" s="15"/>
      <c r="W131" s="15"/>
      <c r="X131" s="15"/>
      <c r="Y131" s="14"/>
      <c r="Z131" s="15"/>
      <c r="AA131" s="15"/>
      <c r="AB131" s="15"/>
      <c r="AC131" s="15"/>
      <c r="AD131" s="15"/>
      <c r="AE131" s="15"/>
      <c r="AF131" s="15"/>
      <c r="AG131" s="15"/>
      <c r="AH131" s="15"/>
      <c r="AI131" s="15"/>
      <c r="AJ131" s="15"/>
      <c r="AK131" s="15"/>
      <c r="AL131" s="15"/>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row>
    <row r="132" spans="1:86">
      <c r="A132" s="15"/>
      <c r="B132" s="15"/>
      <c r="C132" s="15"/>
      <c r="D132" s="15"/>
      <c r="E132" s="15"/>
      <c r="F132" s="15"/>
      <c r="G132" s="13"/>
      <c r="H132" s="13"/>
      <c r="I132" s="13"/>
      <c r="J132" s="13"/>
      <c r="K132" s="13"/>
      <c r="L132" s="13"/>
      <c r="M132" s="13"/>
      <c r="N132" s="13"/>
      <c r="O132" s="13"/>
      <c r="P132" s="13"/>
      <c r="Q132" s="13"/>
      <c r="R132" s="15"/>
      <c r="S132" s="15"/>
      <c r="T132" s="15"/>
      <c r="U132" s="15"/>
      <c r="V132" s="15"/>
      <c r="W132" s="15"/>
      <c r="X132" s="15"/>
      <c r="Y132" s="14"/>
      <c r="Z132" s="15"/>
      <c r="AA132" s="15"/>
      <c r="AB132" s="15"/>
      <c r="AC132" s="15"/>
      <c r="AD132" s="15"/>
      <c r="AE132" s="15"/>
      <c r="AF132" s="15"/>
      <c r="AG132" s="15"/>
      <c r="AH132" s="15"/>
      <c r="AI132" s="15"/>
      <c r="AJ132" s="15"/>
      <c r="AK132" s="15"/>
      <c r="AL132" s="15"/>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row>
    <row r="133" spans="1:86">
      <c r="A133" s="15"/>
      <c r="B133" s="15"/>
      <c r="C133" s="15"/>
      <c r="D133" s="15"/>
      <c r="E133" s="15"/>
      <c r="F133" s="15"/>
      <c r="G133" s="13"/>
      <c r="H133" s="13"/>
      <c r="I133" s="13"/>
      <c r="J133" s="13"/>
      <c r="K133" s="13"/>
      <c r="L133" s="13"/>
      <c r="M133" s="13"/>
      <c r="N133" s="13"/>
      <c r="O133" s="13"/>
      <c r="P133" s="13"/>
      <c r="Q133" s="13"/>
      <c r="R133" s="15"/>
      <c r="S133" s="15"/>
      <c r="T133" s="15"/>
      <c r="U133" s="15"/>
      <c r="V133" s="15"/>
      <c r="W133" s="15"/>
      <c r="X133" s="15"/>
      <c r="Y133" s="14"/>
      <c r="Z133" s="15"/>
      <c r="AA133" s="15"/>
      <c r="AB133" s="15"/>
      <c r="AC133" s="15"/>
      <c r="AD133" s="15"/>
      <c r="AE133" s="15"/>
      <c r="AF133" s="15"/>
      <c r="AG133" s="15"/>
      <c r="AH133" s="15"/>
      <c r="AI133" s="15"/>
      <c r="AJ133" s="15"/>
      <c r="AK133" s="15"/>
      <c r="AL133" s="15"/>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row>
    <row r="134" spans="1:86">
      <c r="A134" s="15"/>
      <c r="B134" s="15"/>
      <c r="C134" s="15"/>
      <c r="D134" s="15"/>
      <c r="E134" s="15"/>
      <c r="F134" s="15"/>
      <c r="G134" s="13"/>
      <c r="H134" s="13"/>
      <c r="I134" s="13"/>
      <c r="J134" s="13"/>
      <c r="K134" s="13"/>
      <c r="L134" s="13"/>
      <c r="M134" s="13"/>
      <c r="N134" s="13"/>
      <c r="O134" s="13"/>
      <c r="P134" s="13"/>
      <c r="Q134" s="13"/>
      <c r="R134" s="15"/>
      <c r="S134" s="15"/>
      <c r="T134" s="15"/>
      <c r="U134" s="15"/>
      <c r="V134" s="15"/>
      <c r="W134" s="15"/>
      <c r="X134" s="15"/>
      <c r="Y134" s="14"/>
      <c r="Z134" s="15"/>
      <c r="AA134" s="15"/>
      <c r="AB134" s="15"/>
      <c r="AC134" s="15"/>
      <c r="AD134" s="15"/>
      <c r="AE134" s="15"/>
      <c r="AF134" s="15"/>
      <c r="AG134" s="15"/>
      <c r="AH134" s="15"/>
      <c r="AI134" s="15"/>
      <c r="AJ134" s="15"/>
      <c r="AK134" s="15"/>
      <c r="AL134" s="15"/>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row>
    <row r="135" spans="1:86">
      <c r="A135" s="15"/>
      <c r="B135" s="15"/>
      <c r="C135" s="15"/>
      <c r="D135" s="15"/>
      <c r="E135" s="15"/>
      <c r="F135" s="15"/>
      <c r="G135" s="13"/>
      <c r="H135" s="13"/>
      <c r="I135" s="13"/>
      <c r="J135" s="13"/>
      <c r="K135" s="13"/>
      <c r="L135" s="13"/>
      <c r="M135" s="13"/>
      <c r="N135" s="13"/>
      <c r="O135" s="13"/>
      <c r="P135" s="13"/>
      <c r="Q135" s="13"/>
      <c r="R135" s="15"/>
      <c r="S135" s="15"/>
      <c r="T135" s="15"/>
      <c r="U135" s="15"/>
      <c r="V135" s="15"/>
      <c r="W135" s="15"/>
      <c r="X135" s="15"/>
      <c r="Y135" s="14"/>
      <c r="Z135" s="15"/>
      <c r="AA135" s="15"/>
      <c r="AB135" s="15"/>
      <c r="AC135" s="15"/>
      <c r="AD135" s="15"/>
      <c r="AE135" s="15"/>
      <c r="AF135" s="15"/>
      <c r="AG135" s="15"/>
      <c r="AH135" s="15"/>
      <c r="AI135" s="15"/>
      <c r="AJ135" s="15"/>
      <c r="AK135" s="15"/>
      <c r="AL135" s="15"/>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row>
    <row r="136" spans="1:86">
      <c r="A136" s="15"/>
      <c r="B136" s="15"/>
      <c r="C136" s="15"/>
      <c r="D136" s="15"/>
      <c r="E136" s="15"/>
      <c r="F136" s="15"/>
      <c r="G136" s="13"/>
      <c r="H136" s="13"/>
      <c r="I136" s="13"/>
      <c r="J136" s="13"/>
      <c r="K136" s="13"/>
      <c r="L136" s="13"/>
      <c r="M136" s="13"/>
      <c r="N136" s="13"/>
      <c r="O136" s="13"/>
      <c r="P136" s="13"/>
      <c r="Q136" s="13"/>
      <c r="R136" s="15"/>
      <c r="S136" s="15"/>
      <c r="T136" s="15"/>
      <c r="U136" s="15"/>
      <c r="V136" s="15"/>
      <c r="W136" s="15"/>
      <c r="X136" s="15"/>
      <c r="Y136" s="14"/>
      <c r="Z136" s="15"/>
      <c r="AA136" s="15"/>
      <c r="AB136" s="15"/>
      <c r="AC136" s="15"/>
      <c r="AD136" s="15"/>
      <c r="AE136" s="15"/>
      <c r="AF136" s="15"/>
      <c r="AG136" s="15"/>
      <c r="AH136" s="15"/>
      <c r="AI136" s="15"/>
      <c r="AJ136" s="15"/>
      <c r="AK136" s="15"/>
      <c r="AL136" s="15"/>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row>
    <row r="137" spans="1:86">
      <c r="A137" s="15"/>
      <c r="B137" s="15"/>
      <c r="C137" s="15"/>
      <c r="D137" s="15"/>
      <c r="E137" s="15"/>
      <c r="F137" s="15"/>
      <c r="G137" s="13"/>
      <c r="H137" s="13"/>
      <c r="I137" s="13"/>
      <c r="J137" s="13"/>
      <c r="K137" s="13"/>
      <c r="L137" s="13"/>
      <c r="M137" s="13"/>
      <c r="N137" s="13"/>
      <c r="O137" s="13"/>
      <c r="P137" s="13"/>
      <c r="Q137" s="13"/>
      <c r="R137" s="15"/>
      <c r="S137" s="15"/>
      <c r="T137" s="15"/>
      <c r="U137" s="15"/>
      <c r="V137" s="15"/>
      <c r="W137" s="15"/>
      <c r="X137" s="15"/>
      <c r="Y137" s="14"/>
      <c r="Z137" s="15"/>
      <c r="AA137" s="15"/>
      <c r="AB137" s="15"/>
      <c r="AC137" s="15"/>
      <c r="AD137" s="15"/>
      <c r="AE137" s="15"/>
      <c r="AF137" s="15"/>
      <c r="AG137" s="15"/>
      <c r="AH137" s="15"/>
      <c r="AI137" s="15"/>
      <c r="AJ137" s="15"/>
      <c r="AK137" s="15"/>
      <c r="AL137" s="15"/>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row>
    <row r="138" spans="1:86">
      <c r="A138" s="15"/>
      <c r="B138" s="15"/>
      <c r="C138" s="15"/>
      <c r="D138" s="15"/>
      <c r="E138" s="15"/>
      <c r="F138" s="15"/>
      <c r="G138" s="13"/>
      <c r="H138" s="13"/>
      <c r="I138" s="13"/>
      <c r="J138" s="13"/>
      <c r="K138" s="13"/>
      <c r="L138" s="13"/>
      <c r="M138" s="13"/>
      <c r="N138" s="13"/>
      <c r="O138" s="13"/>
      <c r="P138" s="13"/>
      <c r="Q138" s="13"/>
      <c r="R138" s="15"/>
      <c r="S138" s="15"/>
      <c r="T138" s="15"/>
      <c r="U138" s="15"/>
      <c r="V138" s="15"/>
      <c r="W138" s="15"/>
      <c r="X138" s="15"/>
      <c r="Y138" s="14"/>
      <c r="Z138" s="15"/>
      <c r="AA138" s="15"/>
      <c r="AB138" s="15"/>
      <c r="AC138" s="15"/>
      <c r="AD138" s="15"/>
      <c r="AE138" s="15"/>
      <c r="AF138" s="15"/>
      <c r="AG138" s="15"/>
      <c r="AH138" s="15"/>
      <c r="AI138" s="15"/>
      <c r="AJ138" s="15"/>
      <c r="AK138" s="15"/>
      <c r="AL138" s="15"/>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row>
    <row r="139" spans="1:86">
      <c r="A139" s="15"/>
      <c r="B139" s="15"/>
      <c r="C139" s="15"/>
      <c r="D139" s="15"/>
      <c r="E139" s="15"/>
      <c r="F139" s="15"/>
      <c r="G139" s="13"/>
      <c r="H139" s="13"/>
      <c r="I139" s="13"/>
      <c r="J139" s="13"/>
      <c r="K139" s="13"/>
      <c r="L139" s="13"/>
      <c r="M139" s="13"/>
      <c r="N139" s="13"/>
      <c r="O139" s="13"/>
      <c r="P139" s="13"/>
      <c r="Q139" s="13"/>
      <c r="R139" s="15"/>
      <c r="S139" s="15"/>
      <c r="T139" s="15"/>
      <c r="U139" s="15"/>
      <c r="V139" s="15"/>
      <c r="W139" s="15"/>
      <c r="X139" s="15"/>
      <c r="Y139" s="14"/>
      <c r="Z139" s="15"/>
      <c r="AA139" s="15"/>
      <c r="AB139" s="15"/>
      <c r="AC139" s="15"/>
      <c r="AD139" s="15"/>
      <c r="AE139" s="15"/>
      <c r="AF139" s="15"/>
      <c r="AG139" s="15"/>
      <c r="AH139" s="15"/>
      <c r="AI139" s="15"/>
      <c r="AJ139" s="15"/>
      <c r="AK139" s="15"/>
      <c r="AL139" s="15"/>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row>
    <row r="140" spans="1:86">
      <c r="A140" s="15"/>
      <c r="B140" s="15"/>
      <c r="C140" s="15"/>
      <c r="D140" s="15"/>
      <c r="E140" s="15"/>
      <c r="F140" s="15"/>
      <c r="G140" s="13"/>
      <c r="H140" s="13"/>
      <c r="I140" s="13"/>
      <c r="J140" s="13"/>
      <c r="K140" s="13"/>
      <c r="L140" s="13"/>
      <c r="M140" s="13"/>
      <c r="N140" s="13"/>
      <c r="O140" s="13"/>
      <c r="P140" s="13"/>
      <c r="Q140" s="13"/>
      <c r="R140" s="15"/>
      <c r="S140" s="15"/>
      <c r="T140" s="15"/>
      <c r="U140" s="15"/>
      <c r="V140" s="15"/>
      <c r="W140" s="15"/>
      <c r="X140" s="15"/>
      <c r="Y140" s="14"/>
      <c r="Z140" s="15"/>
      <c r="AA140" s="15"/>
      <c r="AB140" s="15"/>
      <c r="AC140" s="15"/>
      <c r="AD140" s="15"/>
      <c r="AE140" s="15"/>
      <c r="AF140" s="15"/>
      <c r="AG140" s="15"/>
      <c r="AH140" s="15"/>
      <c r="AI140" s="15"/>
      <c r="AJ140" s="15"/>
      <c r="AK140" s="15"/>
      <c r="AL140" s="15"/>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row>
    <row r="141" spans="1:86">
      <c r="A141" s="15"/>
      <c r="B141" s="15"/>
      <c r="C141" s="15"/>
      <c r="D141" s="15"/>
      <c r="E141" s="15"/>
      <c r="F141" s="15"/>
      <c r="G141" s="13"/>
      <c r="H141" s="13"/>
      <c r="I141" s="13"/>
      <c r="J141" s="13"/>
      <c r="K141" s="13"/>
      <c r="L141" s="13"/>
      <c r="M141" s="13"/>
      <c r="N141" s="13"/>
      <c r="O141" s="13"/>
      <c r="P141" s="13"/>
      <c r="Q141" s="13"/>
      <c r="R141" s="15"/>
      <c r="S141" s="15"/>
      <c r="T141" s="15"/>
      <c r="U141" s="15"/>
      <c r="V141" s="15"/>
      <c r="W141" s="15"/>
      <c r="X141" s="15"/>
      <c r="Y141" s="14"/>
      <c r="Z141" s="15"/>
      <c r="AA141" s="15"/>
      <c r="AB141" s="15"/>
      <c r="AC141" s="15"/>
      <c r="AD141" s="15"/>
      <c r="AE141" s="15"/>
      <c r="AF141" s="15"/>
      <c r="AG141" s="15"/>
      <c r="AH141" s="15"/>
      <c r="AI141" s="15"/>
      <c r="AJ141" s="15"/>
      <c r="AK141" s="15"/>
      <c r="AL141" s="15"/>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row>
    <row r="142" spans="1:86">
      <c r="A142" s="15"/>
      <c r="B142" s="15"/>
      <c r="C142" s="15"/>
      <c r="D142" s="15"/>
      <c r="E142" s="15"/>
      <c r="F142" s="15"/>
      <c r="G142" s="13"/>
      <c r="H142" s="13"/>
      <c r="I142" s="13"/>
      <c r="J142" s="13"/>
      <c r="K142" s="13"/>
      <c r="L142" s="13"/>
      <c r="M142" s="13"/>
      <c r="N142" s="13"/>
      <c r="O142" s="13"/>
      <c r="P142" s="13"/>
      <c r="Q142" s="13"/>
      <c r="R142" s="15"/>
      <c r="S142" s="15"/>
      <c r="T142" s="15"/>
      <c r="U142" s="15"/>
      <c r="V142" s="15"/>
      <c r="W142" s="15"/>
      <c r="X142" s="15"/>
      <c r="Y142" s="14"/>
      <c r="Z142" s="15"/>
      <c r="AA142" s="15"/>
      <c r="AB142" s="15"/>
      <c r="AC142" s="15"/>
      <c r="AD142" s="15"/>
      <c r="AE142" s="15"/>
      <c r="AF142" s="15"/>
      <c r="AG142" s="15"/>
      <c r="AH142" s="15"/>
      <c r="AI142" s="15"/>
      <c r="AJ142" s="15"/>
      <c r="AK142" s="15"/>
      <c r="AL142" s="15"/>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row>
    <row r="143" spans="1:86">
      <c r="A143" s="15"/>
      <c r="B143" s="15"/>
      <c r="C143" s="15"/>
      <c r="D143" s="15"/>
      <c r="E143" s="15"/>
      <c r="F143" s="15"/>
      <c r="G143" s="13"/>
      <c r="H143" s="13"/>
      <c r="I143" s="13"/>
      <c r="J143" s="13"/>
      <c r="K143" s="13"/>
      <c r="L143" s="13"/>
      <c r="M143" s="13"/>
      <c r="N143" s="13"/>
      <c r="O143" s="13"/>
      <c r="P143" s="13"/>
      <c r="Q143" s="13"/>
      <c r="R143" s="15"/>
      <c r="S143" s="15"/>
      <c r="T143" s="15"/>
      <c r="U143" s="15"/>
      <c r="V143" s="15"/>
      <c r="W143" s="15"/>
      <c r="X143" s="15"/>
      <c r="Y143" s="14"/>
      <c r="Z143" s="15"/>
      <c r="AA143" s="15"/>
      <c r="AB143" s="15"/>
      <c r="AC143" s="15"/>
      <c r="AD143" s="15"/>
      <c r="AE143" s="15"/>
      <c r="AF143" s="15"/>
      <c r="AG143" s="15"/>
      <c r="AH143" s="15"/>
      <c r="AI143" s="15"/>
      <c r="AJ143" s="15"/>
      <c r="AK143" s="15"/>
      <c r="AL143" s="15"/>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row>
    <row r="144" spans="1:86">
      <c r="A144" s="15"/>
      <c r="B144" s="15"/>
      <c r="C144" s="15"/>
      <c r="D144" s="15"/>
      <c r="E144" s="15"/>
      <c r="F144" s="15"/>
      <c r="G144" s="13"/>
      <c r="H144" s="13"/>
      <c r="I144" s="13"/>
      <c r="J144" s="13"/>
      <c r="K144" s="13"/>
      <c r="L144" s="13"/>
      <c r="M144" s="13"/>
      <c r="N144" s="13"/>
      <c r="O144" s="13"/>
      <c r="P144" s="13"/>
      <c r="Q144" s="13"/>
      <c r="R144" s="15"/>
      <c r="S144" s="15"/>
      <c r="T144" s="15"/>
      <c r="U144" s="15"/>
      <c r="V144" s="15"/>
      <c r="W144" s="15"/>
      <c r="X144" s="15"/>
      <c r="Y144" s="14"/>
      <c r="Z144" s="15"/>
      <c r="AA144" s="15"/>
      <c r="AB144" s="15"/>
      <c r="AC144" s="15"/>
      <c r="AD144" s="15"/>
      <c r="AE144" s="15"/>
      <c r="AF144" s="15"/>
      <c r="AG144" s="15"/>
      <c r="AH144" s="15"/>
      <c r="AI144" s="15"/>
      <c r="AJ144" s="15"/>
      <c r="AK144" s="15"/>
      <c r="AL144" s="15"/>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row>
    <row r="145" spans="1:86">
      <c r="A145" s="15"/>
      <c r="B145" s="15"/>
      <c r="C145" s="15"/>
      <c r="D145" s="15"/>
      <c r="E145" s="15"/>
      <c r="F145" s="15"/>
      <c r="G145" s="13"/>
      <c r="H145" s="13"/>
      <c r="I145" s="13"/>
      <c r="J145" s="13"/>
      <c r="K145" s="13"/>
      <c r="L145" s="13"/>
      <c r="M145" s="13"/>
      <c r="N145" s="13"/>
      <c r="O145" s="13"/>
      <c r="P145" s="13"/>
      <c r="Q145" s="13"/>
      <c r="R145" s="15"/>
      <c r="S145" s="15"/>
      <c r="T145" s="15"/>
      <c r="U145" s="15"/>
      <c r="V145" s="15"/>
      <c r="W145" s="15"/>
      <c r="X145" s="15"/>
      <c r="Y145" s="14"/>
      <c r="Z145" s="15"/>
      <c r="AA145" s="15"/>
      <c r="AB145" s="15"/>
      <c r="AC145" s="15"/>
      <c r="AD145" s="15"/>
      <c r="AE145" s="15"/>
      <c r="AF145" s="15"/>
      <c r="AG145" s="15"/>
      <c r="AH145" s="15"/>
      <c r="AI145" s="15"/>
      <c r="AJ145" s="15"/>
      <c r="AK145" s="15"/>
      <c r="AL145" s="15"/>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row>
    <row r="146" spans="1:86">
      <c r="A146" s="15"/>
      <c r="B146" s="15"/>
      <c r="C146" s="15"/>
      <c r="D146" s="15"/>
      <c r="E146" s="15"/>
      <c r="F146" s="15"/>
      <c r="G146" s="13"/>
      <c r="H146" s="13"/>
      <c r="I146" s="13"/>
      <c r="J146" s="13"/>
      <c r="K146" s="13"/>
      <c r="L146" s="13"/>
      <c r="M146" s="13"/>
      <c r="N146" s="13"/>
      <c r="O146" s="13"/>
      <c r="P146" s="13"/>
      <c r="Q146" s="13"/>
      <c r="R146" s="15"/>
      <c r="S146" s="15"/>
      <c r="T146" s="15"/>
      <c r="U146" s="15"/>
      <c r="V146" s="15"/>
      <c r="W146" s="15"/>
      <c r="X146" s="15"/>
      <c r="Y146" s="14"/>
      <c r="Z146" s="15"/>
      <c r="AA146" s="15"/>
      <c r="AB146" s="15"/>
      <c r="AC146" s="15"/>
      <c r="AD146" s="15"/>
      <c r="AE146" s="15"/>
      <c r="AF146" s="15"/>
      <c r="AG146" s="15"/>
      <c r="AH146" s="15"/>
      <c r="AI146" s="15"/>
      <c r="AJ146" s="15"/>
      <c r="AK146" s="15"/>
      <c r="AL146" s="15"/>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row>
    <row r="147" spans="1:86">
      <c r="A147" s="15"/>
      <c r="B147" s="15"/>
      <c r="C147" s="15"/>
      <c r="D147" s="15"/>
      <c r="E147" s="15"/>
      <c r="F147" s="15"/>
      <c r="G147" s="13"/>
      <c r="H147" s="13"/>
      <c r="I147" s="13"/>
      <c r="J147" s="13"/>
      <c r="K147" s="13"/>
      <c r="L147" s="13"/>
      <c r="M147" s="13"/>
      <c r="N147" s="13"/>
      <c r="O147" s="13"/>
      <c r="P147" s="13"/>
      <c r="Q147" s="13"/>
      <c r="R147" s="15"/>
      <c r="S147" s="15"/>
      <c r="T147" s="15"/>
      <c r="U147" s="15"/>
      <c r="V147" s="15"/>
      <c r="W147" s="15"/>
      <c r="X147" s="15"/>
      <c r="Y147" s="14"/>
      <c r="Z147" s="15"/>
      <c r="AA147" s="15"/>
      <c r="AB147" s="15"/>
      <c r="AC147" s="15"/>
      <c r="AD147" s="15"/>
      <c r="AE147" s="15"/>
      <c r="AF147" s="15"/>
      <c r="AG147" s="15"/>
      <c r="AH147" s="15"/>
      <c r="AI147" s="15"/>
      <c r="AJ147" s="15"/>
      <c r="AK147" s="15"/>
      <c r="AL147" s="15"/>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row>
    <row r="148" spans="1:86">
      <c r="A148" s="15"/>
      <c r="B148" s="15"/>
      <c r="C148" s="15"/>
      <c r="D148" s="15"/>
      <c r="E148" s="15"/>
      <c r="F148" s="15"/>
      <c r="G148" s="13"/>
      <c r="H148" s="13"/>
      <c r="I148" s="13"/>
      <c r="J148" s="13"/>
      <c r="K148" s="13"/>
      <c r="L148" s="13"/>
      <c r="M148" s="13"/>
      <c r="N148" s="13"/>
      <c r="O148" s="13"/>
      <c r="P148" s="13"/>
      <c r="Q148" s="13"/>
      <c r="R148" s="15"/>
      <c r="S148" s="15"/>
      <c r="T148" s="15"/>
      <c r="U148" s="15"/>
      <c r="V148" s="15"/>
      <c r="W148" s="15"/>
      <c r="X148" s="15"/>
      <c r="Y148" s="14"/>
      <c r="Z148" s="15"/>
      <c r="AA148" s="15"/>
      <c r="AB148" s="15"/>
      <c r="AC148" s="15"/>
      <c r="AD148" s="15"/>
      <c r="AE148" s="15"/>
      <c r="AF148" s="15"/>
      <c r="AG148" s="15"/>
      <c r="AH148" s="15"/>
      <c r="AI148" s="15"/>
      <c r="AJ148" s="15"/>
      <c r="AK148" s="15"/>
      <c r="AL148" s="15"/>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row>
    <row r="149" spans="1:86">
      <c r="A149" s="15"/>
      <c r="B149" s="15"/>
      <c r="C149" s="15"/>
      <c r="D149" s="15"/>
      <c r="E149" s="15"/>
      <c r="F149" s="15"/>
      <c r="G149" s="13"/>
      <c r="H149" s="13"/>
      <c r="I149" s="13"/>
      <c r="J149" s="13"/>
      <c r="K149" s="13"/>
      <c r="L149" s="13"/>
      <c r="M149" s="13"/>
      <c r="N149" s="13"/>
      <c r="O149" s="13"/>
      <c r="P149" s="13"/>
      <c r="Q149" s="13"/>
      <c r="R149" s="15"/>
      <c r="S149" s="15"/>
      <c r="T149" s="15"/>
      <c r="U149" s="15"/>
      <c r="V149" s="15"/>
      <c r="W149" s="15"/>
      <c r="X149" s="15"/>
      <c r="Y149" s="14"/>
      <c r="Z149" s="15"/>
      <c r="AA149" s="15"/>
      <c r="AB149" s="15"/>
      <c r="AC149" s="15"/>
      <c r="AD149" s="15"/>
      <c r="AE149" s="15"/>
      <c r="AF149" s="15"/>
      <c r="AG149" s="15"/>
      <c r="AH149" s="15"/>
      <c r="AI149" s="15"/>
      <c r="AJ149" s="15"/>
      <c r="AK149" s="15"/>
      <c r="AL149" s="15"/>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row>
    <row r="150" spans="1:86">
      <c r="A150" s="15"/>
      <c r="B150" s="15"/>
      <c r="C150" s="15"/>
      <c r="D150" s="15"/>
      <c r="E150" s="15"/>
      <c r="F150" s="15"/>
      <c r="G150" s="13"/>
      <c r="H150" s="13"/>
      <c r="I150" s="13"/>
      <c r="J150" s="13"/>
      <c r="K150" s="13"/>
      <c r="L150" s="13"/>
      <c r="M150" s="13"/>
      <c r="N150" s="13"/>
      <c r="O150" s="13"/>
      <c r="P150" s="13"/>
      <c r="Q150" s="13"/>
      <c r="R150" s="15"/>
      <c r="S150" s="15"/>
      <c r="T150" s="15"/>
      <c r="U150" s="15"/>
      <c r="V150" s="15"/>
      <c r="W150" s="15"/>
      <c r="X150" s="15"/>
      <c r="Y150" s="14"/>
      <c r="Z150" s="15"/>
      <c r="AA150" s="15"/>
      <c r="AB150" s="15"/>
      <c r="AC150" s="15"/>
      <c r="AD150" s="15"/>
      <c r="AE150" s="15"/>
      <c r="AF150" s="15"/>
      <c r="AG150" s="15"/>
      <c r="AH150" s="15"/>
      <c r="AI150" s="15"/>
      <c r="AJ150" s="15"/>
      <c r="AK150" s="15"/>
      <c r="AL150" s="15"/>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row>
    <row r="151" spans="1:86">
      <c r="A151" s="15"/>
      <c r="B151" s="15"/>
      <c r="C151" s="15"/>
      <c r="D151" s="15"/>
      <c r="E151" s="15"/>
      <c r="F151" s="15"/>
      <c r="G151" s="13"/>
      <c r="H151" s="13"/>
      <c r="I151" s="13"/>
      <c r="J151" s="13"/>
      <c r="K151" s="13"/>
      <c r="L151" s="13"/>
      <c r="M151" s="13"/>
      <c r="N151" s="13"/>
      <c r="O151" s="13"/>
      <c r="P151" s="13"/>
      <c r="Q151" s="13"/>
      <c r="R151" s="15"/>
      <c r="S151" s="15"/>
      <c r="T151" s="15"/>
      <c r="U151" s="15"/>
      <c r="V151" s="15"/>
      <c r="W151" s="15"/>
      <c r="X151" s="15"/>
      <c r="Y151" s="14"/>
      <c r="Z151" s="15"/>
      <c r="AA151" s="15"/>
      <c r="AB151" s="15"/>
      <c r="AC151" s="15"/>
      <c r="AD151" s="15"/>
      <c r="AE151" s="15"/>
      <c r="AF151" s="15"/>
      <c r="AG151" s="15"/>
      <c r="AH151" s="15"/>
      <c r="AI151" s="15"/>
      <c r="AJ151" s="15"/>
      <c r="AK151" s="15"/>
      <c r="AL151" s="15"/>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row>
    <row r="152" spans="1:86">
      <c r="A152" s="15"/>
      <c r="B152" s="15"/>
      <c r="C152" s="15"/>
      <c r="D152" s="15"/>
      <c r="E152" s="15"/>
      <c r="F152" s="15"/>
      <c r="G152" s="13"/>
      <c r="H152" s="13"/>
      <c r="I152" s="13"/>
      <c r="J152" s="13"/>
      <c r="K152" s="13"/>
      <c r="L152" s="13"/>
      <c r="M152" s="13"/>
      <c r="N152" s="13"/>
      <c r="O152" s="13"/>
      <c r="P152" s="13"/>
      <c r="Q152" s="13"/>
      <c r="R152" s="15"/>
      <c r="S152" s="15"/>
      <c r="T152" s="15"/>
      <c r="U152" s="15"/>
      <c r="V152" s="15"/>
      <c r="W152" s="15"/>
      <c r="X152" s="15"/>
      <c r="Y152" s="14"/>
      <c r="Z152" s="15"/>
      <c r="AA152" s="15"/>
      <c r="AB152" s="15"/>
      <c r="AC152" s="15"/>
      <c r="AD152" s="15"/>
      <c r="AE152" s="15"/>
      <c r="AF152" s="15"/>
      <c r="AG152" s="15"/>
      <c r="AH152" s="15"/>
      <c r="AI152" s="15"/>
      <c r="AJ152" s="15"/>
      <c r="AK152" s="15"/>
      <c r="AL152" s="15"/>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row>
    <row r="153" spans="1:86">
      <c r="A153" s="15"/>
      <c r="B153" s="15"/>
      <c r="C153" s="15"/>
      <c r="D153" s="15"/>
      <c r="E153" s="15"/>
      <c r="F153" s="15"/>
      <c r="G153" s="13"/>
      <c r="H153" s="13"/>
      <c r="I153" s="13"/>
      <c r="J153" s="13"/>
      <c r="K153" s="13"/>
      <c r="L153" s="13"/>
      <c r="M153" s="13"/>
      <c r="N153" s="13"/>
      <c r="O153" s="13"/>
      <c r="P153" s="13"/>
      <c r="Q153" s="13"/>
      <c r="R153" s="15"/>
      <c r="S153" s="15"/>
      <c r="T153" s="15"/>
      <c r="U153" s="15"/>
      <c r="V153" s="15"/>
      <c r="W153" s="15"/>
      <c r="X153" s="15"/>
      <c r="Y153" s="14"/>
      <c r="Z153" s="15"/>
      <c r="AA153" s="15"/>
      <c r="AB153" s="15"/>
      <c r="AC153" s="15"/>
      <c r="AD153" s="15"/>
      <c r="AE153" s="15"/>
      <c r="AF153" s="15"/>
      <c r="AG153" s="15"/>
      <c r="AH153" s="15"/>
      <c r="AI153" s="15"/>
      <c r="AJ153" s="15"/>
      <c r="AK153" s="15"/>
      <c r="AL153" s="15"/>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row>
    <row r="154" spans="1:86">
      <c r="A154" s="15"/>
      <c r="B154" s="15"/>
      <c r="C154" s="15"/>
      <c r="D154" s="15"/>
      <c r="E154" s="15"/>
      <c r="F154" s="15"/>
      <c r="G154" s="13"/>
      <c r="H154" s="13"/>
      <c r="I154" s="13"/>
      <c r="J154" s="13"/>
      <c r="K154" s="13"/>
      <c r="L154" s="13"/>
      <c r="M154" s="13"/>
      <c r="N154" s="13"/>
      <c r="O154" s="13"/>
      <c r="P154" s="13"/>
      <c r="Q154" s="13"/>
      <c r="R154" s="15"/>
      <c r="S154" s="15"/>
      <c r="T154" s="15"/>
      <c r="U154" s="15"/>
      <c r="V154" s="15"/>
      <c r="W154" s="15"/>
      <c r="X154" s="15"/>
      <c r="Y154" s="14"/>
      <c r="Z154" s="15"/>
      <c r="AA154" s="15"/>
      <c r="AB154" s="15"/>
      <c r="AC154" s="15"/>
      <c r="AD154" s="15"/>
      <c r="AE154" s="15"/>
      <c r="AF154" s="15"/>
      <c r="AG154" s="15"/>
      <c r="AH154" s="15"/>
      <c r="AI154" s="15"/>
      <c r="AJ154" s="15"/>
      <c r="AK154" s="15"/>
      <c r="AL154" s="15"/>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row>
    <row r="155" spans="1:86">
      <c r="A155" s="15"/>
      <c r="B155" s="15"/>
      <c r="C155" s="15"/>
      <c r="D155" s="15"/>
      <c r="E155" s="15"/>
      <c r="F155" s="15"/>
      <c r="G155" s="13"/>
      <c r="H155" s="13"/>
      <c r="I155" s="13"/>
      <c r="J155" s="13"/>
      <c r="K155" s="13"/>
      <c r="L155" s="13"/>
      <c r="M155" s="13"/>
      <c r="N155" s="13"/>
      <c r="O155" s="13"/>
      <c r="P155" s="13"/>
      <c r="Q155" s="13"/>
      <c r="R155" s="15"/>
      <c r="S155" s="15"/>
      <c r="T155" s="15"/>
      <c r="U155" s="15"/>
      <c r="V155" s="15"/>
      <c r="W155" s="15"/>
      <c r="X155" s="15"/>
      <c r="Y155" s="14"/>
      <c r="Z155" s="15"/>
      <c r="AA155" s="15"/>
      <c r="AB155" s="15"/>
      <c r="AC155" s="15"/>
      <c r="AD155" s="15"/>
      <c r="AE155" s="15"/>
      <c r="AF155" s="15"/>
      <c r="AG155" s="15"/>
      <c r="AH155" s="15"/>
      <c r="AI155" s="15"/>
      <c r="AJ155" s="15"/>
      <c r="AK155" s="15"/>
      <c r="AL155" s="15"/>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row>
    <row r="156" spans="1:86">
      <c r="A156" s="15"/>
      <c r="B156" s="15"/>
      <c r="C156" s="15"/>
      <c r="D156" s="15"/>
      <c r="E156" s="15"/>
      <c r="F156" s="15"/>
      <c r="G156" s="13"/>
      <c r="H156" s="13"/>
      <c r="I156" s="13"/>
      <c r="J156" s="13"/>
      <c r="K156" s="13"/>
      <c r="L156" s="13"/>
      <c r="M156" s="13"/>
      <c r="N156" s="13"/>
      <c r="O156" s="13"/>
      <c r="P156" s="13"/>
      <c r="Q156" s="13"/>
      <c r="R156" s="15"/>
      <c r="S156" s="15"/>
      <c r="T156" s="15"/>
      <c r="U156" s="15"/>
      <c r="V156" s="15"/>
      <c r="W156" s="15"/>
      <c r="X156" s="15"/>
      <c r="Y156" s="14"/>
      <c r="Z156" s="15"/>
      <c r="AA156" s="15"/>
      <c r="AB156" s="15"/>
      <c r="AC156" s="15"/>
      <c r="AD156" s="15"/>
      <c r="AE156" s="15"/>
      <c r="AF156" s="15"/>
      <c r="AG156" s="15"/>
      <c r="AH156" s="15"/>
      <c r="AI156" s="15"/>
      <c r="AJ156" s="15"/>
      <c r="AK156" s="15"/>
      <c r="AL156" s="15"/>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row>
    <row r="157" spans="1:86">
      <c r="A157" s="15"/>
      <c r="B157" s="15"/>
      <c r="C157" s="15"/>
      <c r="D157" s="15"/>
      <c r="E157" s="15"/>
      <c r="F157" s="15"/>
      <c r="G157" s="13"/>
      <c r="H157" s="13"/>
      <c r="I157" s="13"/>
      <c r="J157" s="13"/>
      <c r="K157" s="13"/>
      <c r="L157" s="13"/>
      <c r="M157" s="13"/>
      <c r="N157" s="13"/>
      <c r="O157" s="13"/>
      <c r="P157" s="13"/>
      <c r="Q157" s="13"/>
      <c r="R157" s="15"/>
      <c r="S157" s="15"/>
      <c r="T157" s="15"/>
      <c r="U157" s="15"/>
      <c r="V157" s="15"/>
      <c r="W157" s="15"/>
      <c r="X157" s="15"/>
      <c r="Y157" s="14"/>
      <c r="Z157" s="15"/>
      <c r="AA157" s="15"/>
      <c r="AB157" s="15"/>
      <c r="AC157" s="15"/>
      <c r="AD157" s="15"/>
      <c r="AE157" s="15"/>
      <c r="AF157" s="15"/>
      <c r="AG157" s="15"/>
      <c r="AH157" s="15"/>
      <c r="AI157" s="15"/>
      <c r="AJ157" s="15"/>
      <c r="AK157" s="15"/>
      <c r="AL157" s="15"/>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row>
    <row r="158" spans="1:86">
      <c r="A158" s="15"/>
      <c r="B158" s="15"/>
      <c r="C158" s="15"/>
      <c r="D158" s="15"/>
      <c r="E158" s="15"/>
      <c r="F158" s="15"/>
      <c r="G158" s="13"/>
      <c r="H158" s="13"/>
      <c r="I158" s="13"/>
      <c r="J158" s="13"/>
      <c r="K158" s="13"/>
      <c r="L158" s="13"/>
      <c r="M158" s="13"/>
      <c r="N158" s="13"/>
      <c r="O158" s="13"/>
      <c r="P158" s="13"/>
      <c r="Q158" s="13"/>
      <c r="R158" s="15"/>
      <c r="S158" s="15"/>
      <c r="T158" s="15"/>
      <c r="U158" s="15"/>
      <c r="V158" s="15"/>
      <c r="W158" s="15"/>
      <c r="X158" s="15"/>
      <c r="Y158" s="14"/>
      <c r="Z158" s="15"/>
      <c r="AA158" s="15"/>
      <c r="AB158" s="15"/>
      <c r="AC158" s="15"/>
      <c r="AD158" s="15"/>
      <c r="AE158" s="15"/>
      <c r="AF158" s="15"/>
      <c r="AG158" s="15"/>
      <c r="AH158" s="15"/>
      <c r="AI158" s="15"/>
      <c r="AJ158" s="15"/>
      <c r="AK158" s="15"/>
      <c r="AL158" s="15"/>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row>
    <row r="159" spans="1:86">
      <c r="A159" s="15"/>
      <c r="B159" s="15"/>
      <c r="C159" s="15"/>
      <c r="D159" s="15"/>
      <c r="E159" s="15"/>
      <c r="F159" s="15"/>
      <c r="G159" s="13"/>
      <c r="H159" s="13"/>
      <c r="I159" s="13"/>
      <c r="J159" s="13"/>
      <c r="K159" s="13"/>
      <c r="L159" s="13"/>
      <c r="M159" s="13"/>
      <c r="N159" s="13"/>
      <c r="O159" s="13"/>
      <c r="P159" s="13"/>
      <c r="Q159" s="13"/>
      <c r="R159" s="15"/>
      <c r="S159" s="15"/>
      <c r="T159" s="15"/>
      <c r="U159" s="15"/>
      <c r="V159" s="15"/>
      <c r="W159" s="15"/>
      <c r="X159" s="15"/>
      <c r="Y159" s="14"/>
      <c r="Z159" s="15"/>
      <c r="AA159" s="15"/>
      <c r="AB159" s="15"/>
      <c r="AC159" s="15"/>
      <c r="AD159" s="15"/>
      <c r="AE159" s="15"/>
      <c r="AF159" s="15"/>
      <c r="AG159" s="15"/>
      <c r="AH159" s="15"/>
      <c r="AI159" s="15"/>
      <c r="AJ159" s="15"/>
      <c r="AK159" s="15"/>
      <c r="AL159" s="15"/>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row>
    <row r="160" spans="1:86">
      <c r="A160" s="15"/>
      <c r="B160" s="15"/>
      <c r="C160" s="15"/>
      <c r="D160" s="15"/>
      <c r="E160" s="15"/>
      <c r="F160" s="15"/>
      <c r="G160" s="13"/>
      <c r="H160" s="13"/>
      <c r="I160" s="13"/>
      <c r="J160" s="13"/>
      <c r="K160" s="13"/>
      <c r="L160" s="13"/>
      <c r="M160" s="13"/>
      <c r="N160" s="13"/>
      <c r="O160" s="13"/>
      <c r="P160" s="13"/>
      <c r="Q160" s="13"/>
      <c r="R160" s="15"/>
      <c r="S160" s="15"/>
      <c r="T160" s="15"/>
      <c r="U160" s="15"/>
      <c r="V160" s="15"/>
      <c r="W160" s="15"/>
      <c r="X160" s="15"/>
      <c r="Y160" s="14"/>
      <c r="Z160" s="15"/>
      <c r="AA160" s="15"/>
      <c r="AB160" s="15"/>
      <c r="AC160" s="15"/>
      <c r="AD160" s="15"/>
      <c r="AE160" s="15"/>
      <c r="AF160" s="15"/>
      <c r="AG160" s="15"/>
      <c r="AH160" s="15"/>
      <c r="AI160" s="15"/>
      <c r="AJ160" s="15"/>
      <c r="AK160" s="15"/>
      <c r="AL160" s="15"/>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row>
    <row r="161" spans="1:86">
      <c r="A161" s="15"/>
      <c r="B161" s="15"/>
      <c r="C161" s="15"/>
      <c r="D161" s="15"/>
      <c r="E161" s="15"/>
      <c r="F161" s="15"/>
      <c r="G161" s="13"/>
      <c r="H161" s="13"/>
      <c r="I161" s="13"/>
      <c r="J161" s="13"/>
      <c r="K161" s="13"/>
      <c r="L161" s="13"/>
      <c r="M161" s="13"/>
      <c r="N161" s="13"/>
      <c r="O161" s="13"/>
      <c r="P161" s="13"/>
      <c r="Q161" s="13"/>
      <c r="R161" s="15"/>
      <c r="S161" s="15"/>
      <c r="T161" s="15"/>
      <c r="U161" s="15"/>
      <c r="V161" s="15"/>
      <c r="W161" s="15"/>
      <c r="X161" s="15"/>
      <c r="Y161" s="14"/>
      <c r="Z161" s="15"/>
      <c r="AA161" s="15"/>
      <c r="AB161" s="15"/>
      <c r="AC161" s="15"/>
      <c r="AD161" s="15"/>
      <c r="AE161" s="15"/>
      <c r="AF161" s="15"/>
      <c r="AG161" s="15"/>
      <c r="AH161" s="15"/>
      <c r="AI161" s="15"/>
      <c r="AJ161" s="15"/>
      <c r="AK161" s="15"/>
      <c r="AL161" s="15"/>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row>
    <row r="162" spans="1:86">
      <c r="A162" s="15"/>
      <c r="B162" s="15"/>
      <c r="C162" s="15"/>
      <c r="D162" s="15"/>
      <c r="E162" s="15"/>
      <c r="F162" s="15"/>
      <c r="G162" s="13"/>
      <c r="H162" s="13"/>
      <c r="I162" s="13"/>
      <c r="J162" s="13"/>
      <c r="K162" s="13"/>
      <c r="L162" s="13"/>
      <c r="M162" s="13"/>
      <c r="N162" s="13"/>
      <c r="O162" s="13"/>
      <c r="P162" s="13"/>
      <c r="Q162" s="13"/>
      <c r="R162" s="15"/>
      <c r="S162" s="15"/>
      <c r="T162" s="15"/>
      <c r="U162" s="15"/>
      <c r="V162" s="15"/>
      <c r="W162" s="15"/>
      <c r="X162" s="15"/>
      <c r="Y162" s="14"/>
      <c r="Z162" s="15"/>
      <c r="AA162" s="15"/>
      <c r="AB162" s="15"/>
      <c r="AC162" s="15"/>
      <c r="AD162" s="15"/>
      <c r="AE162" s="15"/>
      <c r="AF162" s="15"/>
      <c r="AG162" s="15"/>
      <c r="AH162" s="15"/>
      <c r="AI162" s="15"/>
      <c r="AJ162" s="15"/>
      <c r="AK162" s="15"/>
      <c r="AL162" s="15"/>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row>
    <row r="163" spans="1:86">
      <c r="A163" s="15"/>
      <c r="B163" s="15"/>
      <c r="C163" s="15"/>
      <c r="D163" s="15"/>
      <c r="E163" s="15"/>
      <c r="F163" s="15"/>
      <c r="G163" s="13"/>
      <c r="H163" s="13"/>
      <c r="I163" s="13"/>
      <c r="J163" s="13"/>
      <c r="K163" s="13"/>
      <c r="L163" s="13"/>
      <c r="M163" s="13"/>
      <c r="N163" s="13"/>
      <c r="O163" s="13"/>
      <c r="P163" s="13"/>
      <c r="Q163" s="13"/>
      <c r="R163" s="15"/>
      <c r="S163" s="15"/>
      <c r="T163" s="15"/>
      <c r="U163" s="15"/>
      <c r="V163" s="15"/>
      <c r="W163" s="15"/>
      <c r="X163" s="15"/>
      <c r="Y163" s="14"/>
      <c r="Z163" s="15"/>
      <c r="AA163" s="15"/>
      <c r="AB163" s="15"/>
      <c r="AC163" s="15"/>
      <c r="AD163" s="15"/>
      <c r="AE163" s="15"/>
      <c r="AF163" s="15"/>
      <c r="AG163" s="15"/>
      <c r="AH163" s="15"/>
      <c r="AI163" s="15"/>
      <c r="AJ163" s="15"/>
      <c r="AK163" s="15"/>
      <c r="AL163" s="15"/>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row>
    <row r="164" spans="1:86">
      <c r="A164" s="15"/>
      <c r="B164" s="15"/>
      <c r="C164" s="15"/>
      <c r="D164" s="15"/>
      <c r="E164" s="15"/>
      <c r="F164" s="15"/>
      <c r="G164" s="13"/>
      <c r="H164" s="13"/>
      <c r="I164" s="13"/>
      <c r="J164" s="13"/>
      <c r="K164" s="13"/>
      <c r="L164" s="13"/>
      <c r="M164" s="13"/>
      <c r="N164" s="13"/>
      <c r="O164" s="13"/>
      <c r="P164" s="13"/>
      <c r="Q164" s="13"/>
      <c r="R164" s="15"/>
      <c r="S164" s="15"/>
      <c r="T164" s="15"/>
      <c r="U164" s="15"/>
      <c r="V164" s="15"/>
      <c r="W164" s="15"/>
      <c r="X164" s="15"/>
      <c r="Y164" s="14"/>
      <c r="Z164" s="15"/>
      <c r="AA164" s="15"/>
      <c r="AB164" s="15"/>
      <c r="AC164" s="15"/>
      <c r="AD164" s="15"/>
      <c r="AE164" s="15"/>
      <c r="AF164" s="15"/>
      <c r="AG164" s="15"/>
      <c r="AH164" s="15"/>
      <c r="AI164" s="15"/>
      <c r="AJ164" s="15"/>
      <c r="AK164" s="15"/>
      <c r="AL164" s="15"/>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row>
    <row r="165" spans="1:86">
      <c r="A165" s="15"/>
      <c r="B165" s="15"/>
      <c r="C165" s="15"/>
      <c r="D165" s="15"/>
      <c r="E165" s="15"/>
      <c r="F165" s="15"/>
      <c r="G165" s="13"/>
      <c r="H165" s="13"/>
      <c r="I165" s="13"/>
      <c r="J165" s="13"/>
      <c r="K165" s="13"/>
      <c r="L165" s="13"/>
      <c r="M165" s="13"/>
      <c r="N165" s="13"/>
      <c r="O165" s="13"/>
      <c r="P165" s="13"/>
      <c r="Q165" s="13"/>
      <c r="R165" s="15"/>
      <c r="S165" s="15"/>
      <c r="T165" s="15"/>
      <c r="U165" s="15"/>
      <c r="V165" s="15"/>
      <c r="W165" s="15"/>
      <c r="X165" s="15"/>
      <c r="Y165" s="14"/>
      <c r="Z165" s="15"/>
      <c r="AA165" s="15"/>
      <c r="AB165" s="15"/>
      <c r="AC165" s="15"/>
      <c r="AD165" s="15"/>
      <c r="AE165" s="15"/>
      <c r="AF165" s="15"/>
      <c r="AG165" s="15"/>
      <c r="AH165" s="15"/>
      <c r="AI165" s="15"/>
      <c r="AJ165" s="15"/>
      <c r="AK165" s="15"/>
      <c r="AL165" s="15"/>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row>
    <row r="166" spans="1:86">
      <c r="A166" s="15"/>
      <c r="B166" s="15"/>
      <c r="C166" s="15"/>
      <c r="D166" s="15"/>
      <c r="E166" s="15"/>
      <c r="F166" s="15"/>
      <c r="G166" s="13"/>
      <c r="H166" s="13"/>
      <c r="I166" s="13"/>
      <c r="J166" s="13"/>
      <c r="K166" s="13"/>
      <c r="L166" s="13"/>
      <c r="M166" s="13"/>
      <c r="N166" s="13"/>
      <c r="O166" s="13"/>
      <c r="P166" s="13"/>
      <c r="Q166" s="13"/>
      <c r="R166" s="15"/>
      <c r="S166" s="15"/>
      <c r="T166" s="15"/>
      <c r="U166" s="15"/>
      <c r="V166" s="15"/>
      <c r="W166" s="15"/>
      <c r="X166" s="15"/>
      <c r="Y166" s="14"/>
      <c r="Z166" s="15"/>
      <c r="AA166" s="15"/>
      <c r="AB166" s="15"/>
      <c r="AC166" s="15"/>
      <c r="AD166" s="15"/>
      <c r="AE166" s="15"/>
      <c r="AF166" s="15"/>
      <c r="AG166" s="15"/>
      <c r="AH166" s="15"/>
      <c r="AI166" s="15"/>
      <c r="AJ166" s="15"/>
      <c r="AK166" s="15"/>
      <c r="AL166" s="15"/>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row>
    <row r="167" spans="1:86">
      <c r="A167" s="15"/>
      <c r="B167" s="15"/>
      <c r="C167" s="15"/>
      <c r="D167" s="15"/>
      <c r="E167" s="15"/>
      <c r="F167" s="15"/>
      <c r="G167" s="13"/>
      <c r="H167" s="13"/>
      <c r="I167" s="13"/>
      <c r="J167" s="13"/>
      <c r="K167" s="13"/>
      <c r="L167" s="13"/>
      <c r="M167" s="13"/>
      <c r="N167" s="13"/>
      <c r="O167" s="13"/>
      <c r="P167" s="13"/>
      <c r="Q167" s="13"/>
      <c r="R167" s="15"/>
      <c r="S167" s="15"/>
      <c r="T167" s="15"/>
      <c r="U167" s="15"/>
      <c r="V167" s="15"/>
      <c r="W167" s="15"/>
      <c r="X167" s="15"/>
      <c r="Y167" s="14"/>
      <c r="Z167" s="15"/>
      <c r="AA167" s="15"/>
      <c r="AB167" s="15"/>
      <c r="AC167" s="15"/>
      <c r="AD167" s="15"/>
      <c r="AE167" s="15"/>
      <c r="AF167" s="15"/>
      <c r="AG167" s="15"/>
      <c r="AH167" s="15"/>
      <c r="AI167" s="15"/>
      <c r="AJ167" s="15"/>
      <c r="AK167" s="15"/>
      <c r="AL167" s="15"/>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row>
    <row r="168" spans="1:86">
      <c r="A168" s="15"/>
      <c r="B168" s="15"/>
      <c r="C168" s="15"/>
      <c r="D168" s="15"/>
      <c r="E168" s="15"/>
      <c r="F168" s="15"/>
      <c r="G168" s="13"/>
      <c r="H168" s="13"/>
      <c r="I168" s="13"/>
      <c r="J168" s="13"/>
      <c r="K168" s="13"/>
      <c r="L168" s="13"/>
      <c r="M168" s="13"/>
      <c r="N168" s="13"/>
      <c r="O168" s="13"/>
      <c r="P168" s="13"/>
      <c r="Q168" s="13"/>
      <c r="R168" s="15"/>
      <c r="S168" s="15"/>
      <c r="T168" s="15"/>
      <c r="U168" s="15"/>
      <c r="V168" s="15"/>
      <c r="W168" s="15"/>
      <c r="X168" s="15"/>
      <c r="Y168" s="14"/>
      <c r="Z168" s="15"/>
      <c r="AA168" s="15"/>
      <c r="AB168" s="15"/>
      <c r="AC168" s="15"/>
      <c r="AD168" s="15"/>
      <c r="AE168" s="15"/>
      <c r="AF168" s="15"/>
      <c r="AG168" s="15"/>
      <c r="AH168" s="15"/>
      <c r="AI168" s="15"/>
      <c r="AJ168" s="15"/>
      <c r="AK168" s="15"/>
      <c r="AL168" s="15"/>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row>
    <row r="169" spans="1:86">
      <c r="A169" s="15"/>
      <c r="B169" s="15"/>
      <c r="C169" s="15"/>
      <c r="D169" s="15"/>
      <c r="E169" s="15"/>
      <c r="F169" s="15"/>
      <c r="G169" s="13"/>
      <c r="H169" s="13"/>
      <c r="I169" s="13"/>
      <c r="J169" s="13"/>
      <c r="K169" s="13"/>
      <c r="L169" s="13"/>
      <c r="M169" s="13"/>
      <c r="N169" s="13"/>
      <c r="O169" s="13"/>
      <c r="P169" s="13"/>
      <c r="Q169" s="13"/>
      <c r="R169" s="15"/>
      <c r="S169" s="15"/>
      <c r="T169" s="15"/>
      <c r="U169" s="15"/>
      <c r="V169" s="15"/>
      <c r="W169" s="15"/>
      <c r="X169" s="15"/>
      <c r="Y169" s="14"/>
      <c r="Z169" s="15"/>
      <c r="AA169" s="15"/>
      <c r="AB169" s="15"/>
      <c r="AC169" s="15"/>
      <c r="AD169" s="15"/>
      <c r="AE169" s="15"/>
      <c r="AF169" s="15"/>
      <c r="AG169" s="15"/>
      <c r="AH169" s="15"/>
      <c r="AI169" s="15"/>
      <c r="AJ169" s="15"/>
      <c r="AK169" s="15"/>
      <c r="AL169" s="15"/>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row>
    <row r="170" spans="1:86">
      <c r="A170" s="15"/>
      <c r="B170" s="15"/>
      <c r="C170" s="15"/>
      <c r="D170" s="15"/>
      <c r="E170" s="15"/>
      <c r="F170" s="15"/>
      <c r="G170" s="13"/>
      <c r="H170" s="13"/>
      <c r="I170" s="13"/>
      <c r="J170" s="13"/>
      <c r="K170" s="13"/>
      <c r="L170" s="13"/>
      <c r="M170" s="13"/>
      <c r="N170" s="13"/>
      <c r="O170" s="13"/>
      <c r="P170" s="13"/>
      <c r="Q170" s="13"/>
      <c r="R170" s="15"/>
      <c r="S170" s="15"/>
      <c r="T170" s="15"/>
      <c r="U170" s="15"/>
      <c r="V170" s="15"/>
      <c r="W170" s="15"/>
      <c r="X170" s="15"/>
      <c r="Y170" s="14"/>
      <c r="Z170" s="15"/>
      <c r="AA170" s="15"/>
      <c r="AB170" s="15"/>
      <c r="AC170" s="15"/>
      <c r="AD170" s="15"/>
      <c r="AE170" s="15"/>
      <c r="AF170" s="15"/>
      <c r="AG170" s="15"/>
      <c r="AH170" s="15"/>
      <c r="AI170" s="15"/>
      <c r="AJ170" s="15"/>
      <c r="AK170" s="15"/>
      <c r="AL170" s="15"/>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row>
    <row r="171" spans="1:86">
      <c r="A171" s="15"/>
      <c r="B171" s="15"/>
      <c r="C171" s="15"/>
      <c r="D171" s="15"/>
      <c r="E171" s="15"/>
      <c r="F171" s="15"/>
      <c r="G171" s="13"/>
      <c r="H171" s="13"/>
      <c r="I171" s="13"/>
      <c r="J171" s="13"/>
      <c r="K171" s="13"/>
      <c r="L171" s="13"/>
      <c r="M171" s="13"/>
      <c r="N171" s="13"/>
      <c r="O171" s="13"/>
      <c r="P171" s="13"/>
      <c r="Q171" s="13"/>
      <c r="R171" s="15"/>
      <c r="S171" s="15"/>
      <c r="T171" s="15"/>
      <c r="U171" s="15"/>
      <c r="V171" s="15"/>
      <c r="W171" s="15"/>
      <c r="X171" s="15"/>
      <c r="Y171" s="14"/>
      <c r="Z171" s="15"/>
      <c r="AA171" s="15"/>
      <c r="AB171" s="15"/>
      <c r="AC171" s="15"/>
      <c r="AD171" s="15"/>
      <c r="AE171" s="15"/>
      <c r="AF171" s="15"/>
      <c r="AG171" s="15"/>
      <c r="AH171" s="15"/>
      <c r="AI171" s="15"/>
      <c r="AJ171" s="15"/>
      <c r="AK171" s="15"/>
      <c r="AL171" s="15"/>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row>
    <row r="172" spans="1:86">
      <c r="A172" s="15"/>
      <c r="B172" s="15"/>
      <c r="C172" s="15"/>
      <c r="D172" s="15"/>
      <c r="E172" s="15"/>
      <c r="F172" s="15"/>
      <c r="G172" s="13"/>
      <c r="H172" s="13"/>
      <c r="I172" s="13"/>
      <c r="J172" s="13"/>
      <c r="K172" s="13"/>
      <c r="L172" s="13"/>
      <c r="M172" s="13"/>
      <c r="N172" s="13"/>
      <c r="O172" s="13"/>
      <c r="P172" s="13"/>
      <c r="Q172" s="13"/>
      <c r="R172" s="15"/>
      <c r="S172" s="15"/>
      <c r="T172" s="15"/>
      <c r="U172" s="15"/>
      <c r="V172" s="15"/>
      <c r="W172" s="15"/>
      <c r="X172" s="15"/>
      <c r="Y172" s="14"/>
      <c r="Z172" s="15"/>
      <c r="AA172" s="15"/>
      <c r="AB172" s="15"/>
      <c r="AC172" s="15"/>
      <c r="AD172" s="15"/>
      <c r="AE172" s="15"/>
      <c r="AF172" s="15"/>
      <c r="AG172" s="15"/>
      <c r="AH172" s="15"/>
      <c r="AI172" s="15"/>
      <c r="AJ172" s="15"/>
      <c r="AK172" s="15"/>
      <c r="AL172" s="15"/>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row>
    <row r="173" spans="1:86">
      <c r="A173" s="15"/>
      <c r="B173" s="15"/>
      <c r="C173" s="15"/>
      <c r="D173" s="15"/>
      <c r="E173" s="15"/>
      <c r="F173" s="15"/>
      <c r="G173" s="13"/>
      <c r="H173" s="13"/>
      <c r="I173" s="13"/>
      <c r="J173" s="13"/>
      <c r="K173" s="13"/>
      <c r="L173" s="13"/>
      <c r="M173" s="13"/>
      <c r="N173" s="13"/>
      <c r="O173" s="13"/>
      <c r="P173" s="13"/>
      <c r="Q173" s="13"/>
      <c r="R173" s="15"/>
      <c r="S173" s="15"/>
      <c r="T173" s="15"/>
      <c r="U173" s="15"/>
      <c r="V173" s="15"/>
      <c r="W173" s="15"/>
      <c r="X173" s="15"/>
      <c r="Y173" s="14"/>
      <c r="Z173" s="15"/>
      <c r="AA173" s="15"/>
      <c r="AB173" s="15"/>
      <c r="AC173" s="15"/>
      <c r="AD173" s="15"/>
      <c r="AE173" s="15"/>
      <c r="AF173" s="15"/>
      <c r="AG173" s="15"/>
      <c r="AH173" s="15"/>
      <c r="AI173" s="15"/>
      <c r="AJ173" s="15"/>
      <c r="AK173" s="15"/>
      <c r="AL173" s="15"/>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row>
    <row r="174" spans="1:86">
      <c r="A174" s="15"/>
      <c r="B174" s="15"/>
      <c r="C174" s="15"/>
      <c r="D174" s="15"/>
      <c r="E174" s="15"/>
      <c r="F174" s="15"/>
      <c r="G174" s="13"/>
      <c r="H174" s="13"/>
      <c r="I174" s="13"/>
      <c r="J174" s="13"/>
      <c r="K174" s="13"/>
      <c r="L174" s="13"/>
      <c r="M174" s="13"/>
      <c r="N174" s="13"/>
      <c r="O174" s="13"/>
      <c r="P174" s="13"/>
      <c r="Q174" s="13"/>
      <c r="R174" s="15"/>
      <c r="S174" s="15"/>
      <c r="T174" s="15"/>
      <c r="U174" s="15"/>
      <c r="V174" s="15"/>
      <c r="W174" s="15"/>
      <c r="X174" s="15"/>
      <c r="Y174" s="14"/>
      <c r="Z174" s="15"/>
      <c r="AA174" s="15"/>
      <c r="AB174" s="15"/>
      <c r="AC174" s="15"/>
      <c r="AD174" s="15"/>
      <c r="AE174" s="15"/>
      <c r="AF174" s="15"/>
      <c r="AG174" s="15"/>
      <c r="AH174" s="15"/>
      <c r="AI174" s="15"/>
      <c r="AJ174" s="15"/>
      <c r="AK174" s="15"/>
      <c r="AL174" s="15"/>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row>
    <row r="175" spans="1:86">
      <c r="A175" s="15"/>
      <c r="B175" s="15"/>
      <c r="C175" s="15"/>
      <c r="D175" s="15"/>
      <c r="E175" s="15"/>
      <c r="F175" s="15"/>
      <c r="G175" s="13"/>
      <c r="H175" s="13"/>
      <c r="I175" s="13"/>
      <c r="J175" s="13"/>
      <c r="K175" s="13"/>
      <c r="L175" s="13"/>
      <c r="M175" s="13"/>
      <c r="N175" s="13"/>
      <c r="O175" s="13"/>
      <c r="P175" s="13"/>
      <c r="Q175" s="13"/>
      <c r="R175" s="15"/>
      <c r="S175" s="15"/>
      <c r="T175" s="15"/>
      <c r="U175" s="15"/>
      <c r="V175" s="15"/>
      <c r="W175" s="15"/>
      <c r="X175" s="15"/>
      <c r="Y175" s="14"/>
      <c r="Z175" s="15"/>
      <c r="AA175" s="15"/>
      <c r="AB175" s="15"/>
      <c r="AC175" s="15"/>
      <c r="AD175" s="15"/>
      <c r="AE175" s="15"/>
      <c r="AF175" s="15"/>
      <c r="AG175" s="15"/>
      <c r="AH175" s="15"/>
      <c r="AI175" s="15"/>
      <c r="AJ175" s="15"/>
      <c r="AK175" s="15"/>
      <c r="AL175" s="15"/>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row>
    <row r="176" spans="1:86">
      <c r="A176" s="15"/>
      <c r="B176" s="15"/>
      <c r="C176" s="15"/>
      <c r="D176" s="15"/>
      <c r="E176" s="15"/>
      <c r="F176" s="15"/>
      <c r="G176" s="13"/>
      <c r="H176" s="13"/>
      <c r="I176" s="13"/>
      <c r="J176" s="13"/>
      <c r="K176" s="13"/>
      <c r="L176" s="13"/>
      <c r="M176" s="13"/>
      <c r="N176" s="13"/>
      <c r="O176" s="13"/>
      <c r="P176" s="13"/>
      <c r="Q176" s="13"/>
      <c r="R176" s="15"/>
      <c r="S176" s="15"/>
      <c r="T176" s="15"/>
      <c r="U176" s="15"/>
      <c r="V176" s="15"/>
      <c r="W176" s="15"/>
      <c r="X176" s="15"/>
      <c r="Y176" s="14"/>
      <c r="Z176" s="15"/>
      <c r="AA176" s="15"/>
      <c r="AB176" s="15"/>
      <c r="AC176" s="15"/>
      <c r="AD176" s="15"/>
      <c r="AE176" s="15"/>
      <c r="AF176" s="15"/>
      <c r="AG176" s="15"/>
      <c r="AH176" s="15"/>
      <c r="AI176" s="15"/>
      <c r="AJ176" s="15"/>
      <c r="AK176" s="15"/>
      <c r="AL176" s="15"/>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row>
    <row r="177" spans="1:86">
      <c r="A177" s="15"/>
      <c r="B177" s="15"/>
      <c r="C177" s="15"/>
      <c r="D177" s="15"/>
      <c r="E177" s="15"/>
      <c r="F177" s="15"/>
      <c r="G177" s="13"/>
      <c r="H177" s="13"/>
      <c r="I177" s="13"/>
      <c r="J177" s="13"/>
      <c r="K177" s="13"/>
      <c r="L177" s="13"/>
      <c r="M177" s="13"/>
      <c r="N177" s="13"/>
      <c r="O177" s="13"/>
      <c r="P177" s="13"/>
      <c r="Q177" s="13"/>
      <c r="R177" s="15"/>
      <c r="S177" s="15"/>
      <c r="T177" s="15"/>
      <c r="U177" s="15"/>
      <c r="V177" s="15"/>
      <c r="W177" s="15"/>
      <c r="X177" s="15"/>
      <c r="Y177" s="14"/>
      <c r="Z177" s="15"/>
      <c r="AA177" s="15"/>
      <c r="AB177" s="15"/>
      <c r="AC177" s="15"/>
      <c r="AD177" s="15"/>
      <c r="AE177" s="15"/>
      <c r="AF177" s="15"/>
      <c r="AG177" s="15"/>
      <c r="AH177" s="15"/>
      <c r="AI177" s="15"/>
      <c r="AJ177" s="15"/>
      <c r="AK177" s="15"/>
      <c r="AL177" s="15"/>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row>
    <row r="178" spans="1:86">
      <c r="A178" s="15"/>
      <c r="B178" s="15"/>
      <c r="C178" s="15"/>
      <c r="D178" s="15"/>
      <c r="E178" s="15"/>
      <c r="F178" s="15"/>
      <c r="G178" s="13"/>
      <c r="H178" s="13"/>
      <c r="I178" s="13"/>
      <c r="J178" s="13"/>
      <c r="K178" s="13"/>
      <c r="L178" s="13"/>
      <c r="M178" s="13"/>
      <c r="N178" s="13"/>
      <c r="O178" s="13"/>
      <c r="P178" s="13"/>
      <c r="Q178" s="13"/>
      <c r="R178" s="15"/>
      <c r="S178" s="15"/>
      <c r="T178" s="15"/>
      <c r="U178" s="15"/>
      <c r="V178" s="15"/>
      <c r="W178" s="15"/>
      <c r="X178" s="15"/>
      <c r="Y178" s="14"/>
      <c r="Z178" s="15"/>
      <c r="AA178" s="15"/>
      <c r="AB178" s="15"/>
      <c r="AC178" s="15"/>
      <c r="AD178" s="15"/>
      <c r="AE178" s="15"/>
      <c r="AF178" s="15"/>
      <c r="AG178" s="15"/>
      <c r="AH178" s="15"/>
      <c r="AI178" s="15"/>
      <c r="AJ178" s="15"/>
      <c r="AK178" s="15"/>
      <c r="AL178" s="15"/>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row>
    <row r="179" spans="1:86">
      <c r="A179" s="15"/>
      <c r="B179" s="15"/>
      <c r="C179" s="15"/>
      <c r="D179" s="15"/>
      <c r="E179" s="15"/>
      <c r="F179" s="15"/>
      <c r="G179" s="13"/>
      <c r="H179" s="13"/>
      <c r="I179" s="13"/>
      <c r="J179" s="13"/>
      <c r="K179" s="13"/>
      <c r="L179" s="13"/>
      <c r="M179" s="13"/>
      <c r="N179" s="13"/>
      <c r="O179" s="13"/>
      <c r="P179" s="13"/>
      <c r="Q179" s="13"/>
      <c r="R179" s="15"/>
      <c r="S179" s="15"/>
      <c r="T179" s="15"/>
      <c r="U179" s="15"/>
      <c r="V179" s="15"/>
      <c r="W179" s="15"/>
      <c r="X179" s="15"/>
      <c r="Y179" s="14"/>
      <c r="Z179" s="15"/>
      <c r="AA179" s="15"/>
      <c r="AB179" s="15"/>
      <c r="AC179" s="15"/>
      <c r="AD179" s="15"/>
      <c r="AE179" s="15"/>
      <c r="AF179" s="15"/>
      <c r="AG179" s="15"/>
      <c r="AH179" s="15"/>
      <c r="AI179" s="15"/>
      <c r="AJ179" s="15"/>
      <c r="AK179" s="15"/>
      <c r="AL179" s="15"/>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row>
    <row r="180" spans="1:86">
      <c r="A180" s="15"/>
      <c r="B180" s="15"/>
      <c r="C180" s="15"/>
      <c r="D180" s="15"/>
      <c r="E180" s="15"/>
      <c r="F180" s="15"/>
      <c r="G180" s="13"/>
      <c r="H180" s="13"/>
      <c r="I180" s="13"/>
      <c r="J180" s="13"/>
      <c r="K180" s="13"/>
      <c r="L180" s="13"/>
      <c r="M180" s="13"/>
      <c r="N180" s="13"/>
      <c r="O180" s="13"/>
      <c r="P180" s="13"/>
      <c r="Q180" s="13"/>
      <c r="R180" s="15"/>
      <c r="S180" s="15"/>
      <c r="T180" s="15"/>
      <c r="U180" s="15"/>
      <c r="V180" s="15"/>
      <c r="W180" s="15"/>
      <c r="X180" s="15"/>
      <c r="Y180" s="14"/>
      <c r="Z180" s="15"/>
      <c r="AA180" s="15"/>
      <c r="AB180" s="15"/>
      <c r="AC180" s="15"/>
      <c r="AD180" s="15"/>
      <c r="AE180" s="15"/>
      <c r="AF180" s="15"/>
      <c r="AG180" s="15"/>
      <c r="AH180" s="15"/>
      <c r="AI180" s="15"/>
      <c r="AJ180" s="15"/>
      <c r="AK180" s="15"/>
      <c r="AL180" s="15"/>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row>
    <row r="181" spans="1:86">
      <c r="A181" s="15"/>
      <c r="B181" s="15"/>
      <c r="C181" s="15"/>
      <c r="D181" s="15"/>
      <c r="E181" s="15"/>
      <c r="F181" s="15"/>
      <c r="G181" s="13"/>
      <c r="H181" s="13"/>
      <c r="I181" s="13"/>
      <c r="J181" s="13"/>
      <c r="K181" s="13"/>
      <c r="L181" s="13"/>
      <c r="M181" s="13"/>
      <c r="N181" s="13"/>
      <c r="O181" s="13"/>
      <c r="P181" s="13"/>
      <c r="Q181" s="13"/>
      <c r="R181" s="15"/>
      <c r="S181" s="15"/>
      <c r="T181" s="15"/>
      <c r="U181" s="15"/>
      <c r="V181" s="15"/>
      <c r="W181" s="15"/>
      <c r="X181" s="15"/>
      <c r="Y181" s="14"/>
      <c r="Z181" s="15"/>
      <c r="AA181" s="15"/>
      <c r="AB181" s="15"/>
      <c r="AC181" s="15"/>
      <c r="AD181" s="15"/>
      <c r="AE181" s="15"/>
      <c r="AF181" s="15"/>
      <c r="AG181" s="15"/>
      <c r="AH181" s="15"/>
      <c r="AI181" s="15"/>
      <c r="AJ181" s="15"/>
      <c r="AK181" s="15"/>
      <c r="AL181" s="15"/>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row>
    <row r="182" spans="1:86">
      <c r="A182" s="15"/>
      <c r="B182" s="15"/>
      <c r="C182" s="15"/>
      <c r="D182" s="15"/>
      <c r="E182" s="15"/>
      <c r="F182" s="15"/>
      <c r="G182" s="13"/>
      <c r="H182" s="13"/>
      <c r="I182" s="13"/>
      <c r="J182" s="13"/>
      <c r="K182" s="13"/>
      <c r="L182" s="13"/>
      <c r="M182" s="13"/>
      <c r="N182" s="13"/>
      <c r="O182" s="13"/>
      <c r="P182" s="13"/>
      <c r="Q182" s="13"/>
      <c r="R182" s="15"/>
      <c r="S182" s="15"/>
      <c r="T182" s="15"/>
      <c r="U182" s="15"/>
      <c r="V182" s="15"/>
      <c r="W182" s="15"/>
      <c r="X182" s="15"/>
      <c r="Y182" s="14"/>
      <c r="Z182" s="15"/>
      <c r="AA182" s="15"/>
      <c r="AB182" s="15"/>
      <c r="AC182" s="15"/>
      <c r="AD182" s="15"/>
      <c r="AE182" s="15"/>
      <c r="AF182" s="15"/>
      <c r="AG182" s="15"/>
      <c r="AH182" s="15"/>
      <c r="AI182" s="15"/>
      <c r="AJ182" s="15"/>
      <c r="AK182" s="15"/>
      <c r="AL182" s="15"/>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row>
    <row r="183" spans="1:86">
      <c r="A183" s="15"/>
      <c r="B183" s="15"/>
      <c r="C183" s="15"/>
      <c r="D183" s="15"/>
      <c r="E183" s="15"/>
      <c r="F183" s="15"/>
      <c r="G183" s="13"/>
      <c r="H183" s="13"/>
      <c r="I183" s="13"/>
      <c r="J183" s="13"/>
      <c r="K183" s="13"/>
      <c r="L183" s="13"/>
      <c r="M183" s="13"/>
      <c r="N183" s="13"/>
      <c r="O183" s="13"/>
      <c r="P183" s="13"/>
      <c r="Q183" s="13"/>
      <c r="R183" s="15"/>
      <c r="S183" s="15"/>
      <c r="T183" s="15"/>
      <c r="U183" s="15"/>
      <c r="V183" s="15"/>
      <c r="W183" s="15"/>
      <c r="X183" s="15"/>
      <c r="Y183" s="14"/>
      <c r="Z183" s="15"/>
      <c r="AA183" s="15"/>
      <c r="AB183" s="15"/>
      <c r="AC183" s="15"/>
      <c r="AD183" s="15"/>
      <c r="AE183" s="15"/>
      <c r="AF183" s="15"/>
      <c r="AG183" s="15"/>
      <c r="AH183" s="15"/>
      <c r="AI183" s="15"/>
      <c r="AJ183" s="15"/>
      <c r="AK183" s="15"/>
      <c r="AL183" s="15"/>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row>
    <row r="184" spans="1:86">
      <c r="A184" s="15"/>
      <c r="B184" s="15"/>
      <c r="C184" s="15"/>
      <c r="D184" s="15"/>
      <c r="E184" s="15"/>
      <c r="F184" s="15"/>
      <c r="G184" s="13"/>
      <c r="H184" s="13"/>
      <c r="I184" s="13"/>
      <c r="J184" s="13"/>
      <c r="K184" s="13"/>
      <c r="L184" s="13"/>
      <c r="M184" s="13"/>
      <c r="N184" s="13"/>
      <c r="O184" s="13"/>
      <c r="P184" s="13"/>
      <c r="Q184" s="13"/>
      <c r="R184" s="15"/>
      <c r="S184" s="15"/>
      <c r="T184" s="15"/>
      <c r="U184" s="15"/>
      <c r="V184" s="15"/>
      <c r="W184" s="15"/>
      <c r="X184" s="15"/>
      <c r="Y184" s="14"/>
      <c r="Z184" s="15"/>
      <c r="AA184" s="15"/>
      <c r="AB184" s="15"/>
      <c r="AC184" s="15"/>
      <c r="AD184" s="15"/>
      <c r="AE184" s="15"/>
      <c r="AF184" s="15"/>
      <c r="AG184" s="15"/>
      <c r="AH184" s="15"/>
      <c r="AI184" s="15"/>
      <c r="AJ184" s="15"/>
      <c r="AK184" s="15"/>
      <c r="AL184" s="15"/>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row>
    <row r="185" spans="1:86">
      <c r="A185" s="15"/>
      <c r="B185" s="15"/>
      <c r="C185" s="15"/>
      <c r="D185" s="15"/>
      <c r="E185" s="15"/>
      <c r="F185" s="15"/>
      <c r="G185" s="13"/>
      <c r="H185" s="13"/>
      <c r="I185" s="13"/>
      <c r="J185" s="13"/>
      <c r="K185" s="13"/>
      <c r="L185" s="13"/>
      <c r="M185" s="13"/>
      <c r="N185" s="13"/>
      <c r="O185" s="13"/>
      <c r="P185" s="13"/>
      <c r="Q185" s="13"/>
      <c r="R185" s="15"/>
      <c r="S185" s="15"/>
      <c r="T185" s="15"/>
      <c r="U185" s="15"/>
      <c r="V185" s="15"/>
      <c r="W185" s="15"/>
      <c r="X185" s="15"/>
      <c r="Y185" s="14"/>
      <c r="Z185" s="15"/>
      <c r="AA185" s="15"/>
      <c r="AB185" s="15"/>
      <c r="AC185" s="15"/>
      <c r="AD185" s="15"/>
      <c r="AE185" s="15"/>
      <c r="AF185" s="15"/>
      <c r="AG185" s="15"/>
      <c r="AH185" s="15"/>
      <c r="AI185" s="15"/>
      <c r="AJ185" s="15"/>
      <c r="AK185" s="15"/>
      <c r="AL185" s="15"/>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row>
    <row r="186" spans="1:86">
      <c r="A186" s="15"/>
      <c r="B186" s="15"/>
      <c r="C186" s="15"/>
      <c r="D186" s="15"/>
      <c r="E186" s="15"/>
      <c r="F186" s="15"/>
      <c r="G186" s="13"/>
      <c r="H186" s="13"/>
      <c r="I186" s="13"/>
      <c r="J186" s="13"/>
      <c r="K186" s="13"/>
      <c r="L186" s="13"/>
      <c r="M186" s="13"/>
      <c r="N186" s="13"/>
      <c r="O186" s="13"/>
      <c r="P186" s="13"/>
      <c r="Q186" s="13"/>
      <c r="R186" s="15"/>
      <c r="S186" s="15"/>
      <c r="T186" s="15"/>
      <c r="U186" s="15"/>
      <c r="V186" s="15"/>
      <c r="W186" s="15"/>
      <c r="X186" s="15"/>
      <c r="Y186" s="14"/>
      <c r="Z186" s="15"/>
      <c r="AA186" s="15"/>
      <c r="AB186" s="15"/>
      <c r="AC186" s="15"/>
      <c r="AD186" s="15"/>
      <c r="AE186" s="15"/>
      <c r="AF186" s="15"/>
      <c r="AG186" s="15"/>
      <c r="AH186" s="15"/>
      <c r="AI186" s="15"/>
      <c r="AJ186" s="15"/>
      <c r="AK186" s="15"/>
      <c r="AL186" s="15"/>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row>
    <row r="187" spans="1:86">
      <c r="A187" s="15"/>
      <c r="B187" s="15"/>
      <c r="C187" s="15"/>
      <c r="D187" s="15"/>
      <c r="E187" s="15"/>
      <c r="F187" s="15"/>
      <c r="G187" s="13"/>
      <c r="H187" s="13"/>
      <c r="I187" s="13"/>
      <c r="J187" s="13"/>
      <c r="K187" s="13"/>
      <c r="L187" s="13"/>
      <c r="M187" s="13"/>
      <c r="N187" s="13"/>
      <c r="O187" s="13"/>
      <c r="P187" s="13"/>
      <c r="Q187" s="13"/>
      <c r="R187" s="15"/>
      <c r="S187" s="15"/>
      <c r="T187" s="15"/>
      <c r="U187" s="15"/>
      <c r="V187" s="15"/>
      <c r="W187" s="15"/>
      <c r="X187" s="15"/>
      <c r="Y187" s="14"/>
      <c r="Z187" s="15"/>
      <c r="AA187" s="15"/>
      <c r="AB187" s="15"/>
      <c r="AC187" s="15"/>
      <c r="AD187" s="15"/>
      <c r="AE187" s="15"/>
      <c r="AF187" s="15"/>
      <c r="AG187" s="15"/>
      <c r="AH187" s="15"/>
      <c r="AI187" s="15"/>
      <c r="AJ187" s="15"/>
      <c r="AK187" s="15"/>
      <c r="AL187" s="15"/>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row>
    <row r="188" spans="1:86">
      <c r="A188" s="15"/>
      <c r="B188" s="15"/>
      <c r="C188" s="15"/>
      <c r="D188" s="15"/>
      <c r="E188" s="15"/>
      <c r="F188" s="15"/>
      <c r="G188" s="13"/>
      <c r="H188" s="13"/>
      <c r="I188" s="13"/>
      <c r="J188" s="13"/>
      <c r="K188" s="13"/>
      <c r="L188" s="13"/>
      <c r="M188" s="13"/>
      <c r="N188" s="13"/>
      <c r="O188" s="13"/>
      <c r="P188" s="13"/>
      <c r="Q188" s="13"/>
      <c r="R188" s="15"/>
      <c r="S188" s="15"/>
      <c r="T188" s="15"/>
      <c r="U188" s="15"/>
      <c r="V188" s="15"/>
      <c r="W188" s="15"/>
      <c r="X188" s="15"/>
      <c r="Y188" s="14"/>
      <c r="Z188" s="15"/>
      <c r="AA188" s="15"/>
      <c r="AB188" s="15"/>
      <c r="AC188" s="15"/>
      <c r="AD188" s="15"/>
      <c r="AE188" s="15"/>
      <c r="AF188" s="15"/>
      <c r="AG188" s="15"/>
      <c r="AH188" s="15"/>
      <c r="AI188" s="15"/>
      <c r="AJ188" s="15"/>
      <c r="AK188" s="15"/>
      <c r="AL188" s="15"/>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row>
    <row r="189" spans="1:86">
      <c r="A189" s="15"/>
      <c r="B189" s="15"/>
      <c r="C189" s="15"/>
      <c r="D189" s="15"/>
      <c r="E189" s="15"/>
      <c r="F189" s="15"/>
      <c r="G189" s="13"/>
      <c r="H189" s="13"/>
      <c r="I189" s="13"/>
      <c r="J189" s="13"/>
      <c r="K189" s="13"/>
      <c r="L189" s="13"/>
      <c r="M189" s="13"/>
      <c r="N189" s="13"/>
      <c r="O189" s="13"/>
      <c r="P189" s="13"/>
      <c r="Q189" s="13"/>
      <c r="R189" s="15"/>
      <c r="S189" s="15"/>
      <c r="T189" s="15"/>
      <c r="U189" s="15"/>
      <c r="V189" s="15"/>
      <c r="W189" s="15"/>
      <c r="X189" s="15"/>
      <c r="Y189" s="14"/>
      <c r="Z189" s="15"/>
      <c r="AA189" s="15"/>
      <c r="AB189" s="15"/>
      <c r="AC189" s="15"/>
      <c r="AD189" s="15"/>
      <c r="AE189" s="15"/>
      <c r="AF189" s="15"/>
      <c r="AG189" s="15"/>
      <c r="AH189" s="15"/>
      <c r="AI189" s="15"/>
      <c r="AJ189" s="15"/>
      <c r="AK189" s="15"/>
      <c r="AL189" s="15"/>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row>
    <row r="190" spans="1:86">
      <c r="A190" s="15"/>
      <c r="B190" s="15"/>
      <c r="C190" s="15"/>
      <c r="D190" s="15"/>
      <c r="E190" s="15"/>
      <c r="F190" s="15"/>
      <c r="G190" s="13"/>
      <c r="H190" s="13"/>
      <c r="I190" s="13"/>
      <c r="J190" s="13"/>
      <c r="K190" s="13"/>
      <c r="L190" s="13"/>
      <c r="M190" s="13"/>
      <c r="N190" s="13"/>
      <c r="O190" s="13"/>
      <c r="P190" s="13"/>
      <c r="Q190" s="13"/>
      <c r="R190" s="15"/>
      <c r="S190" s="15"/>
      <c r="T190" s="15"/>
      <c r="U190" s="15"/>
      <c r="V190" s="15"/>
      <c r="W190" s="15"/>
      <c r="X190" s="15"/>
      <c r="Y190" s="14"/>
      <c r="Z190" s="15"/>
      <c r="AA190" s="15"/>
      <c r="AB190" s="15"/>
      <c r="AC190" s="15"/>
      <c r="AD190" s="15"/>
      <c r="AE190" s="15"/>
      <c r="AF190" s="15"/>
      <c r="AG190" s="15"/>
      <c r="AH190" s="15"/>
      <c r="AI190" s="15"/>
      <c r="AJ190" s="15"/>
      <c r="AK190" s="15"/>
      <c r="AL190" s="15"/>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row>
    <row r="191" spans="1:86">
      <c r="A191" s="15"/>
      <c r="B191" s="15"/>
      <c r="C191" s="15"/>
      <c r="D191" s="15"/>
      <c r="E191" s="15"/>
      <c r="F191" s="15"/>
      <c r="G191" s="13"/>
      <c r="H191" s="13"/>
      <c r="I191" s="13"/>
      <c r="J191" s="13"/>
      <c r="K191" s="13"/>
      <c r="L191" s="13"/>
      <c r="M191" s="13"/>
      <c r="N191" s="13"/>
      <c r="O191" s="13"/>
      <c r="P191" s="13"/>
      <c r="Q191" s="13"/>
      <c r="R191" s="15"/>
      <c r="S191" s="15"/>
      <c r="T191" s="15"/>
      <c r="U191" s="15"/>
      <c r="V191" s="15"/>
      <c r="W191" s="15"/>
      <c r="X191" s="15"/>
      <c r="Y191" s="14"/>
      <c r="Z191" s="15"/>
      <c r="AA191" s="15"/>
      <c r="AB191" s="15"/>
      <c r="AC191" s="15"/>
      <c r="AD191" s="15"/>
      <c r="AE191" s="15"/>
      <c r="AF191" s="15"/>
      <c r="AG191" s="15"/>
      <c r="AH191" s="15"/>
      <c r="AI191" s="15"/>
      <c r="AJ191" s="15"/>
      <c r="AK191" s="15"/>
      <c r="AL191" s="15"/>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row>
    <row r="192" spans="1:86">
      <c r="A192" s="15"/>
      <c r="B192" s="15"/>
      <c r="C192" s="15"/>
      <c r="D192" s="15"/>
      <c r="E192" s="15"/>
      <c r="F192" s="15"/>
      <c r="G192" s="13"/>
      <c r="H192" s="13"/>
      <c r="I192" s="13"/>
      <c r="J192" s="13"/>
      <c r="K192" s="13"/>
      <c r="L192" s="13"/>
      <c r="M192" s="13"/>
      <c r="N192" s="13"/>
      <c r="O192" s="13"/>
      <c r="P192" s="13"/>
      <c r="Q192" s="13"/>
      <c r="R192" s="15"/>
      <c r="S192" s="15"/>
      <c r="T192" s="15"/>
      <c r="U192" s="15"/>
      <c r="V192" s="15"/>
      <c r="W192" s="15"/>
      <c r="X192" s="15"/>
      <c r="Y192" s="14"/>
      <c r="Z192" s="15"/>
      <c r="AA192" s="15"/>
      <c r="AB192" s="15"/>
      <c r="AC192" s="15"/>
      <c r="AD192" s="15"/>
      <c r="AE192" s="15"/>
      <c r="AF192" s="15"/>
      <c r="AG192" s="15"/>
      <c r="AH192" s="15"/>
      <c r="AI192" s="15"/>
      <c r="AJ192" s="15"/>
      <c r="AK192" s="15"/>
      <c r="AL192" s="15"/>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row>
    <row r="193" spans="1:86">
      <c r="A193" s="15"/>
      <c r="B193" s="15"/>
      <c r="C193" s="15"/>
      <c r="D193" s="15"/>
      <c r="E193" s="15"/>
      <c r="F193" s="15"/>
      <c r="G193" s="13"/>
      <c r="H193" s="13"/>
      <c r="I193" s="13"/>
      <c r="J193" s="13"/>
      <c r="K193" s="13"/>
      <c r="L193" s="13"/>
      <c r="M193" s="13"/>
      <c r="N193" s="13"/>
      <c r="O193" s="13"/>
      <c r="P193" s="13"/>
      <c r="Q193" s="13"/>
      <c r="R193" s="15"/>
      <c r="S193" s="15"/>
      <c r="T193" s="15"/>
      <c r="U193" s="15"/>
      <c r="V193" s="15"/>
      <c r="W193" s="15"/>
      <c r="X193" s="15"/>
      <c r="Y193" s="14"/>
      <c r="Z193" s="15"/>
      <c r="AA193" s="15"/>
      <c r="AB193" s="15"/>
      <c r="AC193" s="15"/>
      <c r="AD193" s="15"/>
      <c r="AE193" s="15"/>
      <c r="AF193" s="15"/>
      <c r="AG193" s="15"/>
      <c r="AH193" s="15"/>
      <c r="AI193" s="15"/>
      <c r="AJ193" s="15"/>
      <c r="AK193" s="15"/>
      <c r="AL193" s="15"/>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row>
    <row r="194" spans="1:86">
      <c r="A194" s="15"/>
      <c r="B194" s="15"/>
      <c r="C194" s="15"/>
      <c r="D194" s="15"/>
      <c r="E194" s="15"/>
      <c r="F194" s="15"/>
      <c r="G194" s="13"/>
      <c r="H194" s="13"/>
      <c r="I194" s="13"/>
      <c r="J194" s="13"/>
      <c r="K194" s="13"/>
      <c r="L194" s="13"/>
      <c r="M194" s="13"/>
      <c r="N194" s="13"/>
      <c r="O194" s="13"/>
      <c r="P194" s="13"/>
      <c r="Q194" s="13"/>
      <c r="R194" s="15"/>
      <c r="S194" s="15"/>
      <c r="T194" s="15"/>
      <c r="U194" s="15"/>
      <c r="V194" s="15"/>
      <c r="W194" s="15"/>
      <c r="X194" s="15"/>
      <c r="Y194" s="14"/>
      <c r="Z194" s="15"/>
      <c r="AA194" s="15"/>
      <c r="AB194" s="15"/>
      <c r="AC194" s="15"/>
      <c r="AD194" s="15"/>
      <c r="AE194" s="15"/>
      <c r="AF194" s="15"/>
      <c r="AG194" s="15"/>
      <c r="AH194" s="15"/>
      <c r="AI194" s="15"/>
      <c r="AJ194" s="15"/>
      <c r="AK194" s="15"/>
      <c r="AL194" s="15"/>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row>
    <row r="195" spans="1:86">
      <c r="A195" s="15"/>
      <c r="B195" s="15"/>
      <c r="C195" s="15"/>
      <c r="D195" s="15"/>
      <c r="E195" s="15"/>
      <c r="F195" s="15"/>
      <c r="G195" s="13"/>
      <c r="H195" s="13"/>
      <c r="I195" s="13"/>
      <c r="J195" s="13"/>
      <c r="K195" s="13"/>
      <c r="L195" s="13"/>
      <c r="M195" s="13"/>
      <c r="N195" s="13"/>
      <c r="O195" s="13"/>
      <c r="P195" s="13"/>
      <c r="Q195" s="13"/>
      <c r="R195" s="15"/>
      <c r="S195" s="15"/>
      <c r="T195" s="15"/>
      <c r="U195" s="15"/>
      <c r="V195" s="15"/>
      <c r="W195" s="15"/>
      <c r="X195" s="15"/>
      <c r="Y195" s="14"/>
      <c r="Z195" s="15"/>
      <c r="AA195" s="15"/>
      <c r="AB195" s="15"/>
      <c r="AC195" s="15"/>
      <c r="AD195" s="15"/>
      <c r="AE195" s="15"/>
      <c r="AF195" s="15"/>
      <c r="AG195" s="15"/>
      <c r="AH195" s="15"/>
      <c r="AI195" s="15"/>
      <c r="AJ195" s="15"/>
      <c r="AK195" s="15"/>
      <c r="AL195" s="15"/>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row>
    <row r="196" spans="1:86">
      <c r="A196" s="15"/>
      <c r="B196" s="15"/>
      <c r="C196" s="15"/>
      <c r="D196" s="15"/>
      <c r="E196" s="15"/>
      <c r="F196" s="15"/>
      <c r="G196" s="13"/>
      <c r="H196" s="13"/>
      <c r="I196" s="13"/>
      <c r="J196" s="13"/>
      <c r="K196" s="13"/>
      <c r="L196" s="13"/>
      <c r="M196" s="13"/>
      <c r="N196" s="13"/>
      <c r="O196" s="13"/>
      <c r="P196" s="13"/>
      <c r="Q196" s="13"/>
      <c r="R196" s="15"/>
      <c r="S196" s="15"/>
      <c r="T196" s="15"/>
      <c r="U196" s="15"/>
      <c r="V196" s="15"/>
      <c r="W196" s="15"/>
      <c r="X196" s="15"/>
      <c r="Y196" s="14"/>
      <c r="Z196" s="15"/>
      <c r="AA196" s="15"/>
      <c r="AB196" s="15"/>
      <c r="AC196" s="15"/>
      <c r="AD196" s="15"/>
      <c r="AE196" s="15"/>
      <c r="AF196" s="15"/>
      <c r="AG196" s="15"/>
      <c r="AH196" s="15"/>
      <c r="AI196" s="15"/>
      <c r="AJ196" s="15"/>
      <c r="AK196" s="15"/>
      <c r="AL196" s="15"/>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row>
    <row r="197" spans="1:86">
      <c r="A197" s="15"/>
      <c r="B197" s="15"/>
      <c r="C197" s="15"/>
      <c r="D197" s="15"/>
      <c r="E197" s="15"/>
      <c r="F197" s="15"/>
      <c r="G197" s="13"/>
      <c r="H197" s="13"/>
      <c r="I197" s="13"/>
      <c r="J197" s="13"/>
      <c r="K197" s="13"/>
      <c r="L197" s="13"/>
      <c r="M197" s="13"/>
      <c r="N197" s="13"/>
      <c r="O197" s="13"/>
      <c r="P197" s="13"/>
      <c r="Q197" s="13"/>
      <c r="R197" s="15"/>
      <c r="S197" s="15"/>
      <c r="T197" s="15"/>
      <c r="U197" s="15"/>
      <c r="V197" s="15"/>
      <c r="W197" s="15"/>
      <c r="X197" s="15"/>
      <c r="Y197" s="14"/>
      <c r="Z197" s="15"/>
      <c r="AA197" s="15"/>
      <c r="AB197" s="15"/>
      <c r="AC197" s="15"/>
      <c r="AD197" s="15"/>
      <c r="AE197" s="15"/>
      <c r="AF197" s="15"/>
      <c r="AG197" s="15"/>
      <c r="AH197" s="15"/>
      <c r="AI197" s="15"/>
      <c r="AJ197" s="15"/>
      <c r="AK197" s="15"/>
      <c r="AL197" s="15"/>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row>
    <row r="198" spans="1:86">
      <c r="A198" s="15"/>
      <c r="B198" s="15"/>
      <c r="C198" s="15"/>
      <c r="D198" s="15"/>
      <c r="E198" s="15"/>
      <c r="F198" s="15"/>
      <c r="G198" s="13"/>
      <c r="H198" s="13"/>
      <c r="I198" s="13"/>
      <c r="J198" s="13"/>
      <c r="K198" s="13"/>
      <c r="L198" s="13"/>
      <c r="M198" s="13"/>
      <c r="N198" s="13"/>
      <c r="O198" s="13"/>
      <c r="P198" s="13"/>
      <c r="Q198" s="13"/>
      <c r="R198" s="15"/>
      <c r="S198" s="15"/>
      <c r="T198" s="15"/>
      <c r="U198" s="15"/>
      <c r="V198" s="15"/>
      <c r="W198" s="15"/>
      <c r="X198" s="15"/>
      <c r="Y198" s="14"/>
      <c r="Z198" s="15"/>
      <c r="AA198" s="15"/>
      <c r="AB198" s="15"/>
      <c r="AC198" s="15"/>
      <c r="AD198" s="15"/>
      <c r="AE198" s="15"/>
      <c r="AF198" s="15"/>
      <c r="AG198" s="15"/>
      <c r="AH198" s="15"/>
      <c r="AI198" s="15"/>
      <c r="AJ198" s="15"/>
      <c r="AK198" s="15"/>
      <c r="AL198" s="15"/>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row>
    <row r="199" spans="1:86">
      <c r="A199" s="15"/>
      <c r="B199" s="15"/>
      <c r="C199" s="15"/>
      <c r="D199" s="15"/>
      <c r="E199" s="15"/>
      <c r="F199" s="15"/>
      <c r="G199" s="13"/>
      <c r="H199" s="13"/>
      <c r="I199" s="13"/>
      <c r="J199" s="13"/>
      <c r="K199" s="13"/>
      <c r="L199" s="13"/>
      <c r="M199" s="13"/>
      <c r="N199" s="13"/>
      <c r="O199" s="13"/>
      <c r="P199" s="13"/>
      <c r="Q199" s="13"/>
      <c r="R199" s="15"/>
      <c r="S199" s="15"/>
      <c r="T199" s="15"/>
      <c r="U199" s="15"/>
      <c r="V199" s="15"/>
      <c r="W199" s="15"/>
      <c r="X199" s="15"/>
      <c r="Y199" s="14"/>
      <c r="Z199" s="15"/>
      <c r="AA199" s="15"/>
      <c r="AB199" s="15"/>
      <c r="AC199" s="15"/>
      <c r="AD199" s="15"/>
      <c r="AE199" s="15"/>
      <c r="AF199" s="15"/>
      <c r="AG199" s="15"/>
      <c r="AH199" s="15"/>
      <c r="AI199" s="15"/>
      <c r="AJ199" s="15"/>
      <c r="AK199" s="15"/>
      <c r="AL199" s="15"/>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row>
    <row r="200" spans="1:86">
      <c r="A200" s="15"/>
      <c r="B200" s="15"/>
      <c r="C200" s="15"/>
      <c r="D200" s="15"/>
      <c r="E200" s="15"/>
      <c r="F200" s="15"/>
      <c r="G200" s="13"/>
      <c r="H200" s="13"/>
      <c r="I200" s="13"/>
      <c r="J200" s="13"/>
      <c r="K200" s="13"/>
      <c r="L200" s="13"/>
      <c r="M200" s="13"/>
      <c r="N200" s="13"/>
      <c r="O200" s="13"/>
      <c r="P200" s="13"/>
      <c r="Q200" s="13"/>
      <c r="R200" s="15"/>
      <c r="S200" s="15"/>
      <c r="T200" s="15"/>
      <c r="U200" s="15"/>
      <c r="V200" s="15"/>
      <c r="W200" s="15"/>
      <c r="X200" s="15"/>
      <c r="Y200" s="14"/>
      <c r="Z200" s="15"/>
      <c r="AA200" s="15"/>
      <c r="AB200" s="15"/>
      <c r="AC200" s="15"/>
      <c r="AD200" s="15"/>
      <c r="AE200" s="15"/>
      <c r="AF200" s="15"/>
      <c r="AG200" s="15"/>
      <c r="AH200" s="15"/>
      <c r="AI200" s="15"/>
      <c r="AJ200" s="15"/>
      <c r="AK200" s="15"/>
      <c r="AL200" s="15"/>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row>
    <row r="201" spans="1:86">
      <c r="A201" s="15"/>
      <c r="B201" s="15"/>
      <c r="C201" s="15"/>
      <c r="D201" s="15"/>
      <c r="E201" s="15"/>
      <c r="F201" s="15"/>
      <c r="G201" s="13"/>
      <c r="H201" s="13"/>
      <c r="I201" s="13"/>
      <c r="J201" s="13"/>
      <c r="K201" s="13"/>
      <c r="L201" s="13"/>
      <c r="M201" s="13"/>
      <c r="N201" s="13"/>
      <c r="O201" s="13"/>
      <c r="P201" s="13"/>
      <c r="Q201" s="13"/>
      <c r="R201" s="15"/>
      <c r="S201" s="15"/>
      <c r="T201" s="15"/>
      <c r="U201" s="15"/>
      <c r="V201" s="15"/>
      <c r="W201" s="15"/>
      <c r="X201" s="15"/>
      <c r="Y201" s="14"/>
      <c r="Z201" s="15"/>
      <c r="AA201" s="15"/>
      <c r="AB201" s="15"/>
      <c r="AC201" s="15"/>
      <c r="AD201" s="15"/>
      <c r="AE201" s="15"/>
      <c r="AF201" s="15"/>
      <c r="AG201" s="15"/>
      <c r="AH201" s="15"/>
      <c r="AI201" s="15"/>
      <c r="AJ201" s="15"/>
      <c r="AK201" s="15"/>
      <c r="AL201" s="15"/>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row>
    <row r="202" spans="1:86">
      <c r="A202" s="15"/>
      <c r="B202" s="15"/>
      <c r="C202" s="15"/>
      <c r="D202" s="15"/>
      <c r="E202" s="15"/>
      <c r="F202" s="15"/>
      <c r="G202" s="13"/>
      <c r="H202" s="13"/>
      <c r="I202" s="13"/>
      <c r="J202" s="13"/>
      <c r="K202" s="13"/>
      <c r="L202" s="13"/>
      <c r="M202" s="13"/>
      <c r="N202" s="13"/>
      <c r="O202" s="13"/>
      <c r="P202" s="13"/>
      <c r="Q202" s="13"/>
      <c r="R202" s="15"/>
      <c r="S202" s="15"/>
      <c r="T202" s="15"/>
      <c r="U202" s="15"/>
      <c r="V202" s="15"/>
      <c r="W202" s="15"/>
      <c r="X202" s="15"/>
      <c r="Y202" s="14"/>
      <c r="Z202" s="15"/>
      <c r="AA202" s="15"/>
      <c r="AB202" s="15"/>
      <c r="AC202" s="15"/>
      <c r="AD202" s="15"/>
      <c r="AE202" s="15"/>
      <c r="AF202" s="15"/>
      <c r="AG202" s="15"/>
      <c r="AH202" s="15"/>
      <c r="AI202" s="15"/>
      <c r="AJ202" s="15"/>
      <c r="AK202" s="15"/>
      <c r="AL202" s="15"/>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row>
    <row r="203" spans="1:86">
      <c r="A203" s="15"/>
      <c r="B203" s="15"/>
      <c r="C203" s="15"/>
      <c r="D203" s="15"/>
      <c r="E203" s="15"/>
      <c r="F203" s="15"/>
      <c r="G203" s="13"/>
      <c r="H203" s="13"/>
      <c r="I203" s="13"/>
      <c r="J203" s="13"/>
      <c r="K203" s="13"/>
      <c r="L203" s="13"/>
      <c r="M203" s="13"/>
      <c r="N203" s="13"/>
      <c r="O203" s="13"/>
      <c r="P203" s="13"/>
      <c r="Q203" s="13"/>
      <c r="R203" s="15"/>
      <c r="S203" s="15"/>
      <c r="T203" s="15"/>
      <c r="U203" s="15"/>
      <c r="V203" s="15"/>
      <c r="W203" s="15"/>
      <c r="X203" s="15"/>
      <c r="Y203" s="14"/>
      <c r="Z203" s="15"/>
      <c r="AA203" s="15"/>
      <c r="AB203" s="15"/>
      <c r="AC203" s="15"/>
      <c r="AD203" s="15"/>
      <c r="AE203" s="15"/>
      <c r="AF203" s="15"/>
      <c r="AG203" s="15"/>
      <c r="AH203" s="15"/>
      <c r="AI203" s="15"/>
      <c r="AJ203" s="15"/>
      <c r="AK203" s="15"/>
      <c r="AL203" s="15"/>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row>
    <row r="204" spans="1:86">
      <c r="A204" s="15"/>
      <c r="B204" s="15"/>
      <c r="C204" s="15"/>
      <c r="D204" s="15"/>
      <c r="E204" s="15"/>
      <c r="F204" s="15"/>
      <c r="G204" s="13"/>
      <c r="H204" s="13"/>
      <c r="I204" s="13"/>
      <c r="J204" s="13"/>
      <c r="K204" s="13"/>
      <c r="L204" s="13"/>
      <c r="M204" s="13"/>
      <c r="N204" s="13"/>
      <c r="O204" s="13"/>
      <c r="P204" s="13"/>
      <c r="Q204" s="13"/>
      <c r="R204" s="15"/>
      <c r="S204" s="15"/>
      <c r="T204" s="15"/>
      <c r="U204" s="15"/>
      <c r="V204" s="15"/>
      <c r="W204" s="15"/>
      <c r="X204" s="15"/>
      <c r="Y204" s="14"/>
      <c r="Z204" s="15"/>
      <c r="AA204" s="15"/>
      <c r="AB204" s="15"/>
      <c r="AC204" s="15"/>
      <c r="AD204" s="15"/>
      <c r="AE204" s="15"/>
      <c r="AF204" s="15"/>
      <c r="AG204" s="15"/>
      <c r="AH204" s="15"/>
      <c r="AI204" s="15"/>
      <c r="AJ204" s="15"/>
      <c r="AK204" s="15"/>
      <c r="AL204" s="15"/>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row>
    <row r="205" spans="1:86">
      <c r="A205" s="15"/>
      <c r="B205" s="15"/>
      <c r="C205" s="15"/>
      <c r="D205" s="15"/>
      <c r="E205" s="15"/>
      <c r="F205" s="15"/>
      <c r="G205" s="13"/>
      <c r="H205" s="13"/>
      <c r="I205" s="13"/>
      <c r="J205" s="13"/>
      <c r="K205" s="13"/>
      <c r="L205" s="13"/>
      <c r="M205" s="13"/>
      <c r="N205" s="13"/>
      <c r="O205" s="13"/>
      <c r="P205" s="13"/>
      <c r="Q205" s="13"/>
      <c r="R205" s="15"/>
      <c r="S205" s="15"/>
      <c r="T205" s="15"/>
      <c r="U205" s="15"/>
      <c r="V205" s="15"/>
      <c r="W205" s="15"/>
      <c r="X205" s="15"/>
      <c r="Y205" s="14"/>
      <c r="Z205" s="15"/>
      <c r="AA205" s="15"/>
      <c r="AB205" s="15"/>
      <c r="AC205" s="15"/>
      <c r="AD205" s="15"/>
      <c r="AE205" s="15"/>
      <c r="AF205" s="15"/>
      <c r="AG205" s="15"/>
      <c r="AH205" s="15"/>
      <c r="AI205" s="15"/>
      <c r="AJ205" s="15"/>
      <c r="AK205" s="15"/>
      <c r="AL205" s="15"/>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row>
    <row r="206" spans="1:86">
      <c r="A206" s="15"/>
      <c r="B206" s="15"/>
      <c r="C206" s="15"/>
      <c r="D206" s="15"/>
      <c r="E206" s="15"/>
      <c r="F206" s="15"/>
      <c r="G206" s="13"/>
      <c r="H206" s="13"/>
      <c r="I206" s="13"/>
      <c r="J206" s="13"/>
      <c r="K206" s="13"/>
      <c r="L206" s="13"/>
      <c r="M206" s="13"/>
      <c r="N206" s="13"/>
      <c r="O206" s="13"/>
      <c r="P206" s="13"/>
      <c r="Q206" s="13"/>
      <c r="R206" s="15"/>
      <c r="S206" s="15"/>
      <c r="T206" s="15"/>
      <c r="U206" s="15"/>
      <c r="V206" s="15"/>
      <c r="W206" s="15"/>
      <c r="X206" s="15"/>
      <c r="Y206" s="14"/>
      <c r="Z206" s="15"/>
      <c r="AA206" s="15"/>
      <c r="AB206" s="15"/>
      <c r="AC206" s="15"/>
      <c r="AD206" s="15"/>
      <c r="AE206" s="15"/>
      <c r="AF206" s="15"/>
      <c r="AG206" s="15"/>
      <c r="AH206" s="15"/>
      <c r="AI206" s="15"/>
      <c r="AJ206" s="15"/>
      <c r="AK206" s="15"/>
      <c r="AL206" s="15"/>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row>
    <row r="207" spans="1:86">
      <c r="A207" s="15"/>
      <c r="B207" s="15"/>
      <c r="C207" s="15"/>
      <c r="D207" s="15"/>
      <c r="E207" s="15"/>
      <c r="F207" s="15"/>
      <c r="G207" s="13"/>
      <c r="H207" s="13"/>
      <c r="I207" s="13"/>
      <c r="J207" s="13"/>
      <c r="K207" s="13"/>
      <c r="L207" s="13"/>
      <c r="M207" s="13"/>
      <c r="N207" s="13"/>
      <c r="O207" s="13"/>
      <c r="P207" s="13"/>
      <c r="Q207" s="13"/>
      <c r="R207" s="15"/>
      <c r="S207" s="15"/>
      <c r="T207" s="15"/>
      <c r="U207" s="15"/>
      <c r="V207" s="15"/>
      <c r="W207" s="15"/>
      <c r="X207" s="15"/>
      <c r="Y207" s="14"/>
      <c r="Z207" s="15"/>
      <c r="AA207" s="15"/>
      <c r="AB207" s="15"/>
      <c r="AC207" s="15"/>
      <c r="AD207" s="15"/>
      <c r="AE207" s="15"/>
      <c r="AF207" s="15"/>
      <c r="AG207" s="15"/>
      <c r="AH207" s="15"/>
      <c r="AI207" s="15"/>
      <c r="AJ207" s="15"/>
      <c r="AK207" s="15"/>
      <c r="AL207" s="15"/>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row>
    <row r="208" spans="1:86">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4"/>
      <c r="Z208" s="15"/>
      <c r="AA208" s="15"/>
      <c r="AB208" s="15"/>
      <c r="AC208" s="15"/>
      <c r="AD208" s="15"/>
      <c r="AE208" s="15"/>
      <c r="AF208" s="15"/>
      <c r="AG208" s="15"/>
      <c r="AH208" s="15"/>
      <c r="AI208" s="15"/>
      <c r="AJ208" s="15"/>
      <c r="AK208" s="15"/>
      <c r="AL208" s="15"/>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row>
    <row r="209" spans="1:86">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4"/>
      <c r="Z209" s="15"/>
      <c r="AA209" s="15"/>
      <c r="AB209" s="15"/>
      <c r="AC209" s="15"/>
      <c r="AD209" s="15"/>
      <c r="AE209" s="15"/>
      <c r="AF209" s="15"/>
      <c r="AG209" s="15"/>
      <c r="AH209" s="15"/>
      <c r="AI209" s="15"/>
      <c r="AJ209" s="15"/>
      <c r="AK209" s="15"/>
      <c r="AL209" s="15"/>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row>
    <row r="210" spans="1:86">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4"/>
      <c r="Z210" s="15"/>
      <c r="AA210" s="15"/>
      <c r="AB210" s="15"/>
      <c r="AC210" s="15"/>
      <c r="AD210" s="15"/>
      <c r="AE210" s="15"/>
      <c r="AF210" s="15"/>
      <c r="AG210" s="15"/>
      <c r="AH210" s="15"/>
      <c r="AI210" s="15"/>
      <c r="AJ210" s="15"/>
      <c r="AK210" s="15"/>
      <c r="AL210" s="15"/>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row>
    <row r="211" spans="1:86">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4"/>
      <c r="Z211" s="15"/>
      <c r="AA211" s="15"/>
      <c r="AB211" s="15"/>
      <c r="AC211" s="15"/>
      <c r="AD211" s="15"/>
      <c r="AE211" s="15"/>
      <c r="AF211" s="15"/>
      <c r="AG211" s="15"/>
      <c r="AH211" s="15"/>
      <c r="AI211" s="15"/>
      <c r="AJ211" s="15"/>
      <c r="AK211" s="15"/>
      <c r="AL211" s="15"/>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row>
    <row r="212" spans="1:86">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4"/>
      <c r="Z212" s="15"/>
      <c r="AA212" s="15"/>
      <c r="AB212" s="15"/>
      <c r="AC212" s="15"/>
      <c r="AD212" s="15"/>
      <c r="AE212" s="15"/>
      <c r="AF212" s="15"/>
      <c r="AG212" s="15"/>
      <c r="AH212" s="15"/>
      <c r="AI212" s="15"/>
      <c r="AJ212" s="15"/>
      <c r="AK212" s="15"/>
      <c r="AL212" s="15"/>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row>
    <row r="213" spans="1:86">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4"/>
      <c r="Z213" s="15"/>
      <c r="AA213" s="15"/>
      <c r="AB213" s="15"/>
      <c r="AC213" s="15"/>
      <c r="AD213" s="15"/>
      <c r="AE213" s="15"/>
      <c r="AF213" s="15"/>
      <c r="AG213" s="15"/>
      <c r="AH213" s="15"/>
      <c r="AI213" s="15"/>
      <c r="AJ213" s="15"/>
      <c r="AK213" s="15"/>
      <c r="AL213" s="15"/>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row>
    <row r="214" spans="1:86">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4"/>
      <c r="Z214" s="15"/>
      <c r="AA214" s="15"/>
      <c r="AB214" s="15"/>
      <c r="AC214" s="15"/>
      <c r="AD214" s="15"/>
      <c r="AE214" s="15"/>
      <c r="AF214" s="15"/>
      <c r="AG214" s="15"/>
      <c r="AH214" s="15"/>
      <c r="AI214" s="15"/>
      <c r="AJ214" s="15"/>
      <c r="AK214" s="15"/>
      <c r="AL214" s="15"/>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row>
    <row r="215" spans="1:86">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4"/>
      <c r="Z215" s="15"/>
      <c r="AA215" s="15"/>
      <c r="AB215" s="15"/>
      <c r="AC215" s="15"/>
      <c r="AD215" s="15"/>
      <c r="AE215" s="15"/>
      <c r="AF215" s="15"/>
      <c r="AG215" s="15"/>
      <c r="AH215" s="15"/>
      <c r="AI215" s="15"/>
      <c r="AJ215" s="15"/>
      <c r="AK215" s="15"/>
      <c r="AL215" s="15"/>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row>
    <row r="216" spans="1:86">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4"/>
      <c r="Z216" s="15"/>
      <c r="AA216" s="15"/>
      <c r="AB216" s="15"/>
      <c r="AC216" s="15"/>
      <c r="AD216" s="15"/>
      <c r="AE216" s="15"/>
      <c r="AF216" s="15"/>
      <c r="AG216" s="15"/>
      <c r="AH216" s="15"/>
      <c r="AI216" s="15"/>
      <c r="AJ216" s="15"/>
      <c r="AK216" s="15"/>
      <c r="AL216" s="15"/>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row>
    <row r="217" spans="1:86">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4"/>
      <c r="Z217" s="15"/>
      <c r="AA217" s="15"/>
      <c r="AB217" s="15"/>
      <c r="AC217" s="15"/>
      <c r="AD217" s="15"/>
      <c r="AE217" s="15"/>
      <c r="AF217" s="15"/>
      <c r="AG217" s="15"/>
      <c r="AH217" s="15"/>
      <c r="AI217" s="15"/>
      <c r="AJ217" s="15"/>
      <c r="AK217" s="15"/>
      <c r="AL217" s="15"/>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row>
    <row r="218" spans="1:86">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4"/>
      <c r="Z218" s="15"/>
      <c r="AA218" s="15"/>
      <c r="AB218" s="15"/>
      <c r="AC218" s="15"/>
      <c r="AD218" s="15"/>
      <c r="AE218" s="15"/>
      <c r="AF218" s="15"/>
      <c r="AG218" s="15"/>
      <c r="AH218" s="15"/>
      <c r="AI218" s="15"/>
      <c r="AJ218" s="15"/>
      <c r="AK218" s="15"/>
      <c r="AL218" s="15"/>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row>
    <row r="219" spans="1:86">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4"/>
      <c r="Z219" s="15"/>
      <c r="AA219" s="15"/>
      <c r="AB219" s="15"/>
      <c r="AC219" s="15"/>
      <c r="AD219" s="15"/>
      <c r="AE219" s="15"/>
      <c r="AF219" s="15"/>
      <c r="AG219" s="15"/>
      <c r="AH219" s="15"/>
      <c r="AI219" s="15"/>
      <c r="AJ219" s="15"/>
      <c r="AK219" s="15"/>
      <c r="AL219" s="15"/>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row>
    <row r="220" spans="1:86">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4"/>
      <c r="Z220" s="15"/>
      <c r="AA220" s="15"/>
      <c r="AB220" s="15"/>
      <c r="AC220" s="15"/>
      <c r="AD220" s="15"/>
      <c r="AE220" s="15"/>
      <c r="AF220" s="15"/>
      <c r="AG220" s="15"/>
      <c r="AH220" s="15"/>
      <c r="AI220" s="15"/>
      <c r="AJ220" s="15"/>
      <c r="AK220" s="15"/>
      <c r="AL220" s="15"/>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row>
    <row r="221" spans="1:86">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4"/>
      <c r="Z221" s="15"/>
      <c r="AA221" s="15"/>
      <c r="AB221" s="15"/>
      <c r="AC221" s="15"/>
      <c r="AD221" s="15"/>
      <c r="AE221" s="15"/>
      <c r="AF221" s="15"/>
      <c r="AG221" s="15"/>
      <c r="AH221" s="15"/>
      <c r="AI221" s="15"/>
      <c r="AJ221" s="15"/>
      <c r="AK221" s="15"/>
      <c r="AL221" s="15"/>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row>
    <row r="222" spans="1:86">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4"/>
      <c r="Z222" s="15"/>
      <c r="AA222" s="15"/>
      <c r="AB222" s="15"/>
      <c r="AC222" s="15"/>
      <c r="AD222" s="15"/>
      <c r="AE222" s="15"/>
      <c r="AF222" s="15"/>
      <c r="AG222" s="15"/>
      <c r="AH222" s="15"/>
      <c r="AI222" s="15"/>
      <c r="AJ222" s="15"/>
      <c r="AK222" s="15"/>
      <c r="AL222" s="15"/>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row>
    <row r="223" spans="1:86">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4"/>
      <c r="Z223" s="15"/>
      <c r="AA223" s="15"/>
      <c r="AB223" s="15"/>
      <c r="AC223" s="15"/>
      <c r="AD223" s="15"/>
      <c r="AE223" s="15"/>
      <c r="AF223" s="15"/>
      <c r="AG223" s="15"/>
      <c r="AH223" s="15"/>
      <c r="AI223" s="15"/>
      <c r="AJ223" s="15"/>
      <c r="AK223" s="15"/>
      <c r="AL223" s="15"/>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row>
    <row r="224" spans="1:86">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4"/>
      <c r="Z224" s="15"/>
      <c r="AA224" s="15"/>
      <c r="AB224" s="15"/>
      <c r="AC224" s="15"/>
      <c r="AD224" s="15"/>
      <c r="AE224" s="15"/>
      <c r="AF224" s="15"/>
      <c r="AG224" s="15"/>
      <c r="AH224" s="15"/>
      <c r="AI224" s="15"/>
      <c r="AJ224" s="15"/>
      <c r="AK224" s="15"/>
      <c r="AL224" s="15"/>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row>
    <row r="225" spans="1:86">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4"/>
      <c r="Z225" s="15"/>
      <c r="AA225" s="15"/>
      <c r="AB225" s="15"/>
      <c r="AC225" s="15"/>
      <c r="AD225" s="15"/>
      <c r="AE225" s="15"/>
      <c r="AF225" s="15"/>
      <c r="AG225" s="15"/>
      <c r="AH225" s="15"/>
      <c r="AI225" s="15"/>
      <c r="AJ225" s="15"/>
      <c r="AK225" s="15"/>
      <c r="AL225" s="15"/>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row>
    <row r="226" spans="1:86">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4"/>
      <c r="Z226" s="15"/>
      <c r="AA226" s="15"/>
      <c r="AB226" s="15"/>
      <c r="AC226" s="15"/>
      <c r="AD226" s="15"/>
      <c r="AE226" s="15"/>
      <c r="AF226" s="15"/>
      <c r="AG226" s="15"/>
      <c r="AH226" s="15"/>
      <c r="AI226" s="15"/>
      <c r="AJ226" s="15"/>
      <c r="AK226" s="15"/>
      <c r="AL226" s="15"/>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row>
    <row r="227" spans="1:86">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4"/>
      <c r="Z227" s="15"/>
      <c r="AA227" s="15"/>
      <c r="AB227" s="15"/>
      <c r="AC227" s="15"/>
      <c r="AD227" s="15"/>
      <c r="AE227" s="15"/>
      <c r="AF227" s="15"/>
      <c r="AG227" s="15"/>
      <c r="AH227" s="15"/>
      <c r="AI227" s="15"/>
      <c r="AJ227" s="15"/>
      <c r="AK227" s="15"/>
      <c r="AL227" s="15"/>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row>
    <row r="228" spans="1:86">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4"/>
      <c r="Z228" s="15"/>
      <c r="AA228" s="15"/>
      <c r="AB228" s="15"/>
      <c r="AC228" s="15"/>
      <c r="AD228" s="15"/>
      <c r="AE228" s="15"/>
      <c r="AF228" s="15"/>
      <c r="AG228" s="15"/>
      <c r="AH228" s="15"/>
      <c r="AI228" s="15"/>
      <c r="AJ228" s="15"/>
      <c r="AK228" s="15"/>
      <c r="AL228" s="15"/>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row>
    <row r="229" spans="1:86">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4"/>
      <c r="Z229" s="15"/>
      <c r="AA229" s="15"/>
      <c r="AB229" s="15"/>
      <c r="AC229" s="15"/>
      <c r="AD229" s="15"/>
      <c r="AE229" s="15"/>
      <c r="AF229" s="15"/>
      <c r="AG229" s="15"/>
      <c r="AH229" s="15"/>
      <c r="AI229" s="15"/>
      <c r="AJ229" s="15"/>
      <c r="AK229" s="15"/>
      <c r="AL229" s="15"/>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row>
    <row r="230" spans="1:86">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4"/>
      <c r="Z230" s="15"/>
      <c r="AA230" s="15"/>
      <c r="AB230" s="15"/>
      <c r="AC230" s="15"/>
      <c r="AD230" s="15"/>
      <c r="AE230" s="15"/>
      <c r="AF230" s="15"/>
      <c r="AG230" s="15"/>
      <c r="AH230" s="15"/>
      <c r="AI230" s="15"/>
      <c r="AJ230" s="15"/>
      <c r="AK230" s="15"/>
      <c r="AL230" s="15"/>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row>
    <row r="231" spans="1:86">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4"/>
      <c r="Z231" s="15"/>
      <c r="AA231" s="15"/>
      <c r="AB231" s="15"/>
      <c r="AC231" s="15"/>
      <c r="AD231" s="15"/>
      <c r="AE231" s="15"/>
      <c r="AF231" s="15"/>
      <c r="AG231" s="15"/>
      <c r="AH231" s="15"/>
      <c r="AI231" s="15"/>
      <c r="AJ231" s="15"/>
      <c r="AK231" s="15"/>
      <c r="AL231" s="15"/>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row>
    <row r="232" spans="1:86">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4"/>
      <c r="Z232" s="15"/>
      <c r="AA232" s="15"/>
      <c r="AB232" s="15"/>
      <c r="AC232" s="15"/>
      <c r="AD232" s="15"/>
      <c r="AE232" s="15"/>
      <c r="AF232" s="15"/>
      <c r="AG232" s="15"/>
      <c r="AH232" s="15"/>
      <c r="AI232" s="15"/>
      <c r="AJ232" s="15"/>
      <c r="AK232" s="15"/>
      <c r="AL232" s="15"/>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row>
    <row r="233" spans="1:86">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4"/>
      <c r="Z233" s="15"/>
      <c r="AA233" s="15"/>
      <c r="AB233" s="15"/>
      <c r="AC233" s="15"/>
      <c r="AD233" s="15"/>
      <c r="AE233" s="15"/>
      <c r="AF233" s="15"/>
      <c r="AG233" s="15"/>
      <c r="AH233" s="15"/>
      <c r="AI233" s="15"/>
      <c r="AJ233" s="15"/>
      <c r="AK233" s="15"/>
      <c r="AL233" s="15"/>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row>
    <row r="234" spans="1:86">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4"/>
      <c r="Z234" s="15"/>
      <c r="AA234" s="15"/>
      <c r="AB234" s="15"/>
      <c r="AC234" s="15"/>
      <c r="AD234" s="15"/>
      <c r="AE234" s="15"/>
      <c r="AF234" s="15"/>
      <c r="AG234" s="15"/>
      <c r="AH234" s="15"/>
      <c r="AI234" s="15"/>
      <c r="AJ234" s="15"/>
      <c r="AK234" s="15"/>
      <c r="AL234" s="15"/>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row>
    <row r="235" spans="1:86">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4"/>
      <c r="Z235" s="15"/>
      <c r="AA235" s="15"/>
      <c r="AB235" s="15"/>
      <c r="AC235" s="15"/>
      <c r="AD235" s="15"/>
      <c r="AE235" s="15"/>
      <c r="AF235" s="15"/>
      <c r="AG235" s="15"/>
      <c r="AH235" s="15"/>
      <c r="AI235" s="15"/>
      <c r="AJ235" s="15"/>
      <c r="AK235" s="15"/>
      <c r="AL235" s="15"/>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row>
    <row r="236" spans="1:86">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4"/>
      <c r="Z236" s="15"/>
      <c r="AA236" s="15"/>
      <c r="AB236" s="15"/>
      <c r="AC236" s="15"/>
      <c r="AD236" s="15"/>
      <c r="AE236" s="15"/>
      <c r="AF236" s="15"/>
      <c r="AG236" s="15"/>
      <c r="AH236" s="15"/>
      <c r="AI236" s="15"/>
      <c r="AJ236" s="15"/>
      <c r="AK236" s="15"/>
      <c r="AL236" s="15"/>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row>
    <row r="237" spans="1:86">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4"/>
      <c r="Z237" s="15"/>
      <c r="AA237" s="15"/>
      <c r="AB237" s="15"/>
      <c r="AC237" s="15"/>
      <c r="AD237" s="15"/>
      <c r="AE237" s="15"/>
      <c r="AF237" s="15"/>
      <c r="AG237" s="15"/>
      <c r="AH237" s="15"/>
      <c r="AI237" s="15"/>
      <c r="AJ237" s="15"/>
      <c r="AK237" s="15"/>
      <c r="AL237" s="15"/>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row>
    <row r="238" spans="1:86">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4"/>
      <c r="Z238" s="15"/>
      <c r="AA238" s="15"/>
      <c r="AB238" s="15"/>
      <c r="AC238" s="15"/>
      <c r="AD238" s="15"/>
      <c r="AE238" s="15"/>
      <c r="AF238" s="15"/>
      <c r="AG238" s="15"/>
      <c r="AH238" s="15"/>
      <c r="AI238" s="15"/>
      <c r="AJ238" s="15"/>
      <c r="AK238" s="15"/>
      <c r="AL238" s="15"/>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row>
    <row r="239" spans="1:86">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4"/>
      <c r="Z239" s="15"/>
      <c r="AA239" s="15"/>
      <c r="AB239" s="15"/>
      <c r="AC239" s="15"/>
      <c r="AD239" s="15"/>
      <c r="AE239" s="15"/>
      <c r="AF239" s="15"/>
      <c r="AG239" s="15"/>
      <c r="AH239" s="15"/>
      <c r="AI239" s="15"/>
      <c r="AJ239" s="15"/>
      <c r="AK239" s="15"/>
      <c r="AL239" s="15"/>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row>
    <row r="240" spans="1:86">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4"/>
      <c r="Z240" s="15"/>
      <c r="AA240" s="15"/>
      <c r="AB240" s="15"/>
      <c r="AC240" s="15"/>
      <c r="AD240" s="15"/>
      <c r="AE240" s="15"/>
      <c r="AF240" s="15"/>
      <c r="AG240" s="15"/>
      <c r="AH240" s="15"/>
      <c r="AI240" s="15"/>
      <c r="AJ240" s="15"/>
      <c r="AK240" s="15"/>
      <c r="AL240" s="15"/>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row>
    <row r="241" spans="1:86">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4"/>
      <c r="Z241" s="15"/>
      <c r="AA241" s="15"/>
      <c r="AB241" s="15"/>
      <c r="AC241" s="15"/>
      <c r="AD241" s="15"/>
      <c r="AE241" s="15"/>
      <c r="AF241" s="15"/>
      <c r="AG241" s="15"/>
      <c r="AH241" s="15"/>
      <c r="AI241" s="15"/>
      <c r="AJ241" s="15"/>
      <c r="AK241" s="15"/>
      <c r="AL241" s="15"/>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row>
    <row r="242" spans="1:86">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4"/>
      <c r="Z242" s="15"/>
      <c r="AA242" s="15"/>
      <c r="AB242" s="15"/>
      <c r="AC242" s="15"/>
      <c r="AD242" s="15"/>
      <c r="AE242" s="15"/>
      <c r="AF242" s="15"/>
      <c r="AG242" s="15"/>
      <c r="AH242" s="15"/>
      <c r="AI242" s="15"/>
      <c r="AJ242" s="15"/>
      <c r="AK242" s="15"/>
      <c r="AL242" s="15"/>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row>
    <row r="243" spans="1:86">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4"/>
      <c r="Z243" s="15"/>
      <c r="AA243" s="15"/>
      <c r="AB243" s="15"/>
      <c r="AC243" s="15"/>
      <c r="AD243" s="15"/>
      <c r="AE243" s="15"/>
      <c r="AF243" s="15"/>
      <c r="AG243" s="15"/>
      <c r="AH243" s="15"/>
      <c r="AI243" s="15"/>
      <c r="AJ243" s="15"/>
      <c r="AK243" s="15"/>
      <c r="AL243" s="15"/>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row>
    <row r="244" spans="1:86">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4"/>
      <c r="Z244" s="15"/>
      <c r="AA244" s="15"/>
      <c r="AB244" s="15"/>
      <c r="AC244" s="15"/>
      <c r="AD244" s="15"/>
      <c r="AE244" s="15"/>
      <c r="AF244" s="15"/>
      <c r="AG244" s="15"/>
      <c r="AH244" s="15"/>
      <c r="AI244" s="15"/>
      <c r="AJ244" s="15"/>
      <c r="AK244" s="15"/>
      <c r="AL244" s="15"/>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row>
    <row r="245" spans="1:86">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4"/>
      <c r="Z245" s="15"/>
      <c r="AA245" s="15"/>
      <c r="AB245" s="15"/>
      <c r="AC245" s="15"/>
      <c r="AD245" s="15"/>
      <c r="AE245" s="15"/>
      <c r="AF245" s="15"/>
      <c r="AG245" s="15"/>
      <c r="AH245" s="15"/>
      <c r="AI245" s="15"/>
      <c r="AJ245" s="15"/>
      <c r="AK245" s="15"/>
      <c r="AL245" s="15"/>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row>
    <row r="246" spans="1:86">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4"/>
      <c r="Z246" s="15"/>
      <c r="AA246" s="15"/>
      <c r="AB246" s="15"/>
      <c r="AC246" s="15"/>
      <c r="AD246" s="15"/>
      <c r="AE246" s="15"/>
      <c r="AF246" s="15"/>
      <c r="AG246" s="15"/>
      <c r="AH246" s="15"/>
      <c r="AI246" s="15"/>
      <c r="AJ246" s="15"/>
      <c r="AK246" s="15"/>
      <c r="AL246" s="15"/>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row>
    <row r="247" spans="1:86">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4"/>
      <c r="Z247" s="15"/>
      <c r="AA247" s="15"/>
      <c r="AB247" s="15"/>
      <c r="AC247" s="15"/>
      <c r="AD247" s="15"/>
      <c r="AE247" s="15"/>
      <c r="AF247" s="15"/>
      <c r="AG247" s="15"/>
      <c r="AH247" s="15"/>
      <c r="AI247" s="15"/>
      <c r="AJ247" s="15"/>
      <c r="AK247" s="15"/>
      <c r="AL247" s="15"/>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row>
    <row r="248" spans="1:86">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4"/>
      <c r="Z248" s="15"/>
      <c r="AA248" s="15"/>
      <c r="AB248" s="15"/>
      <c r="AC248" s="15"/>
      <c r="AD248" s="15"/>
      <c r="AE248" s="15"/>
      <c r="AF248" s="15"/>
      <c r="AG248" s="15"/>
      <c r="AH248" s="15"/>
      <c r="AI248" s="15"/>
      <c r="AJ248" s="15"/>
      <c r="AK248" s="15"/>
      <c r="AL248" s="15"/>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row>
    <row r="249" spans="1:86">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4"/>
      <c r="Z249" s="15"/>
      <c r="AA249" s="15"/>
      <c r="AB249" s="15"/>
      <c r="AC249" s="15"/>
      <c r="AD249" s="15"/>
      <c r="AE249" s="15"/>
      <c r="AF249" s="15"/>
      <c r="AG249" s="15"/>
      <c r="AH249" s="15"/>
      <c r="AI249" s="15"/>
      <c r="AJ249" s="15"/>
      <c r="AK249" s="15"/>
      <c r="AL249" s="15"/>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row>
    <row r="250" spans="1:86">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4"/>
      <c r="Z250" s="15"/>
      <c r="AA250" s="15"/>
      <c r="AB250" s="15"/>
      <c r="AC250" s="15"/>
      <c r="AD250" s="15"/>
      <c r="AE250" s="15"/>
      <c r="AF250" s="15"/>
      <c r="AG250" s="15"/>
      <c r="AH250" s="15"/>
      <c r="AI250" s="15"/>
      <c r="AJ250" s="15"/>
      <c r="AK250" s="15"/>
      <c r="AL250" s="15"/>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row>
    <row r="251" spans="1:86">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4"/>
      <c r="Z251" s="15"/>
      <c r="AA251" s="15"/>
      <c r="AB251" s="15"/>
      <c r="AC251" s="15"/>
      <c r="AD251" s="15"/>
      <c r="AE251" s="15"/>
      <c r="AF251" s="15"/>
      <c r="AG251" s="15"/>
      <c r="AH251" s="15"/>
      <c r="AI251" s="15"/>
      <c r="AJ251" s="15"/>
      <c r="AK251" s="15"/>
      <c r="AL251" s="15"/>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row>
    <row r="252" spans="1:86">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4"/>
      <c r="Z252" s="15"/>
      <c r="AA252" s="15"/>
      <c r="AB252" s="15"/>
      <c r="AC252" s="15"/>
      <c r="AD252" s="15"/>
      <c r="AE252" s="15"/>
      <c r="AF252" s="15"/>
      <c r="AG252" s="15"/>
      <c r="AH252" s="15"/>
      <c r="AI252" s="15"/>
      <c r="AJ252" s="15"/>
      <c r="AK252" s="15"/>
      <c r="AL252" s="15"/>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row>
    <row r="253" spans="1:86">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4"/>
      <c r="Z253" s="15"/>
      <c r="AA253" s="15"/>
      <c r="AB253" s="15"/>
      <c r="AC253" s="15"/>
      <c r="AD253" s="15"/>
      <c r="AE253" s="15"/>
      <c r="AF253" s="15"/>
      <c r="AG253" s="15"/>
      <c r="AH253" s="15"/>
      <c r="AI253" s="15"/>
      <c r="AJ253" s="15"/>
      <c r="AK253" s="15"/>
      <c r="AL253" s="15"/>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row>
    <row r="254" spans="1:86">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4"/>
      <c r="Z254" s="15"/>
      <c r="AA254" s="15"/>
      <c r="AB254" s="15"/>
      <c r="AC254" s="15"/>
      <c r="AD254" s="15"/>
      <c r="AE254" s="15"/>
      <c r="AF254" s="15"/>
      <c r="AG254" s="15"/>
      <c r="AH254" s="15"/>
      <c r="AI254" s="15"/>
      <c r="AJ254" s="15"/>
      <c r="AK254" s="15"/>
      <c r="AL254" s="15"/>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row>
    <row r="255" spans="1:86">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4"/>
      <c r="Z255" s="15"/>
      <c r="AA255" s="15"/>
      <c r="AB255" s="15"/>
      <c r="AC255" s="15"/>
      <c r="AD255" s="15"/>
      <c r="AE255" s="15"/>
      <c r="AF255" s="15"/>
      <c r="AG255" s="15"/>
      <c r="AH255" s="15"/>
      <c r="AI255" s="15"/>
      <c r="AJ255" s="15"/>
      <c r="AK255" s="15"/>
      <c r="AL255" s="15"/>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row>
    <row r="256" spans="1:86">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4"/>
      <c r="Z256" s="15"/>
      <c r="AA256" s="15"/>
      <c r="AB256" s="15"/>
      <c r="AC256" s="15"/>
      <c r="AD256" s="15"/>
      <c r="AE256" s="15"/>
      <c r="AF256" s="15"/>
      <c r="AG256" s="15"/>
      <c r="AH256" s="15"/>
      <c r="AI256" s="15"/>
      <c r="AJ256" s="15"/>
      <c r="AK256" s="15"/>
      <c r="AL256" s="15"/>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row>
    <row r="257" spans="1:86">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4"/>
      <c r="Z257" s="15"/>
      <c r="AA257" s="15"/>
      <c r="AB257" s="15"/>
      <c r="AC257" s="15"/>
      <c r="AD257" s="15"/>
      <c r="AE257" s="15"/>
      <c r="AF257" s="15"/>
      <c r="AG257" s="15"/>
      <c r="AH257" s="15"/>
      <c r="AI257" s="15"/>
      <c r="AJ257" s="15"/>
      <c r="AK257" s="15"/>
      <c r="AL257" s="15"/>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row>
    <row r="258" spans="1:86">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4"/>
      <c r="Z258" s="15"/>
      <c r="AA258" s="15"/>
      <c r="AB258" s="15"/>
      <c r="AC258" s="15"/>
      <c r="AD258" s="15"/>
      <c r="AE258" s="15"/>
      <c r="AF258" s="15"/>
      <c r="AG258" s="15"/>
      <c r="AH258" s="15"/>
      <c r="AI258" s="15"/>
      <c r="AJ258" s="15"/>
      <c r="AK258" s="15"/>
      <c r="AL258" s="15"/>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row>
    <row r="259" spans="1:86">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4"/>
      <c r="Z259" s="15"/>
      <c r="AA259" s="15"/>
      <c r="AB259" s="15"/>
      <c r="AC259" s="15"/>
      <c r="AD259" s="15"/>
      <c r="AE259" s="15"/>
      <c r="AF259" s="15"/>
      <c r="AG259" s="15"/>
      <c r="AH259" s="15"/>
      <c r="AI259" s="15"/>
      <c r="AJ259" s="15"/>
      <c r="AK259" s="15"/>
      <c r="AL259" s="15"/>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row>
    <row r="260" spans="1:86">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4"/>
      <c r="Z260" s="15"/>
      <c r="AA260" s="15"/>
      <c r="AB260" s="15"/>
      <c r="AC260" s="15"/>
      <c r="AD260" s="15"/>
      <c r="AE260" s="15"/>
      <c r="AF260" s="15"/>
      <c r="AG260" s="15"/>
      <c r="AH260" s="15"/>
      <c r="AI260" s="15"/>
      <c r="AJ260" s="15"/>
      <c r="AK260" s="15"/>
      <c r="AL260" s="15"/>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row>
    <row r="261" spans="1:86">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4"/>
      <c r="Z261" s="15"/>
      <c r="AA261" s="15"/>
      <c r="AB261" s="15"/>
      <c r="AC261" s="15"/>
      <c r="AD261" s="15"/>
      <c r="AE261" s="15"/>
      <c r="AF261" s="15"/>
      <c r="AG261" s="15"/>
      <c r="AH261" s="15"/>
      <c r="AI261" s="15"/>
      <c r="AJ261" s="15"/>
      <c r="AK261" s="15"/>
      <c r="AL261" s="15"/>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row>
    <row r="262" spans="1:86">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4"/>
      <c r="Z262" s="15"/>
      <c r="AA262" s="15"/>
      <c r="AB262" s="15"/>
      <c r="AC262" s="15"/>
      <c r="AD262" s="15"/>
      <c r="AE262" s="15"/>
      <c r="AF262" s="15"/>
      <c r="AG262" s="15"/>
      <c r="AH262" s="15"/>
      <c r="AI262" s="15"/>
      <c r="AJ262" s="15"/>
      <c r="AK262" s="15"/>
      <c r="AL262" s="15"/>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row>
    <row r="263" spans="1:86">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4"/>
      <c r="Z263" s="15"/>
      <c r="AA263" s="15"/>
      <c r="AB263" s="15"/>
      <c r="AC263" s="15"/>
      <c r="AD263" s="15"/>
      <c r="AE263" s="15"/>
      <c r="AF263" s="15"/>
      <c r="AG263" s="15"/>
      <c r="AH263" s="15"/>
      <c r="AI263" s="15"/>
      <c r="AJ263" s="15"/>
      <c r="AK263" s="15"/>
      <c r="AL263" s="15"/>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row>
    <row r="264" spans="1:86">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4"/>
      <c r="Z264" s="15"/>
      <c r="AA264" s="15"/>
      <c r="AB264" s="15"/>
      <c r="AC264" s="15"/>
      <c r="AD264" s="15"/>
      <c r="AE264" s="15"/>
      <c r="AF264" s="15"/>
      <c r="AG264" s="15"/>
      <c r="AH264" s="15"/>
      <c r="AI264" s="15"/>
      <c r="AJ264" s="15"/>
      <c r="AK264" s="15"/>
      <c r="AL264" s="15"/>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row>
    <row r="265" spans="1:86">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4"/>
      <c r="Z265" s="15"/>
      <c r="AA265" s="15"/>
      <c r="AB265" s="15"/>
      <c r="AC265" s="15"/>
      <c r="AD265" s="15"/>
      <c r="AE265" s="15"/>
      <c r="AF265" s="15"/>
      <c r="AG265" s="15"/>
      <c r="AH265" s="15"/>
      <c r="AI265" s="15"/>
      <c r="AJ265" s="15"/>
      <c r="AK265" s="15"/>
      <c r="AL265" s="15"/>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row>
    <row r="266" spans="1:8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4"/>
      <c r="Z266" s="15"/>
      <c r="AA266" s="15"/>
      <c r="AB266" s="15"/>
      <c r="AC266" s="15"/>
      <c r="AD266" s="15"/>
      <c r="AE266" s="15"/>
      <c r="AF266" s="15"/>
      <c r="AG266" s="15"/>
      <c r="AH266" s="15"/>
      <c r="AI266" s="15"/>
      <c r="AJ266" s="15"/>
      <c r="AK266" s="15"/>
      <c r="AL266" s="15"/>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row>
    <row r="267" spans="1:86">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4"/>
      <c r="Z267" s="15"/>
      <c r="AA267" s="15"/>
      <c r="AB267" s="15"/>
      <c r="AC267" s="15"/>
      <c r="AD267" s="15"/>
      <c r="AE267" s="15"/>
      <c r="AF267" s="15"/>
      <c r="AG267" s="15"/>
      <c r="AH267" s="15"/>
      <c r="AI267" s="15"/>
      <c r="AJ267" s="15"/>
      <c r="AK267" s="15"/>
      <c r="AL267" s="15"/>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row>
    <row r="268" spans="1:86">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4"/>
      <c r="Z268" s="15"/>
      <c r="AA268" s="15"/>
      <c r="AB268" s="15"/>
      <c r="AC268" s="15"/>
      <c r="AD268" s="15"/>
      <c r="AE268" s="15"/>
      <c r="AF268" s="15"/>
      <c r="AG268" s="15"/>
      <c r="AH268" s="15"/>
      <c r="AI268" s="15"/>
      <c r="AJ268" s="15"/>
      <c r="AK268" s="15"/>
      <c r="AL268" s="15"/>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row>
    <row r="269" spans="1:86">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4"/>
      <c r="Z269" s="15"/>
      <c r="AA269" s="15"/>
      <c r="AB269" s="15"/>
      <c r="AC269" s="15"/>
      <c r="AD269" s="15"/>
      <c r="AE269" s="15"/>
      <c r="AF269" s="15"/>
      <c r="AG269" s="15"/>
      <c r="AH269" s="15"/>
      <c r="AI269" s="15"/>
      <c r="AJ269" s="15"/>
      <c r="AK269" s="15"/>
      <c r="AL269" s="15"/>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row>
    <row r="270" spans="1:86">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4"/>
      <c r="Z270" s="15"/>
      <c r="AA270" s="15"/>
      <c r="AB270" s="15"/>
      <c r="AC270" s="15"/>
      <c r="AD270" s="15"/>
      <c r="AE270" s="15"/>
      <c r="AF270" s="15"/>
      <c r="AG270" s="15"/>
      <c r="AH270" s="15"/>
      <c r="AI270" s="15"/>
      <c r="AJ270" s="15"/>
      <c r="AK270" s="15"/>
      <c r="AL270" s="15"/>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row>
    <row r="271" spans="1:86">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4"/>
      <c r="Z271" s="15"/>
      <c r="AA271" s="15"/>
      <c r="AB271" s="15"/>
      <c r="AC271" s="15"/>
      <c r="AD271" s="15"/>
      <c r="AE271" s="15"/>
      <c r="AF271" s="15"/>
      <c r="AG271" s="15"/>
      <c r="AH271" s="15"/>
      <c r="AI271" s="15"/>
      <c r="AJ271" s="15"/>
      <c r="AK271" s="15"/>
      <c r="AL271" s="15"/>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row>
    <row r="272" spans="1:86">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4"/>
      <c r="Z272" s="15"/>
      <c r="AA272" s="15"/>
      <c r="AB272" s="15"/>
      <c r="AC272" s="15"/>
      <c r="AD272" s="15"/>
      <c r="AE272" s="15"/>
      <c r="AF272" s="15"/>
      <c r="AG272" s="15"/>
      <c r="AH272" s="15"/>
      <c r="AI272" s="15"/>
      <c r="AJ272" s="15"/>
      <c r="AK272" s="15"/>
      <c r="AL272" s="15"/>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row>
    <row r="273" spans="1:86">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4"/>
      <c r="Z273" s="15"/>
      <c r="AA273" s="15"/>
      <c r="AB273" s="15"/>
      <c r="AC273" s="15"/>
      <c r="AD273" s="15"/>
      <c r="AE273" s="15"/>
      <c r="AF273" s="15"/>
      <c r="AG273" s="15"/>
      <c r="AH273" s="15"/>
      <c r="AI273" s="15"/>
      <c r="AJ273" s="15"/>
      <c r="AK273" s="15"/>
      <c r="AL273" s="15"/>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row>
    <row r="274" spans="1:86">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4"/>
      <c r="Z274" s="15"/>
      <c r="AA274" s="15"/>
      <c r="AB274" s="15"/>
      <c r="AC274" s="15"/>
      <c r="AD274" s="15"/>
      <c r="AE274" s="15"/>
      <c r="AF274" s="15"/>
      <c r="AG274" s="15"/>
      <c r="AH274" s="15"/>
      <c r="AI274" s="15"/>
      <c r="AJ274" s="15"/>
      <c r="AK274" s="15"/>
      <c r="AL274" s="15"/>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row>
    <row r="275" spans="1:86">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4"/>
      <c r="Z275" s="15"/>
      <c r="AA275" s="15"/>
      <c r="AB275" s="15"/>
      <c r="AC275" s="15"/>
      <c r="AD275" s="15"/>
      <c r="AE275" s="15"/>
      <c r="AF275" s="15"/>
      <c r="AG275" s="15"/>
      <c r="AH275" s="15"/>
      <c r="AI275" s="15"/>
      <c r="AJ275" s="15"/>
      <c r="AK275" s="15"/>
      <c r="AL275" s="15"/>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row>
    <row r="276" spans="1:8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4"/>
      <c r="Z276" s="15"/>
      <c r="AA276" s="15"/>
      <c r="AB276" s="15"/>
      <c r="AC276" s="15"/>
      <c r="AD276" s="15"/>
      <c r="AE276" s="15"/>
      <c r="AF276" s="15"/>
      <c r="AG276" s="15"/>
      <c r="AH276" s="15"/>
      <c r="AI276" s="15"/>
      <c r="AJ276" s="15"/>
      <c r="AK276" s="15"/>
      <c r="AL276" s="15"/>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row>
    <row r="277" spans="1:86">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4"/>
      <c r="Z277" s="15"/>
      <c r="AA277" s="15"/>
      <c r="AB277" s="15"/>
      <c r="AC277" s="15"/>
      <c r="AD277" s="15"/>
      <c r="AE277" s="15"/>
      <c r="AF277" s="15"/>
      <c r="AG277" s="15"/>
      <c r="AH277" s="15"/>
      <c r="AI277" s="15"/>
      <c r="AJ277" s="15"/>
      <c r="AK277" s="15"/>
      <c r="AL277" s="15"/>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row>
    <row r="278" spans="1:86">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4"/>
      <c r="Z278" s="15"/>
      <c r="AA278" s="15"/>
      <c r="AB278" s="15"/>
      <c r="AC278" s="15"/>
      <c r="AD278" s="15"/>
      <c r="AE278" s="15"/>
      <c r="AF278" s="15"/>
      <c r="AG278" s="15"/>
      <c r="AH278" s="15"/>
      <c r="AI278" s="15"/>
      <c r="AJ278" s="15"/>
      <c r="AK278" s="15"/>
      <c r="AL278" s="15"/>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row>
    <row r="279" spans="1:86">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4"/>
      <c r="Z279" s="15"/>
      <c r="AA279" s="15"/>
      <c r="AB279" s="15"/>
      <c r="AC279" s="15"/>
      <c r="AD279" s="15"/>
      <c r="AE279" s="15"/>
      <c r="AF279" s="15"/>
      <c r="AG279" s="15"/>
      <c r="AH279" s="15"/>
      <c r="AI279" s="15"/>
      <c r="AJ279" s="15"/>
      <c r="AK279" s="15"/>
      <c r="AL279" s="15"/>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row>
    <row r="280" spans="1:86">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4"/>
      <c r="Z280" s="15"/>
      <c r="AA280" s="15"/>
      <c r="AB280" s="15"/>
      <c r="AC280" s="15"/>
      <c r="AD280" s="15"/>
      <c r="AE280" s="15"/>
      <c r="AF280" s="15"/>
      <c r="AG280" s="15"/>
      <c r="AH280" s="15"/>
      <c r="AI280" s="15"/>
      <c r="AJ280" s="15"/>
      <c r="AK280" s="15"/>
      <c r="AL280" s="15"/>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row>
    <row r="281" spans="1:86">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4"/>
      <c r="Z281" s="15"/>
      <c r="AA281" s="15"/>
      <c r="AB281" s="15"/>
      <c r="AC281" s="15"/>
      <c r="AD281" s="15"/>
      <c r="AE281" s="15"/>
      <c r="AF281" s="15"/>
      <c r="AG281" s="15"/>
      <c r="AH281" s="15"/>
      <c r="AI281" s="15"/>
      <c r="AJ281" s="15"/>
      <c r="AK281" s="15"/>
      <c r="AL281" s="15"/>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row>
    <row r="282" spans="1:86">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4"/>
      <c r="Z282" s="15"/>
      <c r="AA282" s="15"/>
      <c r="AB282" s="15"/>
      <c r="AC282" s="15"/>
      <c r="AD282" s="15"/>
      <c r="AE282" s="15"/>
      <c r="AF282" s="15"/>
      <c r="AG282" s="15"/>
      <c r="AH282" s="15"/>
      <c r="AI282" s="15"/>
      <c r="AJ282" s="15"/>
      <c r="AK282" s="15"/>
      <c r="AL282" s="15"/>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row>
    <row r="283" spans="1:86">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4"/>
      <c r="Z283" s="15"/>
      <c r="AA283" s="15"/>
      <c r="AB283" s="15"/>
      <c r="AC283" s="15"/>
      <c r="AD283" s="15"/>
      <c r="AE283" s="15"/>
      <c r="AF283" s="15"/>
      <c r="AG283" s="15"/>
      <c r="AH283" s="15"/>
      <c r="AI283" s="15"/>
      <c r="AJ283" s="15"/>
      <c r="AK283" s="15"/>
      <c r="AL283" s="15"/>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row>
    <row r="284" spans="1:86">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4"/>
      <c r="Z284" s="15"/>
      <c r="AA284" s="15"/>
      <c r="AB284" s="15"/>
      <c r="AC284" s="15"/>
      <c r="AD284" s="15"/>
      <c r="AE284" s="15"/>
      <c r="AF284" s="15"/>
      <c r="AG284" s="15"/>
      <c r="AH284" s="15"/>
      <c r="AI284" s="15"/>
      <c r="AJ284" s="15"/>
      <c r="AK284" s="15"/>
      <c r="AL284" s="15"/>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row>
    <row r="285" spans="1:86">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4"/>
      <c r="Z285" s="15"/>
      <c r="AA285" s="15"/>
      <c r="AB285" s="15"/>
      <c r="AC285" s="15"/>
      <c r="AD285" s="15"/>
      <c r="AE285" s="15"/>
      <c r="AF285" s="15"/>
      <c r="AG285" s="15"/>
      <c r="AH285" s="15"/>
      <c r="AI285" s="15"/>
      <c r="AJ285" s="15"/>
      <c r="AK285" s="15"/>
      <c r="AL285" s="15"/>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row>
    <row r="286" spans="1:8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4"/>
      <c r="Z286" s="15"/>
      <c r="AA286" s="15"/>
      <c r="AB286" s="15"/>
      <c r="AC286" s="15"/>
      <c r="AD286" s="15"/>
      <c r="AE286" s="15"/>
      <c r="AF286" s="15"/>
      <c r="AG286" s="15"/>
      <c r="AH286" s="15"/>
      <c r="AI286" s="15"/>
      <c r="AJ286" s="15"/>
      <c r="AK286" s="15"/>
      <c r="AL286" s="15"/>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row>
    <row r="287" spans="1:86">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4"/>
      <c r="Z287" s="15"/>
      <c r="AA287" s="15"/>
      <c r="AB287" s="15"/>
      <c r="AC287" s="15"/>
      <c r="AD287" s="15"/>
      <c r="AE287" s="15"/>
      <c r="AF287" s="15"/>
      <c r="AG287" s="15"/>
      <c r="AH287" s="15"/>
      <c r="AI287" s="15"/>
      <c r="AJ287" s="15"/>
      <c r="AK287" s="15"/>
      <c r="AL287" s="15"/>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row>
    <row r="288" spans="1:86">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4"/>
      <c r="Z288" s="15"/>
      <c r="AA288" s="15"/>
      <c r="AB288" s="15"/>
      <c r="AC288" s="15"/>
      <c r="AD288" s="15"/>
      <c r="AE288" s="15"/>
      <c r="AF288" s="15"/>
      <c r="AG288" s="15"/>
      <c r="AH288" s="15"/>
      <c r="AI288" s="15"/>
      <c r="AJ288" s="15"/>
      <c r="AK288" s="15"/>
      <c r="AL288" s="15"/>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row>
    <row r="289" spans="1:8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4"/>
      <c r="Z289" s="15"/>
      <c r="AA289" s="15"/>
      <c r="AB289" s="15"/>
      <c r="AC289" s="15"/>
      <c r="AD289" s="15"/>
      <c r="AE289" s="15"/>
      <c r="AF289" s="15"/>
      <c r="AG289" s="15"/>
      <c r="AH289" s="15"/>
      <c r="AI289" s="15"/>
      <c r="AJ289" s="15"/>
      <c r="AK289" s="15"/>
      <c r="AL289" s="15"/>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row>
    <row r="290" spans="1:8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4"/>
      <c r="Z290" s="15"/>
      <c r="AA290" s="15"/>
      <c r="AB290" s="15"/>
      <c r="AC290" s="15"/>
      <c r="AD290" s="15"/>
      <c r="AE290" s="15"/>
      <c r="AF290" s="15"/>
      <c r="AG290" s="15"/>
      <c r="AH290" s="15"/>
      <c r="AI290" s="15"/>
      <c r="AJ290" s="15"/>
      <c r="AK290" s="15"/>
      <c r="AL290" s="15"/>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row>
    <row r="291" spans="1:8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4"/>
      <c r="Z291" s="15"/>
      <c r="AA291" s="15"/>
      <c r="AB291" s="15"/>
      <c r="AC291" s="15"/>
      <c r="AD291" s="15"/>
      <c r="AE291" s="15"/>
      <c r="AF291" s="15"/>
      <c r="AG291" s="15"/>
      <c r="AH291" s="15"/>
      <c r="AI291" s="15"/>
      <c r="AJ291" s="15"/>
      <c r="AK291" s="15"/>
      <c r="AL291" s="15"/>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row>
    <row r="292" spans="1:8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4"/>
      <c r="Z292" s="15"/>
      <c r="AA292" s="15"/>
      <c r="AB292" s="15"/>
      <c r="AC292" s="15"/>
      <c r="AD292" s="15"/>
      <c r="AE292" s="15"/>
      <c r="AF292" s="15"/>
      <c r="AG292" s="15"/>
      <c r="AH292" s="15"/>
      <c r="AI292" s="15"/>
      <c r="AJ292" s="15"/>
      <c r="AK292" s="15"/>
      <c r="AL292" s="15"/>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row>
    <row r="293" spans="1:8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4"/>
      <c r="Z293" s="15"/>
      <c r="AA293" s="15"/>
      <c r="AB293" s="15"/>
      <c r="AC293" s="15"/>
      <c r="AD293" s="15"/>
      <c r="AE293" s="15"/>
      <c r="AF293" s="15"/>
      <c r="AG293" s="15"/>
      <c r="AH293" s="15"/>
      <c r="AI293" s="15"/>
      <c r="AJ293" s="15"/>
      <c r="AK293" s="15"/>
      <c r="AL293" s="15"/>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row>
    <row r="294" spans="1:8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4"/>
      <c r="Z294" s="15"/>
      <c r="AA294" s="15"/>
      <c r="AB294" s="15"/>
      <c r="AC294" s="15"/>
      <c r="AD294" s="15"/>
      <c r="AE294" s="15"/>
      <c r="AF294" s="15"/>
      <c r="AG294" s="15"/>
      <c r="AH294" s="15"/>
      <c r="AI294" s="15"/>
      <c r="AJ294" s="15"/>
      <c r="AK294" s="15"/>
      <c r="AL294" s="15"/>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row>
    <row r="295" spans="1:8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4"/>
      <c r="Z295" s="15"/>
      <c r="AA295" s="15"/>
      <c r="AB295" s="15"/>
      <c r="AC295" s="15"/>
      <c r="AD295" s="15"/>
      <c r="AE295" s="15"/>
      <c r="AF295" s="15"/>
      <c r="AG295" s="15"/>
      <c r="AH295" s="15"/>
      <c r="AI295" s="15"/>
      <c r="AJ295" s="15"/>
      <c r="AK295" s="15"/>
      <c r="AL295" s="15"/>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row>
    <row r="296" spans="1:8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4"/>
      <c r="Z296" s="15"/>
      <c r="AA296" s="15"/>
      <c r="AB296" s="15"/>
      <c r="AC296" s="15"/>
      <c r="AD296" s="15"/>
      <c r="AE296" s="15"/>
      <c r="AF296" s="15"/>
      <c r="AG296" s="15"/>
      <c r="AH296" s="15"/>
      <c r="AI296" s="15"/>
      <c r="AJ296" s="15"/>
      <c r="AK296" s="15"/>
      <c r="AL296" s="15"/>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row>
    <row r="297" spans="1:8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4"/>
      <c r="Z297" s="15"/>
      <c r="AA297" s="15"/>
      <c r="AB297" s="15"/>
      <c r="AC297" s="15"/>
      <c r="AD297" s="15"/>
      <c r="AE297" s="15"/>
      <c r="AF297" s="15"/>
      <c r="AG297" s="15"/>
      <c r="AH297" s="15"/>
      <c r="AI297" s="15"/>
      <c r="AJ297" s="15"/>
      <c r="AK297" s="15"/>
      <c r="AL297" s="15"/>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row>
    <row r="298" spans="1:8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4"/>
      <c r="Z298" s="15"/>
      <c r="AA298" s="15"/>
      <c r="AB298" s="15"/>
      <c r="AC298" s="15"/>
      <c r="AD298" s="15"/>
      <c r="AE298" s="15"/>
      <c r="AF298" s="15"/>
      <c r="AG298" s="15"/>
      <c r="AH298" s="15"/>
      <c r="AI298" s="15"/>
      <c r="AJ298" s="15"/>
      <c r="AK298" s="15"/>
      <c r="AL298" s="15"/>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row>
    <row r="299" spans="1:8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4"/>
      <c r="Z299" s="15"/>
      <c r="AA299" s="15"/>
      <c r="AB299" s="15"/>
      <c r="AC299" s="15"/>
      <c r="AD299" s="15"/>
      <c r="AE299" s="15"/>
      <c r="AF299" s="15"/>
      <c r="AG299" s="15"/>
      <c r="AH299" s="15"/>
      <c r="AI299" s="15"/>
      <c r="AJ299" s="15"/>
      <c r="AK299" s="15"/>
      <c r="AL299" s="15"/>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row>
    <row r="300" spans="1:8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4"/>
      <c r="Z300" s="15"/>
      <c r="AA300" s="15"/>
      <c r="AB300" s="15"/>
      <c r="AC300" s="15"/>
      <c r="AD300" s="15"/>
      <c r="AE300" s="15"/>
      <c r="AF300" s="15"/>
      <c r="AG300" s="15"/>
      <c r="AH300" s="15"/>
      <c r="AI300" s="15"/>
      <c r="AJ300" s="15"/>
      <c r="AK300" s="15"/>
      <c r="AL300" s="15"/>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row>
    <row r="301" spans="1:8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4"/>
      <c r="Z301" s="15"/>
      <c r="AA301" s="15"/>
      <c r="AB301" s="15"/>
      <c r="AC301" s="15"/>
      <c r="AD301" s="15"/>
      <c r="AE301" s="15"/>
      <c r="AF301" s="15"/>
      <c r="AG301" s="15"/>
      <c r="AH301" s="15"/>
      <c r="AI301" s="15"/>
      <c r="AJ301" s="15"/>
      <c r="AK301" s="15"/>
      <c r="AL301" s="15"/>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row>
    <row r="302" spans="1:8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4"/>
      <c r="Z302" s="15"/>
      <c r="AA302" s="15"/>
      <c r="AB302" s="15"/>
      <c r="AC302" s="15"/>
      <c r="AD302" s="15"/>
      <c r="AE302" s="15"/>
      <c r="AF302" s="15"/>
      <c r="AG302" s="15"/>
      <c r="AH302" s="15"/>
      <c r="AI302" s="15"/>
      <c r="AJ302" s="15"/>
      <c r="AK302" s="15"/>
      <c r="AL302" s="15"/>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row>
    <row r="303" spans="1:8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4"/>
      <c r="Z303" s="15"/>
      <c r="AA303" s="15"/>
      <c r="AB303" s="15"/>
      <c r="AC303" s="15"/>
      <c r="AD303" s="15"/>
      <c r="AE303" s="15"/>
      <c r="AF303" s="15"/>
      <c r="AG303" s="15"/>
      <c r="AH303" s="15"/>
      <c r="AI303" s="15"/>
      <c r="AJ303" s="15"/>
      <c r="AK303" s="15"/>
      <c r="AL303" s="15"/>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row>
    <row r="304" spans="1:8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4"/>
      <c r="Z304" s="15"/>
      <c r="AA304" s="15"/>
      <c r="AB304" s="15"/>
      <c r="AC304" s="15"/>
      <c r="AD304" s="15"/>
      <c r="AE304" s="15"/>
      <c r="AF304" s="15"/>
      <c r="AG304" s="15"/>
      <c r="AH304" s="15"/>
      <c r="AI304" s="15"/>
      <c r="AJ304" s="15"/>
      <c r="AK304" s="15"/>
      <c r="AL304" s="15"/>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row>
    <row r="305" spans="1:8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4"/>
      <c r="Z305" s="15"/>
      <c r="AA305" s="15"/>
      <c r="AB305" s="15"/>
      <c r="AC305" s="15"/>
      <c r="AD305" s="15"/>
      <c r="AE305" s="15"/>
      <c r="AF305" s="15"/>
      <c r="AG305" s="15"/>
      <c r="AH305" s="15"/>
      <c r="AI305" s="15"/>
      <c r="AJ305" s="15"/>
      <c r="AK305" s="15"/>
      <c r="AL305" s="15"/>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row>
    <row r="306" spans="1:8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4"/>
      <c r="Z306" s="15"/>
      <c r="AA306" s="15"/>
      <c r="AB306" s="15"/>
      <c r="AC306" s="15"/>
      <c r="AD306" s="15"/>
      <c r="AE306" s="15"/>
      <c r="AF306" s="15"/>
      <c r="AG306" s="15"/>
      <c r="AH306" s="15"/>
      <c r="AI306" s="15"/>
      <c r="AJ306" s="15"/>
      <c r="AK306" s="15"/>
      <c r="AL306" s="15"/>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row>
    <row r="307" spans="1:8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4"/>
      <c r="Z307" s="15"/>
      <c r="AA307" s="15"/>
      <c r="AB307" s="15"/>
      <c r="AC307" s="15"/>
      <c r="AD307" s="15"/>
      <c r="AE307" s="15"/>
      <c r="AF307" s="15"/>
      <c r="AG307" s="15"/>
      <c r="AH307" s="15"/>
      <c r="AI307" s="15"/>
      <c r="AJ307" s="15"/>
      <c r="AK307" s="15"/>
      <c r="AL307" s="15"/>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row>
    <row r="308" spans="1:8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4"/>
      <c r="Z308" s="15"/>
      <c r="AA308" s="15"/>
      <c r="AB308" s="15"/>
      <c r="AC308" s="15"/>
      <c r="AD308" s="15"/>
      <c r="AE308" s="15"/>
      <c r="AF308" s="15"/>
      <c r="AG308" s="15"/>
      <c r="AH308" s="15"/>
      <c r="AI308" s="15"/>
      <c r="AJ308" s="15"/>
      <c r="AK308" s="15"/>
      <c r="AL308" s="15"/>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row>
    <row r="309" spans="1:8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4"/>
      <c r="Z309" s="15"/>
      <c r="AA309" s="15"/>
      <c r="AB309" s="15"/>
      <c r="AC309" s="15"/>
      <c r="AD309" s="15"/>
      <c r="AE309" s="15"/>
      <c r="AF309" s="15"/>
      <c r="AG309" s="15"/>
      <c r="AH309" s="15"/>
      <c r="AI309" s="15"/>
      <c r="AJ309" s="15"/>
      <c r="AK309" s="15"/>
      <c r="AL309" s="15"/>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row>
    <row r="310" spans="1:8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4"/>
      <c r="Z310" s="15"/>
      <c r="AA310" s="15"/>
      <c r="AB310" s="15"/>
      <c r="AC310" s="15"/>
      <c r="AD310" s="15"/>
      <c r="AE310" s="15"/>
      <c r="AF310" s="15"/>
      <c r="AG310" s="15"/>
      <c r="AH310" s="15"/>
      <c r="AI310" s="15"/>
      <c r="AJ310" s="15"/>
      <c r="AK310" s="15"/>
      <c r="AL310" s="15"/>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row>
    <row r="311" spans="1:8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4"/>
      <c r="Z311" s="15"/>
      <c r="AA311" s="15"/>
      <c r="AB311" s="15"/>
      <c r="AC311" s="15"/>
      <c r="AD311" s="15"/>
      <c r="AE311" s="15"/>
      <c r="AF311" s="15"/>
      <c r="AG311" s="15"/>
      <c r="AH311" s="15"/>
      <c r="AI311" s="15"/>
      <c r="AJ311" s="15"/>
      <c r="AK311" s="15"/>
      <c r="AL311" s="15"/>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row>
    <row r="312" spans="1:8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4"/>
      <c r="Z312" s="15"/>
      <c r="AA312" s="15"/>
      <c r="AB312" s="15"/>
      <c r="AC312" s="15"/>
      <c r="AD312" s="15"/>
      <c r="AE312" s="15"/>
      <c r="AF312" s="15"/>
      <c r="AG312" s="15"/>
      <c r="AH312" s="15"/>
      <c r="AI312" s="15"/>
      <c r="AJ312" s="15"/>
      <c r="AK312" s="15"/>
      <c r="AL312" s="15"/>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row>
    <row r="313" spans="1:8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4"/>
      <c r="Z313" s="15"/>
      <c r="AA313" s="15"/>
      <c r="AB313" s="15"/>
      <c r="AC313" s="15"/>
      <c r="AD313" s="15"/>
      <c r="AE313" s="15"/>
      <c r="AF313" s="15"/>
      <c r="AG313" s="15"/>
      <c r="AH313" s="15"/>
      <c r="AI313" s="15"/>
      <c r="AJ313" s="15"/>
      <c r="AK313" s="15"/>
      <c r="AL313" s="15"/>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row>
    <row r="314" spans="1:8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4"/>
      <c r="Z314" s="15"/>
      <c r="AA314" s="15"/>
      <c r="AB314" s="15"/>
      <c r="AC314" s="15"/>
      <c r="AD314" s="15"/>
      <c r="AE314" s="15"/>
      <c r="AF314" s="15"/>
      <c r="AG314" s="15"/>
      <c r="AH314" s="15"/>
      <c r="AI314" s="15"/>
      <c r="AJ314" s="15"/>
      <c r="AK314" s="15"/>
      <c r="AL314" s="15"/>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row>
    <row r="315" spans="1:8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4"/>
      <c r="Z315" s="15"/>
      <c r="AA315" s="15"/>
      <c r="AB315" s="15"/>
      <c r="AC315" s="15"/>
      <c r="AD315" s="15"/>
      <c r="AE315" s="15"/>
      <c r="AF315" s="15"/>
      <c r="AG315" s="15"/>
      <c r="AH315" s="15"/>
      <c r="AI315" s="15"/>
      <c r="AJ315" s="15"/>
      <c r="AK315" s="15"/>
      <c r="AL315" s="15"/>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row>
    <row r="316" spans="1:8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4"/>
      <c r="Z316" s="15"/>
      <c r="AA316" s="15"/>
      <c r="AB316" s="15"/>
      <c r="AC316" s="15"/>
      <c r="AD316" s="15"/>
      <c r="AE316" s="15"/>
      <c r="AF316" s="15"/>
      <c r="AG316" s="15"/>
      <c r="AH316" s="15"/>
      <c r="AI316" s="15"/>
      <c r="AJ316" s="15"/>
      <c r="AK316" s="15"/>
      <c r="AL316" s="15"/>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row>
    <row r="317" spans="1:8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4"/>
      <c r="Z317" s="15"/>
      <c r="AA317" s="15"/>
      <c r="AB317" s="15"/>
      <c r="AC317" s="15"/>
      <c r="AD317" s="15"/>
      <c r="AE317" s="15"/>
      <c r="AF317" s="15"/>
      <c r="AG317" s="15"/>
      <c r="AH317" s="15"/>
      <c r="AI317" s="15"/>
      <c r="AJ317" s="15"/>
      <c r="AK317" s="15"/>
      <c r="AL317" s="15"/>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row>
    <row r="318" spans="1:8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4"/>
      <c r="Z318" s="15"/>
      <c r="AA318" s="15"/>
      <c r="AB318" s="15"/>
      <c r="AC318" s="15"/>
      <c r="AD318" s="15"/>
      <c r="AE318" s="15"/>
      <c r="AF318" s="15"/>
      <c r="AG318" s="15"/>
      <c r="AH318" s="15"/>
      <c r="AI318" s="15"/>
      <c r="AJ318" s="15"/>
      <c r="AK318" s="15"/>
      <c r="AL318" s="15"/>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row>
    <row r="319" spans="1:8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4"/>
      <c r="Z319" s="15"/>
      <c r="AA319" s="15"/>
      <c r="AB319" s="15"/>
      <c r="AC319" s="15"/>
      <c r="AD319" s="15"/>
      <c r="AE319" s="15"/>
      <c r="AF319" s="15"/>
      <c r="AG319" s="15"/>
      <c r="AH319" s="15"/>
      <c r="AI319" s="15"/>
      <c r="AJ319" s="15"/>
      <c r="AK319" s="15"/>
      <c r="AL319" s="15"/>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row>
    <row r="320" spans="1:8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4"/>
      <c r="Z320" s="15"/>
      <c r="AA320" s="15"/>
      <c r="AB320" s="15"/>
      <c r="AC320" s="15"/>
      <c r="AD320" s="15"/>
      <c r="AE320" s="15"/>
      <c r="AF320" s="15"/>
      <c r="AG320" s="15"/>
      <c r="AH320" s="15"/>
      <c r="AI320" s="15"/>
      <c r="AJ320" s="15"/>
      <c r="AK320" s="15"/>
      <c r="AL320" s="15"/>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row>
    <row r="321" spans="1:8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4"/>
      <c r="Z321" s="15"/>
      <c r="AA321" s="15"/>
      <c r="AB321" s="15"/>
      <c r="AC321" s="15"/>
      <c r="AD321" s="15"/>
      <c r="AE321" s="15"/>
      <c r="AF321" s="15"/>
      <c r="AG321" s="15"/>
      <c r="AH321" s="15"/>
      <c r="AI321" s="15"/>
      <c r="AJ321" s="15"/>
      <c r="AK321" s="15"/>
      <c r="AL321" s="15"/>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row>
    <row r="322" spans="1:8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4"/>
      <c r="Z322" s="15"/>
      <c r="AA322" s="15"/>
      <c r="AB322" s="15"/>
      <c r="AC322" s="15"/>
      <c r="AD322" s="15"/>
      <c r="AE322" s="15"/>
      <c r="AF322" s="15"/>
      <c r="AG322" s="15"/>
      <c r="AH322" s="15"/>
      <c r="AI322" s="15"/>
      <c r="AJ322" s="15"/>
      <c r="AK322" s="15"/>
      <c r="AL322" s="15"/>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row>
    <row r="323" spans="1:8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4"/>
      <c r="Z323" s="15"/>
      <c r="AA323" s="15"/>
      <c r="AB323" s="15"/>
      <c r="AC323" s="15"/>
      <c r="AD323" s="15"/>
      <c r="AE323" s="15"/>
      <c r="AF323" s="15"/>
      <c r="AG323" s="15"/>
      <c r="AH323" s="15"/>
      <c r="AI323" s="15"/>
      <c r="AJ323" s="15"/>
      <c r="AK323" s="15"/>
      <c r="AL323" s="15"/>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row>
    <row r="324" spans="1:8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4"/>
      <c r="Z324" s="15"/>
      <c r="AA324" s="15"/>
      <c r="AB324" s="15"/>
      <c r="AC324" s="15"/>
      <c r="AD324" s="15"/>
      <c r="AE324" s="15"/>
      <c r="AF324" s="15"/>
      <c r="AG324" s="15"/>
      <c r="AH324" s="15"/>
      <c r="AI324" s="15"/>
      <c r="AJ324" s="15"/>
      <c r="AK324" s="15"/>
      <c r="AL324" s="15"/>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row>
    <row r="325" spans="1:8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4"/>
      <c r="Z325" s="15"/>
      <c r="AA325" s="15"/>
      <c r="AB325" s="15"/>
      <c r="AC325" s="15"/>
      <c r="AD325" s="15"/>
      <c r="AE325" s="15"/>
      <c r="AF325" s="15"/>
      <c r="AG325" s="15"/>
      <c r="AH325" s="15"/>
      <c r="AI325" s="15"/>
      <c r="AJ325" s="15"/>
      <c r="AK325" s="15"/>
      <c r="AL325" s="15"/>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row>
    <row r="326" spans="1:8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4"/>
      <c r="Z326" s="15"/>
      <c r="AA326" s="15"/>
      <c r="AB326" s="15"/>
      <c r="AC326" s="15"/>
      <c r="AD326" s="15"/>
      <c r="AE326" s="15"/>
      <c r="AF326" s="15"/>
      <c r="AG326" s="15"/>
      <c r="AH326" s="15"/>
      <c r="AI326" s="15"/>
      <c r="AJ326" s="15"/>
      <c r="AK326" s="15"/>
      <c r="AL326" s="15"/>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row>
    <row r="327" spans="1:8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4"/>
      <c r="Z327" s="15"/>
      <c r="AA327" s="15"/>
      <c r="AB327" s="15"/>
      <c r="AC327" s="15"/>
      <c r="AD327" s="15"/>
      <c r="AE327" s="15"/>
      <c r="AF327" s="15"/>
      <c r="AG327" s="15"/>
      <c r="AH327" s="15"/>
      <c r="AI327" s="15"/>
      <c r="AJ327" s="15"/>
      <c r="AK327" s="15"/>
      <c r="AL327" s="15"/>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row>
    <row r="328" spans="1:8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4"/>
      <c r="Z328" s="15"/>
      <c r="AA328" s="15"/>
      <c r="AB328" s="15"/>
      <c r="AC328" s="15"/>
      <c r="AD328" s="15"/>
      <c r="AE328" s="15"/>
      <c r="AF328" s="15"/>
      <c r="AG328" s="15"/>
      <c r="AH328" s="15"/>
      <c r="AI328" s="15"/>
      <c r="AJ328" s="15"/>
      <c r="AK328" s="15"/>
      <c r="AL328" s="15"/>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row>
    <row r="329" spans="1:8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4"/>
      <c r="Z329" s="15"/>
      <c r="AA329" s="15"/>
      <c r="AB329" s="15"/>
      <c r="AC329" s="15"/>
      <c r="AD329" s="15"/>
      <c r="AE329" s="15"/>
      <c r="AF329" s="15"/>
      <c r="AG329" s="15"/>
      <c r="AH329" s="15"/>
      <c r="AI329" s="15"/>
      <c r="AJ329" s="15"/>
      <c r="AK329" s="15"/>
      <c r="AL329" s="15"/>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row>
    <row r="330" spans="1:8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4"/>
      <c r="Z330" s="15"/>
      <c r="AA330" s="15"/>
      <c r="AB330" s="15"/>
      <c r="AC330" s="15"/>
      <c r="AD330" s="15"/>
      <c r="AE330" s="15"/>
      <c r="AF330" s="15"/>
      <c r="AG330" s="15"/>
      <c r="AH330" s="15"/>
      <c r="AI330" s="15"/>
      <c r="AJ330" s="15"/>
      <c r="AK330" s="15"/>
      <c r="AL330" s="15"/>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row>
    <row r="331" spans="1:8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4"/>
      <c r="Z331" s="15"/>
      <c r="AA331" s="15"/>
      <c r="AB331" s="15"/>
      <c r="AC331" s="15"/>
      <c r="AD331" s="15"/>
      <c r="AE331" s="15"/>
      <c r="AF331" s="15"/>
      <c r="AG331" s="15"/>
      <c r="AH331" s="15"/>
      <c r="AI331" s="15"/>
      <c r="AJ331" s="15"/>
      <c r="AK331" s="15"/>
      <c r="AL331" s="15"/>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row>
    <row r="332" spans="1:8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4"/>
      <c r="Z332" s="15"/>
      <c r="AA332" s="15"/>
      <c r="AB332" s="15"/>
      <c r="AC332" s="15"/>
      <c r="AD332" s="15"/>
      <c r="AE332" s="15"/>
      <c r="AF332" s="15"/>
      <c r="AG332" s="15"/>
      <c r="AH332" s="15"/>
      <c r="AI332" s="15"/>
      <c r="AJ332" s="15"/>
      <c r="AK332" s="15"/>
      <c r="AL332" s="15"/>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row>
    <row r="333" spans="1:8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4"/>
      <c r="Z333" s="15"/>
      <c r="AA333" s="15"/>
      <c r="AB333" s="15"/>
      <c r="AC333" s="15"/>
      <c r="AD333" s="15"/>
      <c r="AE333" s="15"/>
      <c r="AF333" s="15"/>
      <c r="AG333" s="15"/>
      <c r="AH333" s="15"/>
      <c r="AI333" s="15"/>
      <c r="AJ333" s="15"/>
      <c r="AK333" s="15"/>
      <c r="AL333" s="15"/>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row>
    <row r="334" spans="1:8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4"/>
      <c r="Z334" s="15"/>
      <c r="AA334" s="15"/>
      <c r="AB334" s="15"/>
      <c r="AC334" s="15"/>
      <c r="AD334" s="15"/>
      <c r="AE334" s="15"/>
      <c r="AF334" s="15"/>
      <c r="AG334" s="15"/>
      <c r="AH334" s="15"/>
      <c r="AI334" s="15"/>
      <c r="AJ334" s="15"/>
      <c r="AK334" s="15"/>
      <c r="AL334" s="15"/>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row>
    <row r="335" spans="1:8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4"/>
      <c r="Z335" s="15"/>
      <c r="AA335" s="15"/>
      <c r="AB335" s="15"/>
      <c r="AC335" s="15"/>
      <c r="AD335" s="15"/>
      <c r="AE335" s="15"/>
      <c r="AF335" s="15"/>
      <c r="AG335" s="15"/>
      <c r="AH335" s="15"/>
      <c r="AI335" s="15"/>
      <c r="AJ335" s="15"/>
      <c r="AK335" s="15"/>
      <c r="AL335" s="15"/>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row>
    <row r="336" spans="1:8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4"/>
      <c r="Z336" s="15"/>
      <c r="AA336" s="15"/>
      <c r="AB336" s="15"/>
      <c r="AC336" s="15"/>
      <c r="AD336" s="15"/>
      <c r="AE336" s="15"/>
      <c r="AF336" s="15"/>
      <c r="AG336" s="15"/>
      <c r="AH336" s="15"/>
      <c r="AI336" s="15"/>
      <c r="AJ336" s="15"/>
      <c r="AK336" s="15"/>
      <c r="AL336" s="15"/>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13"/>
      <c r="CC336" s="13"/>
      <c r="CD336" s="13"/>
      <c r="CE336" s="13"/>
      <c r="CF336" s="13"/>
      <c r="CG336" s="13"/>
      <c r="CH336" s="13"/>
    </row>
    <row r="337" spans="1:8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4"/>
      <c r="Z337" s="15"/>
      <c r="AA337" s="15"/>
      <c r="AB337" s="15"/>
      <c r="AC337" s="15"/>
      <c r="AD337" s="15"/>
      <c r="AE337" s="15"/>
      <c r="AF337" s="15"/>
      <c r="AG337" s="15"/>
      <c r="AH337" s="15"/>
      <c r="AI337" s="15"/>
      <c r="AJ337" s="15"/>
      <c r="AK337" s="15"/>
      <c r="AL337" s="15"/>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13"/>
      <c r="CC337" s="13"/>
      <c r="CD337" s="13"/>
      <c r="CE337" s="13"/>
      <c r="CF337" s="13"/>
      <c r="CG337" s="13"/>
      <c r="CH337" s="13"/>
    </row>
    <row r="338" spans="1:8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4"/>
      <c r="Z338" s="15"/>
      <c r="AA338" s="15"/>
      <c r="AB338" s="15"/>
      <c r="AC338" s="15"/>
      <c r="AD338" s="15"/>
      <c r="AE338" s="15"/>
      <c r="AF338" s="15"/>
      <c r="AG338" s="15"/>
      <c r="AH338" s="15"/>
      <c r="AI338" s="15"/>
      <c r="AJ338" s="15"/>
      <c r="AK338" s="15"/>
      <c r="AL338" s="15"/>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row>
    <row r="339" spans="1:8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4"/>
      <c r="Z339" s="15"/>
      <c r="AA339" s="15"/>
      <c r="AB339" s="15"/>
      <c r="AC339" s="15"/>
      <c r="AD339" s="15"/>
      <c r="AE339" s="15"/>
      <c r="AF339" s="15"/>
      <c r="AG339" s="15"/>
      <c r="AH339" s="15"/>
      <c r="AI339" s="15"/>
      <c r="AJ339" s="15"/>
      <c r="AK339" s="15"/>
      <c r="AL339" s="15"/>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row>
    <row r="340" spans="1:8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4"/>
      <c r="Z340" s="15"/>
      <c r="AA340" s="15"/>
      <c r="AB340" s="15"/>
      <c r="AC340" s="15"/>
      <c r="AD340" s="15"/>
      <c r="AE340" s="15"/>
      <c r="AF340" s="15"/>
      <c r="AG340" s="15"/>
      <c r="AH340" s="15"/>
      <c r="AI340" s="15"/>
      <c r="AJ340" s="15"/>
      <c r="AK340" s="15"/>
      <c r="AL340" s="15"/>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13"/>
      <c r="CC340" s="13"/>
      <c r="CD340" s="13"/>
      <c r="CE340" s="13"/>
      <c r="CF340" s="13"/>
      <c r="CG340" s="13"/>
      <c r="CH340" s="13"/>
    </row>
    <row r="341" spans="1:8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4"/>
      <c r="Z341" s="15"/>
      <c r="AA341" s="15"/>
      <c r="AB341" s="15"/>
      <c r="AC341" s="15"/>
      <c r="AD341" s="15"/>
      <c r="AE341" s="15"/>
      <c r="AF341" s="15"/>
      <c r="AG341" s="15"/>
      <c r="AH341" s="15"/>
      <c r="AI341" s="15"/>
      <c r="AJ341" s="15"/>
      <c r="AK341" s="15"/>
      <c r="AL341" s="15"/>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13"/>
      <c r="CC341" s="13"/>
      <c r="CD341" s="13"/>
      <c r="CE341" s="13"/>
      <c r="CF341" s="13"/>
      <c r="CG341" s="13"/>
      <c r="CH341" s="13"/>
    </row>
    <row r="342" spans="1:8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4"/>
      <c r="Z342" s="15"/>
      <c r="AA342" s="15"/>
      <c r="AB342" s="15"/>
      <c r="AC342" s="15"/>
      <c r="AD342" s="15"/>
      <c r="AE342" s="15"/>
      <c r="AF342" s="15"/>
      <c r="AG342" s="15"/>
      <c r="AH342" s="15"/>
      <c r="AI342" s="15"/>
      <c r="AJ342" s="15"/>
      <c r="AK342" s="15"/>
      <c r="AL342" s="15"/>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13"/>
      <c r="CC342" s="13"/>
      <c r="CD342" s="13"/>
      <c r="CE342" s="13"/>
      <c r="CF342" s="13"/>
      <c r="CG342" s="13"/>
      <c r="CH342" s="13"/>
    </row>
    <row r="343" spans="1:8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4"/>
      <c r="Z343" s="15"/>
      <c r="AA343" s="15"/>
      <c r="AB343" s="15"/>
      <c r="AC343" s="15"/>
      <c r="AD343" s="15"/>
      <c r="AE343" s="15"/>
      <c r="AF343" s="15"/>
      <c r="AG343" s="15"/>
      <c r="AH343" s="15"/>
      <c r="AI343" s="15"/>
      <c r="AJ343" s="15"/>
      <c r="AK343" s="15"/>
      <c r="AL343" s="15"/>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13"/>
      <c r="CC343" s="13"/>
      <c r="CD343" s="13"/>
      <c r="CE343" s="13"/>
      <c r="CF343" s="13"/>
      <c r="CG343" s="13"/>
      <c r="CH343" s="13"/>
    </row>
    <row r="344" spans="1:8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4"/>
      <c r="Z344" s="15"/>
      <c r="AA344" s="15"/>
      <c r="AB344" s="15"/>
      <c r="AC344" s="15"/>
      <c r="AD344" s="15"/>
      <c r="AE344" s="15"/>
      <c r="AF344" s="15"/>
      <c r="AG344" s="15"/>
      <c r="AH344" s="15"/>
      <c r="AI344" s="15"/>
      <c r="AJ344" s="15"/>
      <c r="AK344" s="15"/>
      <c r="AL344" s="15"/>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13"/>
      <c r="CC344" s="13"/>
      <c r="CD344" s="13"/>
      <c r="CE344" s="13"/>
      <c r="CF344" s="13"/>
      <c r="CG344" s="13"/>
      <c r="CH344" s="13"/>
    </row>
    <row r="345" spans="1:8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4"/>
      <c r="Z345" s="15"/>
      <c r="AA345" s="15"/>
      <c r="AB345" s="15"/>
      <c r="AC345" s="15"/>
      <c r="AD345" s="15"/>
      <c r="AE345" s="15"/>
      <c r="AF345" s="15"/>
      <c r="AG345" s="15"/>
      <c r="AH345" s="15"/>
      <c r="AI345" s="15"/>
      <c r="AJ345" s="15"/>
      <c r="AK345" s="15"/>
      <c r="AL345" s="15"/>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13"/>
      <c r="CC345" s="13"/>
      <c r="CD345" s="13"/>
      <c r="CE345" s="13"/>
      <c r="CF345" s="13"/>
      <c r="CG345" s="13"/>
      <c r="CH345" s="13"/>
    </row>
    <row r="346" spans="1:8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4"/>
      <c r="Z346" s="15"/>
      <c r="AA346" s="15"/>
      <c r="AB346" s="15"/>
      <c r="AC346" s="15"/>
      <c r="AD346" s="15"/>
      <c r="AE346" s="15"/>
      <c r="AF346" s="15"/>
      <c r="AG346" s="15"/>
      <c r="AH346" s="15"/>
      <c r="AI346" s="15"/>
      <c r="AJ346" s="15"/>
      <c r="AK346" s="15"/>
      <c r="AL346" s="15"/>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3"/>
      <c r="CC346" s="13"/>
      <c r="CD346" s="13"/>
      <c r="CE346" s="13"/>
      <c r="CF346" s="13"/>
      <c r="CG346" s="13"/>
      <c r="CH346" s="13"/>
    </row>
    <row r="347" spans="1:8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4"/>
      <c r="Z347" s="15"/>
      <c r="AA347" s="15"/>
      <c r="AB347" s="15"/>
      <c r="AC347" s="15"/>
      <c r="AD347" s="15"/>
      <c r="AE347" s="15"/>
      <c r="AF347" s="15"/>
      <c r="AG347" s="15"/>
      <c r="AH347" s="15"/>
      <c r="AI347" s="15"/>
      <c r="AJ347" s="15"/>
      <c r="AK347" s="15"/>
      <c r="AL347" s="15"/>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row>
    <row r="348" spans="1:8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4"/>
      <c r="Z348" s="15"/>
      <c r="AA348" s="15"/>
      <c r="AB348" s="15"/>
      <c r="AC348" s="15"/>
      <c r="AD348" s="15"/>
      <c r="AE348" s="15"/>
      <c r="AF348" s="15"/>
      <c r="AG348" s="15"/>
      <c r="AH348" s="15"/>
      <c r="AI348" s="15"/>
      <c r="AJ348" s="15"/>
      <c r="AK348" s="15"/>
      <c r="AL348" s="15"/>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13"/>
      <c r="CC348" s="13"/>
      <c r="CD348" s="13"/>
      <c r="CE348" s="13"/>
      <c r="CF348" s="13"/>
      <c r="CG348" s="13"/>
      <c r="CH348" s="13"/>
    </row>
    <row r="349" spans="1:8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4"/>
      <c r="Z349" s="15"/>
      <c r="AA349" s="15"/>
      <c r="AB349" s="15"/>
      <c r="AC349" s="15"/>
      <c r="AD349" s="15"/>
      <c r="AE349" s="15"/>
      <c r="AF349" s="15"/>
      <c r="AG349" s="15"/>
      <c r="AH349" s="15"/>
      <c r="AI349" s="15"/>
      <c r="AJ349" s="15"/>
      <c r="AK349" s="15"/>
      <c r="AL349" s="15"/>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13"/>
      <c r="CC349" s="13"/>
      <c r="CD349" s="13"/>
      <c r="CE349" s="13"/>
      <c r="CF349" s="13"/>
      <c r="CG349" s="13"/>
      <c r="CH349" s="13"/>
    </row>
    <row r="350" spans="1:8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4"/>
      <c r="Z350" s="15"/>
      <c r="AA350" s="15"/>
      <c r="AB350" s="15"/>
      <c r="AC350" s="15"/>
      <c r="AD350" s="15"/>
      <c r="AE350" s="15"/>
      <c r="AF350" s="15"/>
      <c r="AG350" s="15"/>
      <c r="AH350" s="15"/>
      <c r="AI350" s="15"/>
      <c r="AJ350" s="15"/>
      <c r="AK350" s="15"/>
      <c r="AL350" s="15"/>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13"/>
      <c r="CC350" s="13"/>
      <c r="CD350" s="13"/>
      <c r="CE350" s="13"/>
      <c r="CF350" s="13"/>
      <c r="CG350" s="13"/>
      <c r="CH350" s="13"/>
    </row>
    <row r="351" spans="1:8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4"/>
      <c r="Z351" s="15"/>
      <c r="AA351" s="15"/>
      <c r="AB351" s="15"/>
      <c r="AC351" s="15"/>
      <c r="AD351" s="15"/>
      <c r="AE351" s="15"/>
      <c r="AF351" s="15"/>
      <c r="AG351" s="15"/>
      <c r="AH351" s="15"/>
      <c r="AI351" s="15"/>
      <c r="AJ351" s="15"/>
      <c r="AK351" s="15"/>
      <c r="AL351" s="15"/>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13"/>
      <c r="CC351" s="13"/>
      <c r="CD351" s="13"/>
      <c r="CE351" s="13"/>
      <c r="CF351" s="13"/>
      <c r="CG351" s="13"/>
      <c r="CH351" s="13"/>
    </row>
    <row r="352" spans="1:8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4"/>
      <c r="Z352" s="15"/>
      <c r="AA352" s="15"/>
      <c r="AB352" s="15"/>
      <c r="AC352" s="15"/>
      <c r="AD352" s="15"/>
      <c r="AE352" s="15"/>
      <c r="AF352" s="15"/>
      <c r="AG352" s="15"/>
      <c r="AH352" s="15"/>
      <c r="AI352" s="15"/>
      <c r="AJ352" s="15"/>
      <c r="AK352" s="15"/>
      <c r="AL352" s="15"/>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13"/>
      <c r="CC352" s="13"/>
      <c r="CD352" s="13"/>
      <c r="CE352" s="13"/>
      <c r="CF352" s="13"/>
      <c r="CG352" s="13"/>
      <c r="CH352" s="13"/>
    </row>
    <row r="353" spans="1:8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4"/>
      <c r="Z353" s="15"/>
      <c r="AA353" s="15"/>
      <c r="AB353" s="15"/>
      <c r="AC353" s="15"/>
      <c r="AD353" s="15"/>
      <c r="AE353" s="15"/>
      <c r="AF353" s="15"/>
      <c r="AG353" s="15"/>
      <c r="AH353" s="15"/>
      <c r="AI353" s="15"/>
      <c r="AJ353" s="15"/>
      <c r="AK353" s="15"/>
      <c r="AL353" s="15"/>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row>
    <row r="354" spans="1:8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4"/>
      <c r="Z354" s="15"/>
      <c r="AA354" s="15"/>
      <c r="AB354" s="15"/>
      <c r="AC354" s="15"/>
      <c r="AD354" s="15"/>
      <c r="AE354" s="15"/>
      <c r="AF354" s="15"/>
      <c r="AG354" s="15"/>
      <c r="AH354" s="15"/>
      <c r="AI354" s="15"/>
      <c r="AJ354" s="15"/>
      <c r="AK354" s="15"/>
      <c r="AL354" s="15"/>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row>
    <row r="355" spans="1:8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4"/>
      <c r="Z355" s="15"/>
      <c r="AA355" s="15"/>
      <c r="AB355" s="15"/>
      <c r="AC355" s="15"/>
      <c r="AD355" s="15"/>
      <c r="AE355" s="15"/>
      <c r="AF355" s="15"/>
      <c r="AG355" s="15"/>
      <c r="AH355" s="15"/>
      <c r="AI355" s="15"/>
      <c r="AJ355" s="15"/>
      <c r="AK355" s="15"/>
      <c r="AL355" s="15"/>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row>
    <row r="356" spans="1:8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4"/>
      <c r="Z356" s="15"/>
      <c r="AA356" s="15"/>
      <c r="AB356" s="15"/>
      <c r="AC356" s="15"/>
      <c r="AD356" s="15"/>
      <c r="AE356" s="15"/>
      <c r="AF356" s="15"/>
      <c r="AG356" s="15"/>
      <c r="AH356" s="15"/>
      <c r="AI356" s="15"/>
      <c r="AJ356" s="15"/>
      <c r="AK356" s="15"/>
      <c r="AL356" s="15"/>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row>
    <row r="357" spans="1:8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4"/>
      <c r="Z357" s="15"/>
      <c r="AA357" s="15"/>
      <c r="AB357" s="15"/>
      <c r="AC357" s="15"/>
      <c r="AD357" s="15"/>
      <c r="AE357" s="15"/>
      <c r="AF357" s="15"/>
      <c r="AG357" s="15"/>
      <c r="AH357" s="15"/>
      <c r="AI357" s="15"/>
      <c r="AJ357" s="15"/>
      <c r="AK357" s="15"/>
      <c r="AL357" s="15"/>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row>
    <row r="358" spans="1:8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4"/>
      <c r="Z358" s="15"/>
      <c r="AA358" s="15"/>
      <c r="AB358" s="15"/>
      <c r="AC358" s="15"/>
      <c r="AD358" s="15"/>
      <c r="AE358" s="15"/>
      <c r="AF358" s="15"/>
      <c r="AG358" s="15"/>
      <c r="AH358" s="15"/>
      <c r="AI358" s="15"/>
      <c r="AJ358" s="15"/>
      <c r="AK358" s="15"/>
      <c r="AL358" s="15"/>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row>
    <row r="359" spans="1:8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4"/>
      <c r="Z359" s="15"/>
      <c r="AA359" s="15"/>
      <c r="AB359" s="15"/>
      <c r="AC359" s="15"/>
      <c r="AD359" s="15"/>
      <c r="AE359" s="15"/>
      <c r="AF359" s="15"/>
      <c r="AG359" s="15"/>
      <c r="AH359" s="15"/>
      <c r="AI359" s="15"/>
      <c r="AJ359" s="15"/>
      <c r="AK359" s="15"/>
      <c r="AL359" s="15"/>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13"/>
      <c r="CC359" s="13"/>
      <c r="CD359" s="13"/>
      <c r="CE359" s="13"/>
      <c r="CF359" s="13"/>
      <c r="CG359" s="13"/>
      <c r="CH359" s="13"/>
    </row>
    <row r="360" spans="1:8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4"/>
      <c r="Z360" s="15"/>
      <c r="AA360" s="15"/>
      <c r="AB360" s="15"/>
      <c r="AC360" s="15"/>
      <c r="AD360" s="15"/>
      <c r="AE360" s="15"/>
      <c r="AF360" s="15"/>
      <c r="AG360" s="15"/>
      <c r="AH360" s="15"/>
      <c r="AI360" s="15"/>
      <c r="AJ360" s="15"/>
      <c r="AK360" s="15"/>
      <c r="AL360" s="15"/>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13"/>
      <c r="CC360" s="13"/>
      <c r="CD360" s="13"/>
      <c r="CE360" s="13"/>
      <c r="CF360" s="13"/>
      <c r="CG360" s="13"/>
      <c r="CH360" s="13"/>
    </row>
    <row r="361" spans="1:8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4"/>
      <c r="Z361" s="15"/>
      <c r="AA361" s="15"/>
      <c r="AB361" s="15"/>
      <c r="AC361" s="15"/>
      <c r="AD361" s="15"/>
      <c r="AE361" s="15"/>
      <c r="AF361" s="15"/>
      <c r="AG361" s="15"/>
      <c r="AH361" s="15"/>
      <c r="AI361" s="15"/>
      <c r="AJ361" s="15"/>
      <c r="AK361" s="15"/>
      <c r="AL361" s="15"/>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13"/>
      <c r="CC361" s="13"/>
      <c r="CD361" s="13"/>
      <c r="CE361" s="13"/>
      <c r="CF361" s="13"/>
      <c r="CG361" s="13"/>
      <c r="CH361" s="13"/>
    </row>
    <row r="362" spans="1:8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4"/>
      <c r="Z362" s="15"/>
      <c r="AA362" s="15"/>
      <c r="AB362" s="15"/>
      <c r="AC362" s="15"/>
      <c r="AD362" s="15"/>
      <c r="AE362" s="15"/>
      <c r="AF362" s="15"/>
      <c r="AG362" s="15"/>
      <c r="AH362" s="15"/>
      <c r="AI362" s="15"/>
      <c r="AJ362" s="15"/>
      <c r="AK362" s="15"/>
      <c r="AL362" s="15"/>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row>
    <row r="363" spans="1:8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4"/>
      <c r="Z363" s="15"/>
      <c r="AA363" s="15"/>
      <c r="AB363" s="15"/>
      <c r="AC363" s="15"/>
      <c r="AD363" s="15"/>
      <c r="AE363" s="15"/>
      <c r="AF363" s="15"/>
      <c r="AG363" s="15"/>
      <c r="AH363" s="15"/>
      <c r="AI363" s="15"/>
      <c r="AJ363" s="15"/>
      <c r="AK363" s="15"/>
      <c r="AL363" s="15"/>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row>
    <row r="364" spans="1:8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4"/>
      <c r="Z364" s="15"/>
      <c r="AA364" s="15"/>
      <c r="AB364" s="15"/>
      <c r="AC364" s="15"/>
      <c r="AD364" s="15"/>
      <c r="AE364" s="15"/>
      <c r="AF364" s="15"/>
      <c r="AG364" s="15"/>
      <c r="AH364" s="15"/>
      <c r="AI364" s="15"/>
      <c r="AJ364" s="15"/>
      <c r="AK364" s="15"/>
      <c r="AL364" s="15"/>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row>
    <row r="365" spans="1:8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4"/>
      <c r="Z365" s="15"/>
      <c r="AA365" s="15"/>
      <c r="AB365" s="15"/>
      <c r="AC365" s="15"/>
      <c r="AD365" s="15"/>
      <c r="AE365" s="15"/>
      <c r="AF365" s="15"/>
      <c r="AG365" s="15"/>
      <c r="AH365" s="15"/>
      <c r="AI365" s="15"/>
      <c r="AJ365" s="15"/>
      <c r="AK365" s="15"/>
      <c r="AL365" s="15"/>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row>
    <row r="366" spans="1:8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4"/>
      <c r="Z366" s="15"/>
      <c r="AA366" s="15"/>
      <c r="AB366" s="15"/>
      <c r="AC366" s="15"/>
      <c r="AD366" s="15"/>
      <c r="AE366" s="15"/>
      <c r="AF366" s="15"/>
      <c r="AG366" s="15"/>
      <c r="AH366" s="15"/>
      <c r="AI366" s="15"/>
      <c r="AJ366" s="15"/>
      <c r="AK366" s="15"/>
      <c r="AL366" s="15"/>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row>
    <row r="367" spans="1:8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4"/>
      <c r="Z367" s="15"/>
      <c r="AA367" s="15"/>
      <c r="AB367" s="15"/>
      <c r="AC367" s="15"/>
      <c r="AD367" s="15"/>
      <c r="AE367" s="15"/>
      <c r="AF367" s="15"/>
      <c r="AG367" s="15"/>
      <c r="AH367" s="15"/>
      <c r="AI367" s="15"/>
      <c r="AJ367" s="15"/>
      <c r="AK367" s="15"/>
      <c r="AL367" s="15"/>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row>
    <row r="368" spans="1:8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4"/>
      <c r="Z368" s="15"/>
      <c r="AA368" s="15"/>
      <c r="AB368" s="15"/>
      <c r="AC368" s="15"/>
      <c r="AD368" s="15"/>
      <c r="AE368" s="15"/>
      <c r="AF368" s="15"/>
      <c r="AG368" s="15"/>
      <c r="AH368" s="15"/>
      <c r="AI368" s="15"/>
      <c r="AJ368" s="15"/>
      <c r="AK368" s="15"/>
      <c r="AL368" s="15"/>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13"/>
      <c r="CC368" s="13"/>
      <c r="CD368" s="13"/>
      <c r="CE368" s="13"/>
      <c r="CF368" s="13"/>
      <c r="CG368" s="13"/>
      <c r="CH368" s="13"/>
    </row>
    <row r="369" spans="1:8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4"/>
      <c r="Z369" s="15"/>
      <c r="AA369" s="15"/>
      <c r="AB369" s="15"/>
      <c r="AC369" s="15"/>
      <c r="AD369" s="15"/>
      <c r="AE369" s="15"/>
      <c r="AF369" s="15"/>
      <c r="AG369" s="15"/>
      <c r="AH369" s="15"/>
      <c r="AI369" s="15"/>
      <c r="AJ369" s="15"/>
      <c r="AK369" s="15"/>
      <c r="AL369" s="15"/>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13"/>
      <c r="CC369" s="13"/>
      <c r="CD369" s="13"/>
      <c r="CE369" s="13"/>
      <c r="CF369" s="13"/>
      <c r="CG369" s="13"/>
      <c r="CH369" s="13"/>
    </row>
    <row r="370" spans="1:8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4"/>
      <c r="Z370" s="15"/>
      <c r="AA370" s="15"/>
      <c r="AB370" s="15"/>
      <c r="AC370" s="15"/>
      <c r="AD370" s="15"/>
      <c r="AE370" s="15"/>
      <c r="AF370" s="15"/>
      <c r="AG370" s="15"/>
      <c r="AH370" s="15"/>
      <c r="AI370" s="15"/>
      <c r="AJ370" s="15"/>
      <c r="AK370" s="15"/>
      <c r="AL370" s="15"/>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13"/>
      <c r="CC370" s="13"/>
      <c r="CD370" s="13"/>
      <c r="CE370" s="13"/>
      <c r="CF370" s="13"/>
      <c r="CG370" s="13"/>
      <c r="CH370" s="13"/>
    </row>
    <row r="371" spans="1:8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4"/>
      <c r="Z371" s="15"/>
      <c r="AA371" s="15"/>
      <c r="AB371" s="15"/>
      <c r="AC371" s="15"/>
      <c r="AD371" s="15"/>
      <c r="AE371" s="15"/>
      <c r="AF371" s="15"/>
      <c r="AG371" s="15"/>
      <c r="AH371" s="15"/>
      <c r="AI371" s="15"/>
      <c r="AJ371" s="15"/>
      <c r="AK371" s="15"/>
      <c r="AL371" s="15"/>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3"/>
      <c r="CA371" s="13"/>
      <c r="CB371" s="13"/>
      <c r="CC371" s="13"/>
      <c r="CD371" s="13"/>
      <c r="CE371" s="13"/>
      <c r="CF371" s="13"/>
      <c r="CG371" s="13"/>
      <c r="CH371" s="13"/>
    </row>
    <row r="372" spans="1:8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Z372" s="15"/>
      <c r="AA372" s="15"/>
      <c r="AB372" s="15"/>
      <c r="AC372" s="15"/>
      <c r="AD372" s="15"/>
      <c r="AE372" s="15"/>
      <c r="AF372" s="15"/>
      <c r="AG372" s="15"/>
      <c r="AH372" s="15"/>
      <c r="AI372" s="15"/>
      <c r="AJ372" s="15"/>
      <c r="AK372" s="15"/>
      <c r="AL372" s="15"/>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3"/>
      <c r="CA372" s="13"/>
      <c r="CB372" s="13"/>
      <c r="CC372" s="13"/>
      <c r="CD372" s="13"/>
      <c r="CE372" s="13"/>
      <c r="CF372" s="13"/>
      <c r="CG372" s="13"/>
      <c r="CH372" s="13"/>
    </row>
    <row r="373" spans="1:8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Z373" s="15"/>
      <c r="AA373" s="15"/>
      <c r="AB373" s="15"/>
      <c r="AC373" s="15"/>
      <c r="AD373" s="15"/>
      <c r="AE373" s="15"/>
      <c r="AF373" s="15"/>
      <c r="AG373" s="15"/>
      <c r="AH373" s="15"/>
      <c r="AI373" s="15"/>
      <c r="AJ373" s="15"/>
      <c r="AK373" s="15"/>
      <c r="AL373" s="15"/>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3"/>
      <c r="CA373" s="13"/>
      <c r="CB373" s="13"/>
      <c r="CC373" s="13"/>
      <c r="CD373" s="13"/>
      <c r="CE373" s="13"/>
      <c r="CF373" s="13"/>
      <c r="CG373" s="13"/>
      <c r="CH373" s="13"/>
    </row>
    <row r="374" spans="1:8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Z374" s="15"/>
      <c r="AA374" s="15"/>
      <c r="AB374" s="15"/>
      <c r="AC374" s="15"/>
      <c r="AD374" s="15"/>
      <c r="AE374" s="15"/>
      <c r="AF374" s="15"/>
      <c r="AG374" s="15"/>
      <c r="AH374" s="15"/>
      <c r="AI374" s="15"/>
      <c r="AJ374" s="15"/>
      <c r="AK374" s="15"/>
      <c r="AL374" s="15"/>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3"/>
      <c r="CA374" s="13"/>
      <c r="CB374" s="13"/>
      <c r="CC374" s="13"/>
      <c r="CD374" s="13"/>
      <c r="CE374" s="13"/>
      <c r="CF374" s="13"/>
      <c r="CG374" s="13"/>
      <c r="CH374" s="13"/>
    </row>
    <row r="375" spans="1:8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Z375" s="15"/>
      <c r="AA375" s="15"/>
      <c r="AB375" s="15"/>
      <c r="AC375" s="15"/>
      <c r="AD375" s="15"/>
      <c r="AE375" s="15"/>
      <c r="AF375" s="15"/>
      <c r="AG375" s="15"/>
      <c r="AH375" s="15"/>
      <c r="AI375" s="15"/>
      <c r="AJ375" s="15"/>
      <c r="AK375" s="15"/>
      <c r="AL375" s="15"/>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row>
    <row r="376" spans="1:8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Z376" s="15"/>
      <c r="AA376" s="15"/>
      <c r="AB376" s="15"/>
      <c r="AC376" s="15"/>
      <c r="AD376" s="15"/>
      <c r="AE376" s="15"/>
      <c r="AF376" s="15"/>
      <c r="AG376" s="15"/>
      <c r="AH376" s="15"/>
      <c r="AI376" s="15"/>
      <c r="AJ376" s="15"/>
      <c r="AK376" s="15"/>
      <c r="AL376" s="15"/>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row>
    <row r="377" spans="1:8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Z377" s="15"/>
      <c r="AA377" s="15"/>
      <c r="AB377" s="15"/>
      <c r="AC377" s="15"/>
      <c r="AD377" s="15"/>
      <c r="AE377" s="15"/>
      <c r="AF377" s="15"/>
      <c r="AG377" s="15"/>
      <c r="AH377" s="15"/>
      <c r="AI377" s="15"/>
      <c r="AJ377" s="15"/>
      <c r="AK377" s="15"/>
      <c r="AL377" s="15"/>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row>
    <row r="378" spans="1:8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Z378" s="15"/>
      <c r="AA378" s="15"/>
      <c r="AB378" s="15"/>
      <c r="AC378" s="15"/>
      <c r="AD378" s="15"/>
      <c r="AE378" s="15"/>
      <c r="AF378" s="15"/>
      <c r="AG378" s="15"/>
      <c r="AH378" s="15"/>
      <c r="AI378" s="15"/>
      <c r="AJ378" s="15"/>
      <c r="AK378" s="15"/>
      <c r="AL378" s="15"/>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3"/>
      <c r="CA378" s="13"/>
      <c r="CB378" s="13"/>
      <c r="CC378" s="13"/>
      <c r="CD378" s="13"/>
      <c r="CE378" s="13"/>
      <c r="CF378" s="13"/>
      <c r="CG378" s="13"/>
      <c r="CH378" s="13"/>
    </row>
    <row r="379" spans="1:8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Z379" s="15"/>
      <c r="AA379" s="15"/>
      <c r="AB379" s="15"/>
      <c r="AC379" s="15"/>
      <c r="AD379" s="15"/>
      <c r="AE379" s="15"/>
      <c r="AF379" s="15"/>
      <c r="AG379" s="15"/>
      <c r="AH379" s="15"/>
      <c r="AI379" s="15"/>
      <c r="AJ379" s="15"/>
      <c r="AK379" s="15"/>
      <c r="AL379" s="15"/>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3"/>
      <c r="CA379" s="13"/>
      <c r="CB379" s="13"/>
      <c r="CC379" s="13"/>
      <c r="CD379" s="13"/>
      <c r="CE379" s="13"/>
      <c r="CF379" s="13"/>
      <c r="CG379" s="13"/>
      <c r="CH379" s="13"/>
    </row>
    <row r="380" spans="1:8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Z380" s="15"/>
      <c r="AA380" s="15"/>
      <c r="AB380" s="15"/>
      <c r="AC380" s="15"/>
      <c r="AD380" s="15"/>
      <c r="AE380" s="15"/>
      <c r="AF380" s="15"/>
      <c r="AG380" s="15"/>
      <c r="AH380" s="15"/>
      <c r="AI380" s="15"/>
      <c r="AJ380" s="15"/>
      <c r="AK380" s="15"/>
      <c r="AL380" s="15"/>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c r="CB380" s="13"/>
      <c r="CC380" s="13"/>
      <c r="CD380" s="13"/>
      <c r="CE380" s="13"/>
      <c r="CF380" s="13"/>
      <c r="CG380" s="13"/>
      <c r="CH380" s="13"/>
    </row>
    <row r="381" spans="1:8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Z381" s="15"/>
      <c r="AA381" s="15"/>
      <c r="AB381" s="15"/>
      <c r="AC381" s="15"/>
      <c r="AD381" s="15"/>
      <c r="AE381" s="15"/>
      <c r="AF381" s="15"/>
      <c r="AG381" s="15"/>
      <c r="AH381" s="15"/>
      <c r="AI381" s="15"/>
      <c r="AJ381" s="15"/>
      <c r="AK381" s="15"/>
      <c r="AL381" s="15"/>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c r="CB381" s="13"/>
      <c r="CC381" s="13"/>
      <c r="CD381" s="13"/>
      <c r="CE381" s="13"/>
      <c r="CF381" s="13"/>
      <c r="CG381" s="13"/>
      <c r="CH381" s="13"/>
    </row>
    <row r="382" spans="1:8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Z382" s="15"/>
      <c r="AA382" s="15"/>
      <c r="AB382" s="15"/>
      <c r="AC382" s="15"/>
      <c r="AD382" s="15"/>
      <c r="AE382" s="15"/>
      <c r="AF382" s="15"/>
      <c r="AG382" s="15"/>
      <c r="AH382" s="15"/>
      <c r="AI382" s="15"/>
      <c r="AJ382" s="15"/>
      <c r="AK382" s="15"/>
      <c r="AL382" s="15"/>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c r="CB382" s="13"/>
      <c r="CC382" s="13"/>
      <c r="CD382" s="13"/>
      <c r="CE382" s="13"/>
      <c r="CF382" s="13"/>
      <c r="CG382" s="13"/>
      <c r="CH382" s="13"/>
    </row>
    <row r="383" spans="1:8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Z383" s="15"/>
      <c r="AA383" s="15"/>
      <c r="AB383" s="15"/>
      <c r="AC383" s="15"/>
      <c r="AD383" s="15"/>
      <c r="AE383" s="15"/>
      <c r="AF383" s="15"/>
      <c r="AG383" s="15"/>
      <c r="AH383" s="15"/>
      <c r="AI383" s="15"/>
      <c r="AJ383" s="15"/>
      <c r="AK383" s="15"/>
      <c r="AL383" s="15"/>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3"/>
      <c r="CA383" s="13"/>
      <c r="CB383" s="13"/>
      <c r="CC383" s="13"/>
      <c r="CD383" s="13"/>
      <c r="CE383" s="13"/>
      <c r="CF383" s="13"/>
      <c r="CG383" s="13"/>
      <c r="CH383" s="13"/>
    </row>
    <row r="384" spans="1:8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Z384" s="15"/>
      <c r="AA384" s="15"/>
      <c r="AB384" s="15"/>
      <c r="AC384" s="15"/>
      <c r="AD384" s="15"/>
      <c r="AE384" s="15"/>
      <c r="AF384" s="15"/>
      <c r="AG384" s="15"/>
      <c r="AH384" s="15"/>
      <c r="AI384" s="15"/>
      <c r="AJ384" s="15"/>
      <c r="AK384" s="15"/>
      <c r="AL384" s="15"/>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3"/>
      <c r="CA384" s="13"/>
      <c r="CB384" s="13"/>
      <c r="CC384" s="13"/>
      <c r="CD384" s="13"/>
      <c r="CE384" s="13"/>
      <c r="CF384" s="13"/>
      <c r="CG384" s="13"/>
      <c r="CH384" s="13"/>
    </row>
    <row r="385" spans="1:8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Z385" s="15"/>
      <c r="AA385" s="15"/>
      <c r="AB385" s="15"/>
      <c r="AC385" s="15"/>
      <c r="AD385" s="15"/>
      <c r="AE385" s="15"/>
      <c r="AF385" s="15"/>
      <c r="AG385" s="15"/>
      <c r="AH385" s="15"/>
      <c r="AI385" s="15"/>
      <c r="AJ385" s="15"/>
      <c r="AK385" s="15"/>
      <c r="AL385" s="15"/>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3"/>
      <c r="CA385" s="13"/>
      <c r="CB385" s="13"/>
      <c r="CC385" s="13"/>
      <c r="CD385" s="13"/>
      <c r="CE385" s="13"/>
      <c r="CF385" s="13"/>
      <c r="CG385" s="13"/>
      <c r="CH385" s="13"/>
    </row>
    <row r="386" spans="1:8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Z386" s="15"/>
      <c r="AA386" s="15"/>
      <c r="AB386" s="15"/>
      <c r="AC386" s="15"/>
      <c r="AD386" s="15"/>
      <c r="AE386" s="15"/>
      <c r="AF386" s="15"/>
      <c r="AG386" s="15"/>
      <c r="AH386" s="15"/>
      <c r="AI386" s="15"/>
      <c r="AJ386" s="15"/>
      <c r="AK386" s="15"/>
      <c r="AL386" s="15"/>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3"/>
      <c r="CA386" s="13"/>
      <c r="CB386" s="13"/>
      <c r="CC386" s="13"/>
      <c r="CD386" s="13"/>
      <c r="CE386" s="13"/>
      <c r="CF386" s="13"/>
      <c r="CG386" s="13"/>
      <c r="CH386" s="13"/>
    </row>
    <row r="387" spans="1:8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Z387" s="15"/>
      <c r="AA387" s="15"/>
      <c r="AB387" s="15"/>
      <c r="AC387" s="15"/>
      <c r="AD387" s="15"/>
      <c r="AE387" s="15"/>
      <c r="AF387" s="15"/>
      <c r="AG387" s="15"/>
      <c r="AH387" s="15"/>
      <c r="AI387" s="15"/>
      <c r="AJ387" s="15"/>
      <c r="AK387" s="15"/>
      <c r="AL387" s="15"/>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3"/>
      <c r="CA387" s="13"/>
      <c r="CB387" s="13"/>
      <c r="CC387" s="13"/>
      <c r="CD387" s="13"/>
      <c r="CE387" s="13"/>
      <c r="CF387" s="13"/>
      <c r="CG387" s="13"/>
      <c r="CH387" s="13"/>
    </row>
    <row r="388" spans="1:8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Z388" s="15"/>
      <c r="AA388" s="15"/>
      <c r="AB388" s="15"/>
      <c r="AC388" s="15"/>
      <c r="AD388" s="15"/>
      <c r="AE388" s="15"/>
      <c r="AF388" s="15"/>
      <c r="AG388" s="15"/>
      <c r="AH388" s="15"/>
      <c r="AI388" s="15"/>
      <c r="AJ388" s="15"/>
      <c r="AK388" s="15"/>
      <c r="AL388" s="15"/>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3"/>
      <c r="CA388" s="13"/>
      <c r="CB388" s="13"/>
      <c r="CC388" s="13"/>
      <c r="CD388" s="13"/>
      <c r="CE388" s="13"/>
      <c r="CF388" s="13"/>
      <c r="CG388" s="13"/>
      <c r="CH388" s="13"/>
    </row>
    <row r="389" spans="1:8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Z389" s="15"/>
      <c r="AA389" s="15"/>
      <c r="AB389" s="15"/>
      <c r="AC389" s="15"/>
      <c r="AD389" s="15"/>
      <c r="AE389" s="15"/>
      <c r="AF389" s="15"/>
      <c r="AG389" s="15"/>
      <c r="AH389" s="15"/>
      <c r="AI389" s="15"/>
      <c r="AJ389" s="15"/>
      <c r="AK389" s="15"/>
      <c r="AL389" s="15"/>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row>
    <row r="390" spans="1:8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Z390" s="15"/>
      <c r="AA390" s="15"/>
      <c r="AB390" s="15"/>
      <c r="AC390" s="15"/>
      <c r="AD390" s="15"/>
      <c r="AE390" s="15"/>
      <c r="AF390" s="15"/>
      <c r="AG390" s="15"/>
      <c r="AH390" s="15"/>
      <c r="AI390" s="15"/>
      <c r="AJ390" s="15"/>
      <c r="AK390" s="15"/>
      <c r="AL390" s="15"/>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row>
    <row r="391" spans="1:8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Z391" s="15"/>
      <c r="AA391" s="15"/>
      <c r="AB391" s="15"/>
      <c r="AC391" s="15"/>
      <c r="AD391" s="15"/>
      <c r="AE391" s="15"/>
      <c r="AF391" s="15"/>
      <c r="AG391" s="15"/>
      <c r="AH391" s="15"/>
      <c r="AI391" s="15"/>
      <c r="AJ391" s="15"/>
      <c r="AK391" s="15"/>
      <c r="AL391" s="15"/>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row>
    <row r="392" spans="1:8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Z392" s="15"/>
      <c r="AA392" s="15"/>
      <c r="AB392" s="15"/>
      <c r="AC392" s="15"/>
      <c r="AD392" s="15"/>
      <c r="AE392" s="15"/>
      <c r="AF392" s="15"/>
      <c r="AG392" s="15"/>
      <c r="AH392" s="15"/>
      <c r="AI392" s="15"/>
      <c r="AJ392" s="15"/>
      <c r="AK392" s="15"/>
      <c r="AL392" s="15"/>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row>
    <row r="393" spans="1:8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Z393" s="15"/>
      <c r="AA393" s="15"/>
      <c r="AB393" s="15"/>
      <c r="AC393" s="15"/>
      <c r="AD393" s="15"/>
      <c r="AE393" s="15"/>
      <c r="AF393" s="15"/>
      <c r="AG393" s="15"/>
      <c r="AH393" s="15"/>
      <c r="AI393" s="15"/>
      <c r="AJ393" s="15"/>
      <c r="AK393" s="15"/>
      <c r="AL393" s="15"/>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c r="CB393" s="13"/>
      <c r="CC393" s="13"/>
      <c r="CD393" s="13"/>
      <c r="CE393" s="13"/>
      <c r="CF393" s="13"/>
      <c r="CG393" s="13"/>
      <c r="CH393" s="13"/>
    </row>
    <row r="394" spans="1:8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Z394" s="15"/>
      <c r="AA394" s="15"/>
      <c r="AB394" s="15"/>
      <c r="AC394" s="15"/>
      <c r="AD394" s="15"/>
      <c r="AE394" s="15"/>
      <c r="AF394" s="15"/>
      <c r="AG394" s="15"/>
      <c r="AH394" s="15"/>
      <c r="AI394" s="15"/>
      <c r="AJ394" s="15"/>
      <c r="AK394" s="15"/>
      <c r="AL394" s="15"/>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row>
    <row r="395" spans="1:8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Z395" s="15"/>
      <c r="AA395" s="15"/>
      <c r="AB395" s="15"/>
      <c r="AC395" s="15"/>
      <c r="AD395" s="15"/>
      <c r="AE395" s="15"/>
      <c r="AF395" s="15"/>
      <c r="AG395" s="15"/>
      <c r="AH395" s="15"/>
      <c r="AI395" s="15"/>
      <c r="AJ395" s="15"/>
      <c r="AK395" s="15"/>
      <c r="AL395" s="15"/>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c r="CB395" s="13"/>
      <c r="CC395" s="13"/>
      <c r="CD395" s="13"/>
      <c r="CE395" s="13"/>
      <c r="CF395" s="13"/>
      <c r="CG395" s="13"/>
      <c r="CH395" s="13"/>
    </row>
    <row r="396" spans="1:8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Z396" s="15"/>
      <c r="AA396" s="15"/>
      <c r="AB396" s="15"/>
      <c r="AC396" s="15"/>
      <c r="AD396" s="15"/>
      <c r="AE396" s="15"/>
      <c r="AF396" s="15"/>
      <c r="AG396" s="15"/>
      <c r="AH396" s="15"/>
      <c r="AI396" s="15"/>
      <c r="AJ396" s="15"/>
      <c r="AK396" s="15"/>
      <c r="AL396" s="15"/>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3"/>
      <c r="CA396" s="13"/>
      <c r="CB396" s="13"/>
      <c r="CC396" s="13"/>
      <c r="CD396" s="13"/>
      <c r="CE396" s="13"/>
      <c r="CF396" s="13"/>
      <c r="CG396" s="13"/>
      <c r="CH396" s="13"/>
    </row>
    <row r="397" spans="1:8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Z397" s="15"/>
      <c r="AA397" s="15"/>
      <c r="AB397" s="15"/>
      <c r="AC397" s="15"/>
      <c r="AD397" s="15"/>
      <c r="AE397" s="15"/>
      <c r="AF397" s="15"/>
      <c r="AG397" s="15"/>
      <c r="AH397" s="15"/>
      <c r="AI397" s="15"/>
      <c r="AJ397" s="15"/>
      <c r="AK397" s="15"/>
      <c r="AL397" s="15"/>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3"/>
      <c r="CA397" s="13"/>
      <c r="CB397" s="13"/>
      <c r="CC397" s="13"/>
      <c r="CD397" s="13"/>
      <c r="CE397" s="13"/>
      <c r="CF397" s="13"/>
      <c r="CG397" s="13"/>
      <c r="CH397" s="13"/>
    </row>
    <row r="398" spans="1:8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Z398" s="15"/>
      <c r="AA398" s="15"/>
      <c r="AB398" s="15"/>
      <c r="AC398" s="15"/>
      <c r="AD398" s="15"/>
      <c r="AE398" s="15"/>
      <c r="AF398" s="15"/>
      <c r="AG398" s="15"/>
      <c r="AH398" s="15"/>
      <c r="AI398" s="15"/>
      <c r="AJ398" s="15"/>
      <c r="AK398" s="15"/>
      <c r="AL398" s="15"/>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3"/>
      <c r="CA398" s="13"/>
      <c r="CB398" s="13"/>
      <c r="CC398" s="13"/>
      <c r="CD398" s="13"/>
      <c r="CE398" s="13"/>
      <c r="CF398" s="13"/>
      <c r="CG398" s="13"/>
      <c r="CH398" s="13"/>
    </row>
    <row r="399" spans="1:8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Z399" s="15"/>
      <c r="AA399" s="15"/>
      <c r="AB399" s="15"/>
      <c r="AC399" s="15"/>
      <c r="AD399" s="15"/>
      <c r="AE399" s="15"/>
      <c r="AF399" s="15"/>
      <c r="AG399" s="15"/>
      <c r="AH399" s="15"/>
      <c r="AI399" s="15"/>
      <c r="AJ399" s="15"/>
      <c r="AK399" s="15"/>
      <c r="AL399" s="15"/>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3"/>
      <c r="CA399" s="13"/>
      <c r="CB399" s="13"/>
      <c r="CC399" s="13"/>
      <c r="CD399" s="13"/>
      <c r="CE399" s="13"/>
      <c r="CF399" s="13"/>
      <c r="CG399" s="13"/>
      <c r="CH399" s="13"/>
    </row>
    <row r="400" spans="1:8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Z400" s="15"/>
      <c r="AA400" s="15"/>
      <c r="AB400" s="15"/>
      <c r="AC400" s="15"/>
      <c r="AD400" s="15"/>
      <c r="AE400" s="15"/>
      <c r="AF400" s="15"/>
      <c r="AG400" s="15"/>
      <c r="AH400" s="15"/>
      <c r="AI400" s="15"/>
      <c r="AJ400" s="15"/>
      <c r="AK400" s="15"/>
      <c r="AL400" s="15"/>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row>
    <row r="401" spans="1:8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Z401" s="15"/>
      <c r="AA401" s="15"/>
      <c r="AB401" s="15"/>
      <c r="AC401" s="15"/>
      <c r="AD401" s="15"/>
      <c r="AE401" s="15"/>
      <c r="AF401" s="15"/>
      <c r="AG401" s="15"/>
      <c r="AH401" s="15"/>
      <c r="AI401" s="15"/>
      <c r="AJ401" s="15"/>
      <c r="AK401" s="15"/>
      <c r="AL401" s="15"/>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3"/>
      <c r="CA401" s="13"/>
      <c r="CB401" s="13"/>
      <c r="CC401" s="13"/>
      <c r="CD401" s="13"/>
      <c r="CE401" s="13"/>
      <c r="CF401" s="13"/>
      <c r="CG401" s="13"/>
      <c r="CH401" s="13"/>
    </row>
    <row r="402" spans="1:8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Z402" s="15"/>
      <c r="AA402" s="15"/>
      <c r="AB402" s="15"/>
      <c r="AC402" s="15"/>
      <c r="AD402" s="15"/>
      <c r="AE402" s="15"/>
      <c r="AF402" s="15"/>
      <c r="AG402" s="15"/>
      <c r="AH402" s="15"/>
      <c r="AI402" s="15"/>
      <c r="AJ402" s="15"/>
      <c r="AK402" s="15"/>
      <c r="AL402" s="15"/>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3"/>
      <c r="CA402" s="13"/>
      <c r="CB402" s="13"/>
      <c r="CC402" s="13"/>
      <c r="CD402" s="13"/>
      <c r="CE402" s="13"/>
      <c r="CF402" s="13"/>
      <c r="CG402" s="13"/>
      <c r="CH402" s="13"/>
    </row>
    <row r="403" spans="1:8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Z403" s="15"/>
      <c r="AA403" s="15"/>
      <c r="AB403" s="15"/>
      <c r="AC403" s="15"/>
      <c r="AD403" s="15"/>
      <c r="AE403" s="15"/>
      <c r="AF403" s="15"/>
      <c r="AG403" s="15"/>
      <c r="AH403" s="15"/>
      <c r="AI403" s="15"/>
      <c r="AJ403" s="15"/>
      <c r="AK403" s="15"/>
      <c r="AL403" s="15"/>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3"/>
      <c r="CA403" s="13"/>
      <c r="CB403" s="13"/>
      <c r="CC403" s="13"/>
      <c r="CD403" s="13"/>
      <c r="CE403" s="13"/>
      <c r="CF403" s="13"/>
      <c r="CG403" s="13"/>
      <c r="CH403" s="13"/>
    </row>
    <row r="404" spans="1:8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Z404" s="15"/>
      <c r="AA404" s="15"/>
      <c r="AB404" s="15"/>
      <c r="AC404" s="15"/>
      <c r="AD404" s="15"/>
      <c r="AE404" s="15"/>
      <c r="AF404" s="15"/>
      <c r="AG404" s="15"/>
      <c r="AH404" s="15"/>
      <c r="AI404" s="15"/>
      <c r="AJ404" s="15"/>
      <c r="AK404" s="15"/>
      <c r="AL404" s="15"/>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3"/>
      <c r="CA404" s="13"/>
      <c r="CB404" s="13"/>
      <c r="CC404" s="13"/>
      <c r="CD404" s="13"/>
      <c r="CE404" s="13"/>
      <c r="CF404" s="13"/>
      <c r="CG404" s="13"/>
      <c r="CH404" s="13"/>
    </row>
    <row r="405" spans="1:8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Z405" s="15"/>
      <c r="AA405" s="15"/>
      <c r="AB405" s="15"/>
      <c r="AC405" s="15"/>
      <c r="AD405" s="15"/>
      <c r="AE405" s="15"/>
      <c r="AF405" s="15"/>
      <c r="AG405" s="15"/>
      <c r="AH405" s="15"/>
      <c r="AI405" s="15"/>
      <c r="AJ405" s="15"/>
      <c r="AK405" s="15"/>
      <c r="AL405" s="15"/>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3"/>
      <c r="CA405" s="13"/>
      <c r="CB405" s="13"/>
      <c r="CC405" s="13"/>
      <c r="CD405" s="13"/>
      <c r="CE405" s="13"/>
      <c r="CF405" s="13"/>
      <c r="CG405" s="13"/>
      <c r="CH405" s="13"/>
    </row>
    <row r="406" spans="1:8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Z406" s="15"/>
      <c r="AA406" s="15"/>
      <c r="AB406" s="15"/>
      <c r="AC406" s="15"/>
      <c r="AD406" s="15"/>
      <c r="AE406" s="15"/>
      <c r="AF406" s="15"/>
      <c r="AG406" s="15"/>
      <c r="AH406" s="15"/>
      <c r="AI406" s="15"/>
      <c r="AJ406" s="15"/>
      <c r="AK406" s="15"/>
      <c r="AL406" s="15"/>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c r="CB406" s="13"/>
      <c r="CC406" s="13"/>
      <c r="CD406" s="13"/>
      <c r="CE406" s="13"/>
      <c r="CF406" s="13"/>
      <c r="CG406" s="13"/>
      <c r="CH406" s="13"/>
    </row>
    <row r="407" spans="1:8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Z407" s="15"/>
      <c r="AA407" s="15"/>
      <c r="AB407" s="15"/>
      <c r="AC407" s="15"/>
      <c r="AD407" s="15"/>
      <c r="AE407" s="15"/>
      <c r="AF407" s="15"/>
      <c r="AG407" s="15"/>
      <c r="AH407" s="15"/>
      <c r="AI407" s="15"/>
      <c r="AJ407" s="15"/>
      <c r="AK407" s="15"/>
      <c r="AL407" s="15"/>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c r="CB407" s="13"/>
      <c r="CC407" s="13"/>
      <c r="CD407" s="13"/>
      <c r="CE407" s="13"/>
      <c r="CF407" s="13"/>
      <c r="CG407" s="13"/>
      <c r="CH407" s="13"/>
    </row>
    <row r="408" spans="1:8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Z408" s="15"/>
      <c r="AA408" s="15"/>
      <c r="AB408" s="15"/>
      <c r="AC408" s="15"/>
      <c r="AD408" s="15"/>
      <c r="AE408" s="15"/>
      <c r="AF408" s="15"/>
      <c r="AG408" s="15"/>
      <c r="AH408" s="15"/>
      <c r="AI408" s="15"/>
      <c r="AJ408" s="15"/>
      <c r="AK408" s="15"/>
      <c r="AL408" s="15"/>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c r="CB408" s="13"/>
      <c r="CC408" s="13"/>
      <c r="CD408" s="13"/>
      <c r="CE408" s="13"/>
      <c r="CF408" s="13"/>
      <c r="CG408" s="13"/>
      <c r="CH408" s="13"/>
    </row>
    <row r="409" spans="1:8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Z409" s="15"/>
      <c r="AA409" s="15"/>
      <c r="AB409" s="15"/>
      <c r="AC409" s="15"/>
      <c r="AD409" s="15"/>
      <c r="AE409" s="15"/>
      <c r="AF409" s="15"/>
      <c r="AG409" s="15"/>
      <c r="AH409" s="15"/>
      <c r="AI409" s="15"/>
      <c r="AJ409" s="15"/>
      <c r="AK409" s="15"/>
      <c r="AL409" s="15"/>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row>
    <row r="410" spans="1:8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Z410" s="15"/>
      <c r="AA410" s="15"/>
      <c r="AB410" s="15"/>
      <c r="AC410" s="15"/>
      <c r="AD410" s="15"/>
      <c r="AE410" s="15"/>
      <c r="AF410" s="15"/>
      <c r="AG410" s="15"/>
      <c r="AH410" s="15"/>
      <c r="AI410" s="15"/>
      <c r="AJ410" s="15"/>
      <c r="AK410" s="15"/>
      <c r="AL410" s="15"/>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row>
    <row r="411" spans="1:8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Z411" s="15"/>
      <c r="AA411" s="15"/>
      <c r="AB411" s="15"/>
      <c r="AC411" s="15"/>
      <c r="AD411" s="15"/>
      <c r="AE411" s="15"/>
      <c r="AF411" s="15"/>
      <c r="AG411" s="15"/>
      <c r="AH411" s="15"/>
      <c r="AI411" s="15"/>
      <c r="AJ411" s="15"/>
      <c r="AK411" s="15"/>
      <c r="AL411" s="15"/>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row>
    <row r="412" spans="1:8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Z412" s="15"/>
      <c r="AA412" s="15"/>
      <c r="AB412" s="15"/>
      <c r="AC412" s="15"/>
      <c r="AD412" s="15"/>
      <c r="AE412" s="15"/>
      <c r="AF412" s="15"/>
      <c r="AG412" s="15"/>
      <c r="AH412" s="15"/>
      <c r="AI412" s="15"/>
      <c r="AJ412" s="15"/>
      <c r="AK412" s="15"/>
      <c r="AL412" s="15"/>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row>
    <row r="413" spans="1:8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Z413" s="15"/>
      <c r="AA413" s="15"/>
      <c r="AB413" s="15"/>
      <c r="AC413" s="15"/>
      <c r="AD413" s="15"/>
      <c r="AE413" s="15"/>
      <c r="AF413" s="15"/>
      <c r="AG413" s="15"/>
      <c r="AH413" s="15"/>
      <c r="AI413" s="15"/>
      <c r="AJ413" s="15"/>
      <c r="AK413" s="15"/>
      <c r="AL413" s="15"/>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row>
    <row r="414" spans="1:8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Z414" s="15"/>
      <c r="AA414" s="15"/>
      <c r="AB414" s="15"/>
      <c r="AC414" s="15"/>
      <c r="AD414" s="15"/>
      <c r="AE414" s="15"/>
      <c r="AF414" s="15"/>
      <c r="AG414" s="15"/>
      <c r="AH414" s="15"/>
      <c r="AI414" s="15"/>
      <c r="AJ414" s="15"/>
      <c r="AK414" s="15"/>
      <c r="AL414" s="15"/>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row>
    <row r="415" spans="1:8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Z415" s="15"/>
      <c r="AA415" s="15"/>
      <c r="AB415" s="15"/>
      <c r="AC415" s="15"/>
      <c r="AD415" s="15"/>
      <c r="AE415" s="15"/>
      <c r="AF415" s="15"/>
      <c r="AG415" s="15"/>
      <c r="AH415" s="15"/>
      <c r="AI415" s="15"/>
      <c r="AJ415" s="15"/>
      <c r="AK415" s="15"/>
      <c r="AL415" s="15"/>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row>
    <row r="416" spans="1:8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Z416" s="15"/>
      <c r="AA416" s="15"/>
      <c r="AB416" s="15"/>
      <c r="AC416" s="15"/>
      <c r="AD416" s="15"/>
      <c r="AE416" s="15"/>
      <c r="AF416" s="15"/>
      <c r="AG416" s="15"/>
      <c r="AH416" s="15"/>
      <c r="AI416" s="15"/>
      <c r="AJ416" s="15"/>
      <c r="AK416" s="15"/>
      <c r="AL416" s="15"/>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row>
    <row r="417" spans="1:8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Z417" s="15"/>
      <c r="AA417" s="15"/>
      <c r="AB417" s="15"/>
      <c r="AC417" s="15"/>
      <c r="AD417" s="15"/>
      <c r="AE417" s="15"/>
      <c r="AF417" s="15"/>
      <c r="AG417" s="15"/>
      <c r="AH417" s="15"/>
      <c r="AI417" s="15"/>
      <c r="AJ417" s="15"/>
      <c r="AK417" s="15"/>
      <c r="AL417" s="15"/>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row>
    <row r="418" spans="1:8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Z418" s="15"/>
      <c r="AA418" s="15"/>
      <c r="AB418" s="15"/>
      <c r="AC418" s="15"/>
      <c r="AD418" s="15"/>
      <c r="AE418" s="15"/>
      <c r="AF418" s="15"/>
      <c r="AG418" s="15"/>
      <c r="AH418" s="15"/>
      <c r="AI418" s="15"/>
      <c r="AJ418" s="15"/>
      <c r="AK418" s="15"/>
      <c r="AL418" s="15"/>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row>
    <row r="419" spans="1:8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Z419" s="15"/>
      <c r="AA419" s="15"/>
      <c r="AB419" s="15"/>
      <c r="AC419" s="15"/>
      <c r="AD419" s="15"/>
      <c r="AE419" s="15"/>
      <c r="AF419" s="15"/>
      <c r="AG419" s="15"/>
      <c r="AH419" s="15"/>
      <c r="AI419" s="15"/>
      <c r="AJ419" s="15"/>
      <c r="AK419" s="15"/>
      <c r="AL419" s="15"/>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row>
    <row r="420" spans="1:8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Z420" s="15"/>
      <c r="AA420" s="15"/>
      <c r="AB420" s="15"/>
      <c r="AC420" s="15"/>
      <c r="AD420" s="15"/>
      <c r="AE420" s="15"/>
      <c r="AF420" s="15"/>
      <c r="AG420" s="15"/>
      <c r="AH420" s="15"/>
      <c r="AI420" s="15"/>
      <c r="AJ420" s="15"/>
      <c r="AK420" s="15"/>
      <c r="AL420" s="15"/>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row>
    <row r="421" spans="1:8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Z421" s="15"/>
      <c r="AA421" s="15"/>
      <c r="AB421" s="15"/>
      <c r="AC421" s="15"/>
      <c r="AD421" s="15"/>
      <c r="AE421" s="15"/>
      <c r="AF421" s="15"/>
      <c r="AG421" s="15"/>
      <c r="AH421" s="15"/>
      <c r="AI421" s="15"/>
      <c r="AJ421" s="15"/>
      <c r="AK421" s="15"/>
      <c r="AL421" s="15"/>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row>
    <row r="422" spans="1:8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Z422" s="15"/>
      <c r="AA422" s="15"/>
      <c r="AB422" s="15"/>
      <c r="AC422" s="15"/>
      <c r="AD422" s="15"/>
      <c r="AE422" s="15"/>
      <c r="AF422" s="15"/>
      <c r="AG422" s="15"/>
      <c r="AH422" s="15"/>
      <c r="AI422" s="15"/>
      <c r="AJ422" s="15"/>
      <c r="AK422" s="15"/>
      <c r="AL422" s="15"/>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row>
    <row r="423" spans="1:8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Z423" s="15"/>
      <c r="AA423" s="15"/>
      <c r="AB423" s="15"/>
      <c r="AC423" s="15"/>
      <c r="AD423" s="15"/>
      <c r="AE423" s="15"/>
      <c r="AF423" s="15"/>
      <c r="AG423" s="15"/>
      <c r="AH423" s="15"/>
      <c r="AI423" s="15"/>
      <c r="AJ423" s="15"/>
      <c r="AK423" s="15"/>
      <c r="AL423" s="15"/>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row>
    <row r="424" spans="1:8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Z424" s="15"/>
      <c r="AA424" s="15"/>
      <c r="AB424" s="15"/>
      <c r="AC424" s="15"/>
      <c r="AD424" s="15"/>
      <c r="AE424" s="15"/>
      <c r="AF424" s="15"/>
      <c r="AG424" s="15"/>
      <c r="AH424" s="15"/>
      <c r="AI424" s="15"/>
      <c r="AJ424" s="15"/>
      <c r="AK424" s="15"/>
      <c r="AL424" s="15"/>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row>
    <row r="425" spans="1:8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Z425" s="15"/>
      <c r="AA425" s="15"/>
      <c r="AB425" s="15"/>
      <c r="AC425" s="15"/>
      <c r="AD425" s="15"/>
      <c r="AE425" s="15"/>
      <c r="AF425" s="15"/>
      <c r="AG425" s="15"/>
      <c r="AH425" s="15"/>
      <c r="AI425" s="15"/>
      <c r="AJ425" s="15"/>
      <c r="AK425" s="15"/>
      <c r="AL425" s="15"/>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row>
    <row r="426" spans="1:8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Z426" s="15"/>
      <c r="AA426" s="15"/>
      <c r="AB426" s="15"/>
      <c r="AC426" s="15"/>
      <c r="AD426" s="15"/>
      <c r="AE426" s="15"/>
      <c r="AF426" s="15"/>
      <c r="AG426" s="15"/>
      <c r="AH426" s="15"/>
      <c r="AI426" s="15"/>
      <c r="AJ426" s="15"/>
      <c r="AK426" s="15"/>
      <c r="AL426" s="15"/>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row>
    <row r="427" spans="1:8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Z427" s="15"/>
      <c r="AA427" s="15"/>
      <c r="AB427" s="15"/>
      <c r="AC427" s="15"/>
      <c r="AD427" s="15"/>
      <c r="AE427" s="15"/>
      <c r="AF427" s="15"/>
      <c r="AG427" s="15"/>
      <c r="AH427" s="15"/>
      <c r="AI427" s="15"/>
      <c r="AJ427" s="15"/>
      <c r="AK427" s="15"/>
      <c r="AL427" s="15"/>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row>
    <row r="428" spans="1:8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Z428" s="15"/>
      <c r="AA428" s="15"/>
      <c r="AB428" s="15"/>
      <c r="AC428" s="15"/>
      <c r="AD428" s="15"/>
      <c r="AE428" s="15"/>
      <c r="AF428" s="15"/>
      <c r="AG428" s="15"/>
      <c r="AH428" s="15"/>
      <c r="AI428" s="15"/>
      <c r="AJ428" s="15"/>
      <c r="AK428" s="15"/>
      <c r="AL428" s="15"/>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row>
    <row r="429" spans="1:8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Z429" s="15"/>
      <c r="AA429" s="15"/>
      <c r="AB429" s="15"/>
      <c r="AC429" s="15"/>
      <c r="AD429" s="15"/>
      <c r="AE429" s="15"/>
      <c r="AF429" s="15"/>
      <c r="AG429" s="15"/>
      <c r="AH429" s="15"/>
      <c r="AI429" s="15"/>
      <c r="AJ429" s="15"/>
      <c r="AK429" s="15"/>
      <c r="AL429" s="15"/>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row>
    <row r="430" spans="1:8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Z430" s="15"/>
      <c r="AA430" s="15"/>
      <c r="AB430" s="15"/>
      <c r="AC430" s="15"/>
      <c r="AD430" s="15"/>
      <c r="AE430" s="15"/>
      <c r="AF430" s="15"/>
      <c r="AG430" s="15"/>
      <c r="AH430" s="15"/>
      <c r="AI430" s="15"/>
      <c r="AJ430" s="15"/>
      <c r="AK430" s="15"/>
      <c r="AL430" s="15"/>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row>
    <row r="431" spans="1:8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Z431" s="15"/>
      <c r="AA431" s="15"/>
      <c r="AB431" s="15"/>
      <c r="AC431" s="15"/>
      <c r="AD431" s="15"/>
      <c r="AE431" s="15"/>
      <c r="AF431" s="15"/>
      <c r="AG431" s="15"/>
      <c r="AH431" s="15"/>
      <c r="AI431" s="15"/>
      <c r="AJ431" s="15"/>
      <c r="AK431" s="15"/>
      <c r="AL431" s="15"/>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row>
    <row r="432" spans="1:8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Z432" s="15"/>
      <c r="AA432" s="15"/>
      <c r="AB432" s="15"/>
      <c r="AC432" s="15"/>
      <c r="AD432" s="15"/>
      <c r="AE432" s="15"/>
      <c r="AF432" s="15"/>
      <c r="AG432" s="15"/>
      <c r="AH432" s="15"/>
      <c r="AI432" s="15"/>
      <c r="AJ432" s="15"/>
      <c r="AK432" s="15"/>
      <c r="AL432" s="15"/>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row>
    <row r="433" spans="1:8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Z433" s="15"/>
      <c r="AA433" s="15"/>
      <c r="AB433" s="15"/>
      <c r="AC433" s="15"/>
      <c r="AD433" s="15"/>
      <c r="AE433" s="15"/>
      <c r="AF433" s="15"/>
      <c r="AG433" s="15"/>
      <c r="AH433" s="15"/>
      <c r="AI433" s="15"/>
      <c r="AJ433" s="15"/>
      <c r="AK433" s="15"/>
      <c r="AL433" s="15"/>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row>
    <row r="434" spans="1:8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Z434" s="15"/>
      <c r="AA434" s="15"/>
      <c r="AB434" s="15"/>
      <c r="AC434" s="15"/>
      <c r="AD434" s="15"/>
      <c r="AE434" s="15"/>
      <c r="AF434" s="15"/>
      <c r="AG434" s="15"/>
      <c r="AH434" s="15"/>
      <c r="AI434" s="15"/>
      <c r="AJ434" s="15"/>
      <c r="AK434" s="15"/>
      <c r="AL434" s="15"/>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row>
    <row r="435" spans="1:8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Z435" s="15"/>
      <c r="AA435" s="15"/>
      <c r="AB435" s="15"/>
      <c r="AC435" s="15"/>
      <c r="AD435" s="15"/>
      <c r="AE435" s="15"/>
      <c r="AF435" s="15"/>
      <c r="AG435" s="15"/>
      <c r="AH435" s="15"/>
      <c r="AI435" s="15"/>
      <c r="AJ435" s="15"/>
      <c r="AK435" s="15"/>
      <c r="AL435" s="15"/>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row>
    <row r="436" spans="1:8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Z436" s="15"/>
      <c r="AA436" s="15"/>
      <c r="AB436" s="15"/>
      <c r="AC436" s="15"/>
      <c r="AD436" s="15"/>
      <c r="AE436" s="15"/>
      <c r="AF436" s="15"/>
      <c r="AG436" s="15"/>
      <c r="AH436" s="15"/>
      <c r="AI436" s="15"/>
      <c r="AJ436" s="15"/>
      <c r="AK436" s="15"/>
      <c r="AL436" s="15"/>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row>
    <row r="437" spans="1:8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Z437" s="15"/>
      <c r="AA437" s="15"/>
      <c r="AB437" s="15"/>
      <c r="AC437" s="15"/>
      <c r="AD437" s="15"/>
      <c r="AE437" s="15"/>
      <c r="AF437" s="15"/>
      <c r="AG437" s="15"/>
      <c r="AH437" s="15"/>
      <c r="AI437" s="15"/>
      <c r="AJ437" s="15"/>
      <c r="AK437" s="15"/>
      <c r="AL437" s="15"/>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row>
    <row r="438" spans="1:8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Z438" s="15"/>
      <c r="AA438" s="15"/>
      <c r="AB438" s="15"/>
      <c r="AC438" s="15"/>
      <c r="AD438" s="15"/>
      <c r="AE438" s="15"/>
      <c r="AF438" s="15"/>
      <c r="AG438" s="15"/>
      <c r="AH438" s="15"/>
      <c r="AI438" s="15"/>
      <c r="AJ438" s="15"/>
      <c r="AK438" s="15"/>
      <c r="AL438" s="15"/>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row>
    <row r="439" spans="1:8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Z439" s="15"/>
      <c r="AA439" s="15"/>
      <c r="AB439" s="15"/>
      <c r="AC439" s="15"/>
      <c r="AD439" s="15"/>
      <c r="AE439" s="15"/>
      <c r="AF439" s="15"/>
      <c r="AG439" s="15"/>
      <c r="AH439" s="15"/>
      <c r="AI439" s="15"/>
      <c r="AJ439" s="15"/>
      <c r="AK439" s="15"/>
      <c r="AL439" s="15"/>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row>
    <row r="440" spans="1:8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Z440" s="15"/>
      <c r="AA440" s="15"/>
      <c r="AB440" s="15"/>
      <c r="AC440" s="15"/>
      <c r="AD440" s="15"/>
      <c r="AE440" s="15"/>
      <c r="AF440" s="15"/>
      <c r="AG440" s="15"/>
      <c r="AH440" s="15"/>
      <c r="AI440" s="15"/>
      <c r="AJ440" s="15"/>
      <c r="AK440" s="15"/>
      <c r="AL440" s="15"/>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row>
    <row r="441" spans="1:8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Z441" s="15"/>
      <c r="AA441" s="15"/>
      <c r="AB441" s="15"/>
      <c r="AC441" s="15"/>
      <c r="AD441" s="15"/>
      <c r="AE441" s="15"/>
      <c r="AF441" s="15"/>
      <c r="AG441" s="15"/>
      <c r="AH441" s="15"/>
      <c r="AI441" s="15"/>
      <c r="AJ441" s="15"/>
      <c r="AK441" s="15"/>
      <c r="AL441" s="15"/>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row>
    <row r="442" spans="1:8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Z442" s="15"/>
      <c r="AA442" s="15"/>
      <c r="AB442" s="15"/>
      <c r="AC442" s="15"/>
      <c r="AD442" s="15"/>
      <c r="AE442" s="15"/>
      <c r="AF442" s="15"/>
      <c r="AG442" s="15"/>
      <c r="AH442" s="15"/>
      <c r="AI442" s="15"/>
      <c r="AJ442" s="15"/>
      <c r="AK442" s="15"/>
      <c r="AL442" s="15"/>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c r="CH442" s="13"/>
    </row>
    <row r="443" spans="1:8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Z443" s="15"/>
      <c r="AA443" s="15"/>
      <c r="AB443" s="15"/>
      <c r="AC443" s="15"/>
      <c r="AD443" s="15"/>
      <c r="AE443" s="15"/>
      <c r="AF443" s="15"/>
      <c r="AG443" s="15"/>
      <c r="AH443" s="15"/>
      <c r="AI443" s="15"/>
      <c r="AJ443" s="15"/>
      <c r="AK443" s="15"/>
      <c r="AL443" s="15"/>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row>
    <row r="444" spans="1:8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Z444" s="15"/>
      <c r="AA444" s="15"/>
      <c r="AB444" s="15"/>
      <c r="AC444" s="15"/>
      <c r="AD444" s="15"/>
      <c r="AE444" s="15"/>
      <c r="AF444" s="15"/>
      <c r="AG444" s="15"/>
      <c r="AH444" s="15"/>
      <c r="AI444" s="15"/>
      <c r="AJ444" s="15"/>
      <c r="AK444" s="15"/>
      <c r="AL444" s="15"/>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row>
    <row r="445" spans="1:8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Z445" s="15"/>
      <c r="AA445" s="15"/>
      <c r="AB445" s="15"/>
      <c r="AC445" s="15"/>
      <c r="AD445" s="15"/>
      <c r="AE445" s="15"/>
      <c r="AF445" s="15"/>
      <c r="AG445" s="15"/>
      <c r="AH445" s="15"/>
      <c r="AI445" s="15"/>
      <c r="AJ445" s="15"/>
      <c r="AK445" s="15"/>
      <c r="AL445" s="15"/>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13"/>
    </row>
    <row r="446" spans="1:8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Z446" s="15"/>
      <c r="AA446" s="15"/>
      <c r="AB446" s="15"/>
      <c r="AC446" s="15"/>
      <c r="AD446" s="15"/>
      <c r="AE446" s="15"/>
      <c r="AF446" s="15"/>
      <c r="AG446" s="15"/>
      <c r="AH446" s="15"/>
      <c r="AI446" s="15"/>
      <c r="AJ446" s="15"/>
      <c r="AK446" s="15"/>
      <c r="AL446" s="15"/>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row>
    <row r="447" spans="1:8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Z447" s="15"/>
      <c r="AA447" s="15"/>
      <c r="AB447" s="15"/>
      <c r="AC447" s="15"/>
      <c r="AD447" s="15"/>
      <c r="AE447" s="15"/>
      <c r="AF447" s="15"/>
      <c r="AG447" s="15"/>
      <c r="AH447" s="15"/>
      <c r="AI447" s="15"/>
      <c r="AJ447" s="15"/>
      <c r="AK447" s="15"/>
      <c r="AL447" s="15"/>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row>
    <row r="448" spans="1:8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Z448" s="15"/>
      <c r="AA448" s="15"/>
      <c r="AB448" s="15"/>
      <c r="AC448" s="15"/>
      <c r="AD448" s="15"/>
      <c r="AE448" s="15"/>
      <c r="AF448" s="15"/>
      <c r="AG448" s="15"/>
      <c r="AH448" s="15"/>
      <c r="AI448" s="15"/>
      <c r="AJ448" s="15"/>
      <c r="AK448" s="15"/>
      <c r="AL448" s="15"/>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row>
    <row r="449" spans="1:8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Z449" s="15"/>
      <c r="AA449" s="15"/>
      <c r="AB449" s="15"/>
      <c r="AC449" s="15"/>
      <c r="AD449" s="15"/>
      <c r="AE449" s="15"/>
      <c r="AF449" s="15"/>
      <c r="AG449" s="15"/>
      <c r="AH449" s="15"/>
      <c r="AI449" s="15"/>
      <c r="AJ449" s="15"/>
      <c r="AK449" s="15"/>
      <c r="AL449" s="15"/>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row>
    <row r="450" spans="1:8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Z450" s="15"/>
      <c r="AA450" s="15"/>
      <c r="AB450" s="15"/>
      <c r="AC450" s="15"/>
      <c r="AD450" s="15"/>
      <c r="AE450" s="15"/>
      <c r="AF450" s="15"/>
      <c r="AG450" s="15"/>
      <c r="AH450" s="15"/>
      <c r="AI450" s="15"/>
      <c r="AJ450" s="15"/>
      <c r="AK450" s="15"/>
      <c r="AL450" s="15"/>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13"/>
    </row>
    <row r="451" spans="1:8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Z451" s="15"/>
      <c r="AA451" s="15"/>
      <c r="AB451" s="15"/>
      <c r="AC451" s="15"/>
      <c r="AD451" s="15"/>
      <c r="AE451" s="15"/>
      <c r="AF451" s="15"/>
      <c r="AG451" s="15"/>
      <c r="AH451" s="15"/>
      <c r="AI451" s="15"/>
      <c r="AJ451" s="15"/>
      <c r="AK451" s="15"/>
      <c r="AL451" s="15"/>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row>
    <row r="452" spans="1:8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Z452" s="15"/>
      <c r="AA452" s="15"/>
      <c r="AB452" s="15"/>
      <c r="AC452" s="15"/>
      <c r="AD452" s="15"/>
      <c r="AE452" s="15"/>
      <c r="AF452" s="15"/>
      <c r="AG452" s="15"/>
      <c r="AH452" s="15"/>
      <c r="AI452" s="15"/>
      <c r="AJ452" s="15"/>
      <c r="AK452" s="15"/>
      <c r="AL452" s="15"/>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c r="CH452" s="13"/>
    </row>
    <row r="453" spans="1:8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Z453" s="15"/>
      <c r="AA453" s="15"/>
      <c r="AB453" s="15"/>
      <c r="AC453" s="15"/>
      <c r="AD453" s="15"/>
      <c r="AE453" s="15"/>
      <c r="AF453" s="15"/>
      <c r="AG453" s="15"/>
      <c r="AH453" s="15"/>
      <c r="AI453" s="15"/>
      <c r="AJ453" s="15"/>
      <c r="AK453" s="15"/>
      <c r="AL453" s="15"/>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13"/>
    </row>
    <row r="454" spans="1:8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Z454" s="15"/>
      <c r="AA454" s="15"/>
      <c r="AB454" s="15"/>
      <c r="AC454" s="15"/>
      <c r="AD454" s="15"/>
      <c r="AE454" s="15"/>
      <c r="AF454" s="15"/>
      <c r="AG454" s="15"/>
      <c r="AH454" s="15"/>
      <c r="AI454" s="15"/>
      <c r="AJ454" s="15"/>
      <c r="AK454" s="15"/>
      <c r="AL454" s="15"/>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row>
    <row r="455" spans="1:8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Z455" s="15"/>
      <c r="AA455" s="15"/>
      <c r="AB455" s="15"/>
      <c r="AC455" s="15"/>
      <c r="AD455" s="15"/>
      <c r="AE455" s="15"/>
      <c r="AF455" s="15"/>
      <c r="AG455" s="15"/>
      <c r="AH455" s="15"/>
      <c r="AI455" s="15"/>
      <c r="AJ455" s="15"/>
      <c r="AK455" s="15"/>
      <c r="AL455" s="15"/>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13"/>
    </row>
    <row r="456" spans="1:8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Z456" s="15"/>
      <c r="AA456" s="15"/>
      <c r="AB456" s="15"/>
      <c r="AC456" s="15"/>
      <c r="AD456" s="15"/>
      <c r="AE456" s="15"/>
      <c r="AF456" s="15"/>
      <c r="AG456" s="15"/>
      <c r="AH456" s="15"/>
      <c r="AI456" s="15"/>
      <c r="AJ456" s="15"/>
      <c r="AK456" s="15"/>
      <c r="AL456" s="15"/>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13"/>
    </row>
    <row r="457" spans="1:8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Z457" s="15"/>
      <c r="AA457" s="15"/>
      <c r="AB457" s="15"/>
      <c r="AC457" s="15"/>
      <c r="AD457" s="15"/>
      <c r="AE457" s="15"/>
      <c r="AF457" s="15"/>
      <c r="AG457" s="15"/>
      <c r="AH457" s="15"/>
      <c r="AI457" s="15"/>
      <c r="AJ457" s="15"/>
      <c r="AK457" s="15"/>
      <c r="AL457" s="15"/>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row>
    <row r="458" spans="1:8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Z458" s="15"/>
      <c r="AA458" s="15"/>
      <c r="AB458" s="15"/>
      <c r="AC458" s="15"/>
      <c r="AD458" s="15"/>
      <c r="AE458" s="15"/>
      <c r="AF458" s="15"/>
      <c r="AG458" s="15"/>
      <c r="AH458" s="15"/>
      <c r="AI458" s="15"/>
      <c r="AJ458" s="15"/>
      <c r="AK458" s="15"/>
      <c r="AL458" s="15"/>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row>
    <row r="459" spans="1:8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Z459" s="15"/>
      <c r="AA459" s="15"/>
      <c r="AB459" s="15"/>
      <c r="AC459" s="15"/>
      <c r="AD459" s="15"/>
      <c r="AE459" s="15"/>
      <c r="AF459" s="15"/>
      <c r="AG459" s="15"/>
      <c r="AH459" s="15"/>
      <c r="AI459" s="15"/>
      <c r="AJ459" s="15"/>
      <c r="AK459" s="15"/>
      <c r="AL459" s="15"/>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13"/>
    </row>
    <row r="460" spans="1:8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Z460" s="15"/>
      <c r="AA460" s="15"/>
      <c r="AB460" s="15"/>
      <c r="AC460" s="15"/>
      <c r="AD460" s="15"/>
      <c r="AE460" s="15"/>
      <c r="AF460" s="15"/>
      <c r="AG460" s="15"/>
      <c r="AH460" s="15"/>
      <c r="AI460" s="15"/>
      <c r="AJ460" s="15"/>
      <c r="AK460" s="15"/>
      <c r="AL460" s="15"/>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row>
    <row r="461" spans="1:8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Z461" s="15"/>
      <c r="AA461" s="15"/>
      <c r="AB461" s="15"/>
      <c r="AC461" s="15"/>
      <c r="AD461" s="15"/>
      <c r="AE461" s="15"/>
      <c r="AF461" s="15"/>
      <c r="AG461" s="15"/>
      <c r="AH461" s="15"/>
      <c r="AI461" s="15"/>
      <c r="AJ461" s="15"/>
      <c r="AK461" s="15"/>
      <c r="AL461" s="15"/>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13"/>
    </row>
    <row r="462" spans="1:8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Z462" s="15"/>
      <c r="AA462" s="15"/>
      <c r="AB462" s="15"/>
      <c r="AC462" s="15"/>
      <c r="AD462" s="15"/>
      <c r="AE462" s="15"/>
      <c r="AF462" s="15"/>
      <c r="AG462" s="15"/>
      <c r="AH462" s="15"/>
      <c r="AI462" s="15"/>
      <c r="AJ462" s="15"/>
      <c r="AK462" s="15"/>
      <c r="AL462" s="15"/>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row>
    <row r="463" spans="1:8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Z463" s="15"/>
      <c r="AA463" s="15"/>
      <c r="AB463" s="15"/>
      <c r="AC463" s="15"/>
      <c r="AD463" s="15"/>
      <c r="AE463" s="15"/>
      <c r="AF463" s="15"/>
      <c r="AG463" s="15"/>
      <c r="AH463" s="15"/>
      <c r="AI463" s="15"/>
      <c r="AJ463" s="15"/>
      <c r="AK463" s="15"/>
      <c r="AL463" s="15"/>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row>
    <row r="464" spans="1:8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Z464" s="15"/>
      <c r="AA464" s="15"/>
      <c r="AB464" s="15"/>
      <c r="AC464" s="15"/>
      <c r="AD464" s="15"/>
      <c r="AE464" s="15"/>
      <c r="AF464" s="15"/>
      <c r="AG464" s="15"/>
      <c r="AH464" s="15"/>
      <c r="AI464" s="15"/>
      <c r="AJ464" s="15"/>
      <c r="AK464" s="15"/>
      <c r="AL464" s="15"/>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13"/>
    </row>
    <row r="465" spans="1:8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Z465" s="15"/>
      <c r="AA465" s="15"/>
      <c r="AB465" s="15"/>
      <c r="AC465" s="15"/>
      <c r="AD465" s="15"/>
      <c r="AE465" s="15"/>
      <c r="AF465" s="15"/>
      <c r="AG465" s="15"/>
      <c r="AH465" s="15"/>
      <c r="AI465" s="15"/>
      <c r="AJ465" s="15"/>
      <c r="AK465" s="15"/>
      <c r="AL465" s="15"/>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c r="CH465" s="13"/>
    </row>
    <row r="466" spans="1:8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Z466" s="15"/>
      <c r="AA466" s="15"/>
      <c r="AB466" s="15"/>
      <c r="AC466" s="15"/>
      <c r="AD466" s="15"/>
      <c r="AE466" s="15"/>
      <c r="AF466" s="15"/>
      <c r="AG466" s="15"/>
      <c r="AH466" s="15"/>
      <c r="AI466" s="15"/>
      <c r="AJ466" s="15"/>
      <c r="AK466" s="15"/>
      <c r="AL466" s="15"/>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row>
    <row r="467" spans="1:8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Z467" s="15"/>
      <c r="AA467" s="15"/>
      <c r="AB467" s="15"/>
      <c r="AC467" s="15"/>
      <c r="AD467" s="15"/>
      <c r="AE467" s="15"/>
      <c r="AF467" s="15"/>
      <c r="AG467" s="15"/>
      <c r="AH467" s="15"/>
      <c r="AI467" s="15"/>
      <c r="AJ467" s="15"/>
      <c r="AK467" s="15"/>
      <c r="AL467" s="15"/>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row>
    <row r="468" spans="1:8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Z468" s="15"/>
      <c r="AA468" s="15"/>
      <c r="AB468" s="15"/>
      <c r="AC468" s="15"/>
      <c r="AD468" s="15"/>
      <c r="AE468" s="15"/>
      <c r="AF468" s="15"/>
      <c r="AG468" s="15"/>
      <c r="AH468" s="15"/>
      <c r="AI468" s="15"/>
      <c r="AJ468" s="15"/>
      <c r="AK468" s="15"/>
      <c r="AL468" s="15"/>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row>
    <row r="469" spans="1:8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Z469" s="15"/>
      <c r="AA469" s="15"/>
      <c r="AB469" s="15"/>
      <c r="AC469" s="15"/>
      <c r="AD469" s="15"/>
      <c r="AE469" s="15"/>
      <c r="AF469" s="15"/>
      <c r="AG469" s="15"/>
      <c r="AH469" s="15"/>
      <c r="AI469" s="15"/>
      <c r="AJ469" s="15"/>
      <c r="AK469" s="15"/>
      <c r="AL469" s="15"/>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row>
    <row r="470" spans="1:8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Z470" s="15"/>
      <c r="AA470" s="15"/>
      <c r="AB470" s="15"/>
      <c r="AC470" s="15"/>
      <c r="AD470" s="15"/>
      <c r="AE470" s="15"/>
      <c r="AF470" s="15"/>
      <c r="AG470" s="15"/>
      <c r="AH470" s="15"/>
      <c r="AI470" s="15"/>
      <c r="AJ470" s="15"/>
      <c r="AK470" s="15"/>
      <c r="AL470" s="15"/>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c r="CH470" s="13"/>
    </row>
    <row r="471" spans="1:8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Z471" s="15"/>
      <c r="AA471" s="15"/>
      <c r="AB471" s="15"/>
      <c r="AC471" s="15"/>
      <c r="AD471" s="15"/>
      <c r="AE471" s="15"/>
      <c r="AF471" s="15"/>
      <c r="AG471" s="15"/>
      <c r="AH471" s="15"/>
      <c r="AI471" s="15"/>
      <c r="AJ471" s="15"/>
      <c r="AK471" s="15"/>
      <c r="AL471" s="15"/>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c r="CH471" s="13"/>
    </row>
    <row r="472" spans="1:8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Z472" s="15"/>
      <c r="AA472" s="15"/>
      <c r="AB472" s="15"/>
      <c r="AC472" s="15"/>
      <c r="AD472" s="15"/>
      <c r="AE472" s="15"/>
      <c r="AF472" s="15"/>
      <c r="AG472" s="15"/>
      <c r="AH472" s="15"/>
      <c r="AI472" s="15"/>
      <c r="AJ472" s="15"/>
      <c r="AK472" s="15"/>
      <c r="AL472" s="15"/>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c r="CH472" s="13"/>
    </row>
    <row r="473" spans="1:8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Z473" s="15"/>
      <c r="AA473" s="15"/>
      <c r="AB473" s="15"/>
      <c r="AC473" s="15"/>
      <c r="AD473" s="15"/>
      <c r="AE473" s="15"/>
      <c r="AF473" s="15"/>
      <c r="AG473" s="15"/>
      <c r="AH473" s="15"/>
      <c r="AI473" s="15"/>
      <c r="AJ473" s="15"/>
      <c r="AK473" s="15"/>
      <c r="AL473" s="15"/>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c r="CH473" s="13"/>
    </row>
    <row r="474" spans="1:8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Z474" s="15"/>
      <c r="AA474" s="15"/>
      <c r="AB474" s="15"/>
      <c r="AC474" s="15"/>
      <c r="AD474" s="15"/>
      <c r="AE474" s="15"/>
      <c r="AF474" s="15"/>
      <c r="AG474" s="15"/>
      <c r="AH474" s="15"/>
      <c r="AI474" s="15"/>
      <c r="AJ474" s="15"/>
      <c r="AK474" s="15"/>
      <c r="AL474" s="15"/>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c r="CH474" s="13"/>
    </row>
    <row r="475" spans="1:8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Z475" s="15"/>
      <c r="AA475" s="15"/>
      <c r="AB475" s="15"/>
      <c r="AC475" s="15"/>
      <c r="AD475" s="15"/>
      <c r="AE475" s="15"/>
      <c r="AF475" s="15"/>
      <c r="AG475" s="15"/>
      <c r="AH475" s="15"/>
      <c r="AI475" s="15"/>
      <c r="AJ475" s="15"/>
      <c r="AK475" s="15"/>
      <c r="AL475" s="15"/>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row>
    <row r="476" spans="1:8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Z476" s="15"/>
      <c r="AA476" s="15"/>
      <c r="AB476" s="15"/>
      <c r="AC476" s="15"/>
      <c r="AD476" s="15"/>
      <c r="AE476" s="15"/>
      <c r="AF476" s="15"/>
      <c r="AG476" s="15"/>
      <c r="AH476" s="15"/>
      <c r="AI476" s="15"/>
      <c r="AJ476" s="15"/>
      <c r="AK476" s="15"/>
      <c r="AL476" s="15"/>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row>
    <row r="477" spans="1:8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Z477" s="15"/>
      <c r="AA477" s="15"/>
      <c r="AB477" s="15"/>
      <c r="AC477" s="15"/>
      <c r="AD477" s="15"/>
      <c r="AE477" s="15"/>
      <c r="AF477" s="15"/>
      <c r="AG477" s="15"/>
      <c r="AH477" s="15"/>
      <c r="AI477" s="15"/>
      <c r="AJ477" s="15"/>
      <c r="AK477" s="15"/>
      <c r="AL477" s="15"/>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row>
    <row r="478" spans="1:8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Z478" s="15"/>
      <c r="AA478" s="15"/>
      <c r="AB478" s="15"/>
      <c r="AC478" s="15"/>
      <c r="AD478" s="15"/>
      <c r="AE478" s="15"/>
      <c r="AF478" s="15"/>
      <c r="AG478" s="15"/>
      <c r="AH478" s="15"/>
      <c r="AI478" s="15"/>
      <c r="AJ478" s="15"/>
      <c r="AK478" s="15"/>
      <c r="AL478" s="15"/>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row>
    <row r="479" spans="1:8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Z479" s="15"/>
      <c r="AA479" s="15"/>
      <c r="AB479" s="15"/>
      <c r="AC479" s="15"/>
      <c r="AD479" s="15"/>
      <c r="AE479" s="15"/>
      <c r="AF479" s="15"/>
      <c r="AG479" s="15"/>
      <c r="AH479" s="15"/>
      <c r="AI479" s="15"/>
      <c r="AJ479" s="15"/>
      <c r="AK479" s="15"/>
      <c r="AL479" s="15"/>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row>
    <row r="480" spans="1:8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Z480" s="15"/>
      <c r="AA480" s="15"/>
      <c r="AB480" s="15"/>
      <c r="AC480" s="15"/>
      <c r="AD480" s="15"/>
      <c r="AE480" s="15"/>
      <c r="AF480" s="15"/>
      <c r="AG480" s="15"/>
      <c r="AH480" s="15"/>
      <c r="AI480" s="15"/>
      <c r="AJ480" s="15"/>
      <c r="AK480" s="15"/>
      <c r="AL480" s="15"/>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row>
    <row r="481" spans="1:8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Z481" s="15"/>
      <c r="AA481" s="15"/>
      <c r="AB481" s="15"/>
      <c r="AC481" s="15"/>
      <c r="AD481" s="15"/>
      <c r="AE481" s="15"/>
      <c r="AF481" s="15"/>
      <c r="AG481" s="15"/>
      <c r="AH481" s="15"/>
      <c r="AI481" s="15"/>
      <c r="AJ481" s="15"/>
      <c r="AK481" s="15"/>
      <c r="AL481" s="15"/>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c r="CH481" s="13"/>
    </row>
    <row r="482" spans="1:8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Z482" s="15"/>
      <c r="AA482" s="15"/>
      <c r="AB482" s="15"/>
      <c r="AC482" s="15"/>
      <c r="AD482" s="15"/>
      <c r="AE482" s="15"/>
      <c r="AF482" s="15"/>
      <c r="AG482" s="15"/>
      <c r="AH482" s="15"/>
      <c r="AI482" s="15"/>
      <c r="AJ482" s="15"/>
      <c r="AK482" s="15"/>
      <c r="AL482" s="15"/>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row>
    <row r="483" spans="1:8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Z483" s="15"/>
      <c r="AA483" s="15"/>
      <c r="AB483" s="15"/>
      <c r="AC483" s="15"/>
      <c r="AD483" s="15"/>
      <c r="AE483" s="15"/>
      <c r="AF483" s="15"/>
      <c r="AG483" s="15"/>
      <c r="AH483" s="15"/>
      <c r="AI483" s="15"/>
      <c r="AJ483" s="15"/>
      <c r="AK483" s="15"/>
      <c r="AL483" s="15"/>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row>
    <row r="484" spans="1:8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Z484" s="15"/>
      <c r="AA484" s="15"/>
      <c r="AB484" s="15"/>
      <c r="AC484" s="15"/>
      <c r="AD484" s="15"/>
      <c r="AE484" s="15"/>
      <c r="AF484" s="15"/>
      <c r="AG484" s="15"/>
      <c r="AH484" s="15"/>
      <c r="AI484" s="15"/>
      <c r="AJ484" s="15"/>
      <c r="AK484" s="15"/>
      <c r="AL484" s="15"/>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row>
    <row r="485" spans="1:8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Z485" s="15"/>
      <c r="AA485" s="15"/>
      <c r="AB485" s="15"/>
      <c r="AC485" s="15"/>
      <c r="AD485" s="15"/>
      <c r="AE485" s="15"/>
      <c r="AF485" s="15"/>
      <c r="AG485" s="15"/>
      <c r="AH485" s="15"/>
      <c r="AI485" s="15"/>
      <c r="AJ485" s="15"/>
      <c r="AK485" s="15"/>
      <c r="AL485" s="15"/>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c r="CH485" s="13"/>
    </row>
    <row r="486" spans="1:8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Z486" s="15"/>
      <c r="AA486" s="15"/>
      <c r="AB486" s="15"/>
      <c r="AC486" s="15"/>
      <c r="AD486" s="15"/>
      <c r="AE486" s="15"/>
      <c r="AF486" s="15"/>
      <c r="AG486" s="15"/>
      <c r="AH486" s="15"/>
      <c r="AI486" s="15"/>
      <c r="AJ486" s="15"/>
      <c r="AK486" s="15"/>
      <c r="AL486" s="15"/>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c r="CH486" s="13"/>
    </row>
    <row r="487" spans="1:8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Z487" s="15"/>
      <c r="AA487" s="15"/>
      <c r="AB487" s="15"/>
      <c r="AC487" s="15"/>
      <c r="AD487" s="15"/>
      <c r="AE487" s="15"/>
      <c r="AF487" s="15"/>
      <c r="AG487" s="15"/>
      <c r="AH487" s="15"/>
      <c r="AI487" s="15"/>
      <c r="AJ487" s="15"/>
      <c r="AK487" s="15"/>
      <c r="AL487" s="15"/>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row>
    <row r="488" spans="1:8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Z488" s="15"/>
      <c r="AA488" s="15"/>
      <c r="AB488" s="15"/>
      <c r="AC488" s="15"/>
      <c r="AD488" s="15"/>
      <c r="AE488" s="15"/>
      <c r="AF488" s="15"/>
      <c r="AG488" s="15"/>
      <c r="AH488" s="15"/>
      <c r="AI488" s="15"/>
      <c r="AJ488" s="15"/>
      <c r="AK488" s="15"/>
      <c r="AL488" s="15"/>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row>
    <row r="489" spans="1:8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Z489" s="15"/>
      <c r="AA489" s="15"/>
      <c r="AB489" s="15"/>
      <c r="AC489" s="15"/>
      <c r="AD489" s="15"/>
      <c r="AE489" s="15"/>
      <c r="AF489" s="15"/>
      <c r="AG489" s="15"/>
      <c r="AH489" s="15"/>
      <c r="AI489" s="15"/>
      <c r="AJ489" s="15"/>
      <c r="AK489" s="15"/>
      <c r="AL489" s="15"/>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row>
    <row r="490" spans="1:8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Z490" s="15"/>
      <c r="AA490" s="15"/>
      <c r="AB490" s="15"/>
      <c r="AC490" s="15"/>
      <c r="AD490" s="15"/>
      <c r="AE490" s="15"/>
      <c r="AF490" s="15"/>
      <c r="AG490" s="15"/>
      <c r="AH490" s="15"/>
      <c r="AI490" s="15"/>
      <c r="AJ490" s="15"/>
      <c r="AK490" s="15"/>
      <c r="AL490" s="15"/>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row>
    <row r="491" spans="1:8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Z491" s="15"/>
      <c r="AA491" s="15"/>
      <c r="AB491" s="15"/>
      <c r="AC491" s="15"/>
      <c r="AD491" s="15"/>
      <c r="AE491" s="15"/>
      <c r="AF491" s="15"/>
      <c r="AG491" s="15"/>
      <c r="AH491" s="15"/>
      <c r="AI491" s="15"/>
      <c r="AJ491" s="15"/>
      <c r="AK491" s="15"/>
      <c r="AL491" s="15"/>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row>
    <row r="492" spans="1:8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Z492" s="15"/>
      <c r="AA492" s="15"/>
      <c r="AB492" s="15"/>
      <c r="AC492" s="15"/>
      <c r="AD492" s="15"/>
      <c r="AE492" s="15"/>
      <c r="AF492" s="15"/>
      <c r="AG492" s="15"/>
      <c r="AH492" s="15"/>
      <c r="AI492" s="15"/>
      <c r="AJ492" s="15"/>
      <c r="AK492" s="15"/>
      <c r="AL492" s="15"/>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row>
    <row r="493" spans="1:8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Z493" s="15"/>
      <c r="AA493" s="15"/>
      <c r="AB493" s="15"/>
      <c r="AC493" s="15"/>
      <c r="AD493" s="15"/>
      <c r="AE493" s="15"/>
      <c r="AF493" s="15"/>
      <c r="AG493" s="15"/>
      <c r="AH493" s="15"/>
      <c r="AI493" s="15"/>
      <c r="AJ493" s="15"/>
      <c r="AK493" s="15"/>
      <c r="AL493" s="15"/>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row>
    <row r="494" spans="1:8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Z494" s="15"/>
      <c r="AA494" s="15"/>
      <c r="AB494" s="15"/>
      <c r="AC494" s="15"/>
      <c r="AD494" s="15"/>
      <c r="AE494" s="15"/>
      <c r="AF494" s="15"/>
      <c r="AG494" s="15"/>
      <c r="AH494" s="15"/>
      <c r="AI494" s="15"/>
      <c r="AJ494" s="15"/>
      <c r="AK494" s="15"/>
      <c r="AL494" s="15"/>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row>
    <row r="495" spans="1:8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Z495" s="15"/>
      <c r="AA495" s="15"/>
      <c r="AB495" s="15"/>
      <c r="AC495" s="15"/>
      <c r="AD495" s="15"/>
      <c r="AE495" s="15"/>
      <c r="AF495" s="15"/>
      <c r="AG495" s="15"/>
      <c r="AH495" s="15"/>
      <c r="AI495" s="15"/>
      <c r="AJ495" s="15"/>
      <c r="AK495" s="15"/>
      <c r="AL495" s="15"/>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row>
    <row r="496" spans="1:8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Z496" s="15"/>
      <c r="AA496" s="15"/>
      <c r="AB496" s="15"/>
      <c r="AC496" s="15"/>
      <c r="AD496" s="15"/>
      <c r="AE496" s="15"/>
      <c r="AF496" s="15"/>
      <c r="AG496" s="15"/>
      <c r="AH496" s="15"/>
      <c r="AI496" s="15"/>
      <c r="AJ496" s="15"/>
      <c r="AK496" s="15"/>
      <c r="AL496" s="15"/>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row>
    <row r="497" spans="1:8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Z497" s="15"/>
      <c r="AA497" s="15"/>
      <c r="AB497" s="15"/>
      <c r="AC497" s="15"/>
      <c r="AD497" s="15"/>
      <c r="AE497" s="15"/>
      <c r="AF497" s="15"/>
      <c r="AG497" s="15"/>
      <c r="AH497" s="15"/>
      <c r="AI497" s="15"/>
      <c r="AJ497" s="15"/>
      <c r="AK497" s="15"/>
      <c r="AL497" s="15"/>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row>
    <row r="498" spans="1:8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Z498" s="15"/>
      <c r="AA498" s="15"/>
      <c r="AB498" s="15"/>
      <c r="AC498" s="15"/>
      <c r="AD498" s="15"/>
      <c r="AE498" s="15"/>
      <c r="AF498" s="15"/>
      <c r="AG498" s="15"/>
      <c r="AH498" s="15"/>
      <c r="AI498" s="15"/>
      <c r="AJ498" s="15"/>
      <c r="AK498" s="15"/>
      <c r="AL498" s="15"/>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row>
    <row r="499" spans="1:8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Z499" s="15"/>
      <c r="AA499" s="15"/>
      <c r="AB499" s="15"/>
      <c r="AC499" s="15"/>
      <c r="AD499" s="15"/>
      <c r="AE499" s="15"/>
      <c r="AF499" s="15"/>
      <c r="AG499" s="15"/>
      <c r="AH499" s="15"/>
      <c r="AI499" s="15"/>
      <c r="AJ499" s="15"/>
      <c r="AK499" s="15"/>
      <c r="AL499" s="15"/>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row>
    <row r="500" spans="1:8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Z500" s="15"/>
      <c r="AA500" s="15"/>
      <c r="AB500" s="15"/>
      <c r="AC500" s="15"/>
      <c r="AD500" s="15"/>
      <c r="AE500" s="15"/>
      <c r="AF500" s="15"/>
      <c r="AG500" s="15"/>
      <c r="AH500" s="15"/>
      <c r="AI500" s="15"/>
      <c r="AJ500" s="15"/>
      <c r="AK500" s="15"/>
      <c r="AL500" s="15"/>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row>
    <row r="501" spans="1:8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Z501" s="15"/>
      <c r="AA501" s="15"/>
      <c r="AB501" s="15"/>
      <c r="AC501" s="15"/>
      <c r="AD501" s="15"/>
      <c r="AE501" s="15"/>
      <c r="AF501" s="15"/>
      <c r="AG501" s="15"/>
      <c r="AH501" s="15"/>
      <c r="AI501" s="15"/>
      <c r="AJ501" s="15"/>
      <c r="AK501" s="15"/>
      <c r="AL501" s="15"/>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row>
    <row r="502" spans="1:8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Z502" s="15"/>
      <c r="AA502" s="15"/>
      <c r="AB502" s="15"/>
      <c r="AC502" s="15"/>
      <c r="AD502" s="15"/>
      <c r="AE502" s="15"/>
      <c r="AF502" s="15"/>
      <c r="AG502" s="15"/>
      <c r="AH502" s="15"/>
      <c r="AI502" s="15"/>
      <c r="AJ502" s="15"/>
      <c r="AK502" s="15"/>
      <c r="AL502" s="15"/>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row>
    <row r="503" spans="1:8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Z503" s="15"/>
      <c r="AA503" s="15"/>
      <c r="AB503" s="15"/>
      <c r="AC503" s="15"/>
      <c r="AD503" s="15"/>
      <c r="AE503" s="15"/>
      <c r="AF503" s="15"/>
      <c r="AG503" s="15"/>
      <c r="AH503" s="15"/>
      <c r="AI503" s="15"/>
      <c r="AJ503" s="15"/>
      <c r="AK503" s="15"/>
      <c r="AL503" s="15"/>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row>
    <row r="504" spans="1:8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Z504" s="15"/>
      <c r="AA504" s="15"/>
      <c r="AB504" s="15"/>
      <c r="AC504" s="15"/>
      <c r="AD504" s="15"/>
      <c r="AE504" s="15"/>
      <c r="AF504" s="15"/>
      <c r="AG504" s="15"/>
      <c r="AH504" s="15"/>
      <c r="AI504" s="15"/>
      <c r="AJ504" s="15"/>
      <c r="AK504" s="15"/>
      <c r="AL504" s="15"/>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row>
    <row r="505" spans="1:8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Z505" s="15"/>
      <c r="AA505" s="15"/>
      <c r="AB505" s="15"/>
      <c r="AC505" s="15"/>
      <c r="AD505" s="15"/>
      <c r="AE505" s="15"/>
      <c r="AF505" s="15"/>
      <c r="AG505" s="15"/>
      <c r="AH505" s="15"/>
      <c r="AI505" s="15"/>
      <c r="AJ505" s="15"/>
      <c r="AK505" s="15"/>
      <c r="AL505" s="15"/>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row>
    <row r="506" spans="1:8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Z506" s="15"/>
      <c r="AA506" s="15"/>
      <c r="AB506" s="15"/>
      <c r="AC506" s="15"/>
      <c r="AD506" s="15"/>
      <c r="AE506" s="15"/>
      <c r="AF506" s="15"/>
      <c r="AG506" s="15"/>
      <c r="AH506" s="15"/>
      <c r="AI506" s="15"/>
      <c r="AJ506" s="15"/>
      <c r="AK506" s="15"/>
      <c r="AL506" s="15"/>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3"/>
      <c r="CA506" s="13"/>
      <c r="CB506" s="13"/>
      <c r="CC506" s="13"/>
      <c r="CD506" s="13"/>
      <c r="CE506" s="13"/>
      <c r="CF506" s="13"/>
      <c r="CG506" s="13"/>
      <c r="CH506" s="13"/>
    </row>
    <row r="507" spans="1:8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Z507" s="15"/>
      <c r="AA507" s="15"/>
      <c r="AB507" s="15"/>
      <c r="AC507" s="15"/>
      <c r="AD507" s="15"/>
      <c r="AE507" s="15"/>
      <c r="AF507" s="15"/>
      <c r="AG507" s="15"/>
      <c r="AH507" s="15"/>
      <c r="AI507" s="15"/>
      <c r="AJ507" s="15"/>
      <c r="AK507" s="15"/>
      <c r="AL507" s="15"/>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3"/>
      <c r="CA507" s="13"/>
      <c r="CB507" s="13"/>
      <c r="CC507" s="13"/>
      <c r="CD507" s="13"/>
      <c r="CE507" s="13"/>
      <c r="CF507" s="13"/>
      <c r="CG507" s="13"/>
      <c r="CH507" s="13"/>
    </row>
    <row r="508" spans="1:8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Z508" s="15"/>
      <c r="AA508" s="15"/>
      <c r="AB508" s="15"/>
      <c r="AC508" s="15"/>
      <c r="AD508" s="15"/>
      <c r="AE508" s="15"/>
      <c r="AF508" s="15"/>
      <c r="AG508" s="15"/>
      <c r="AH508" s="15"/>
      <c r="AI508" s="15"/>
      <c r="AJ508" s="15"/>
      <c r="AK508" s="15"/>
      <c r="AL508" s="15"/>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3"/>
      <c r="CA508" s="13"/>
      <c r="CB508" s="13"/>
      <c r="CC508" s="13"/>
      <c r="CD508" s="13"/>
      <c r="CE508" s="13"/>
      <c r="CF508" s="13"/>
      <c r="CG508" s="13"/>
      <c r="CH508" s="13"/>
    </row>
    <row r="509" spans="1:8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Z509" s="15"/>
      <c r="AA509" s="15"/>
      <c r="AB509" s="15"/>
      <c r="AC509" s="15"/>
      <c r="AD509" s="15"/>
      <c r="AE509" s="15"/>
      <c r="AF509" s="15"/>
      <c r="AG509" s="15"/>
      <c r="AH509" s="15"/>
      <c r="AI509" s="15"/>
      <c r="AJ509" s="15"/>
      <c r="AK509" s="15"/>
      <c r="AL509" s="15"/>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row>
    <row r="510" spans="1:8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Z510" s="15"/>
      <c r="AA510" s="15"/>
      <c r="AB510" s="15"/>
      <c r="AC510" s="15"/>
      <c r="AD510" s="15"/>
      <c r="AE510" s="15"/>
      <c r="AF510" s="15"/>
      <c r="AG510" s="15"/>
      <c r="AH510" s="15"/>
      <c r="AI510" s="15"/>
      <c r="AJ510" s="15"/>
      <c r="AK510" s="15"/>
      <c r="AL510" s="15"/>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row>
    <row r="511" spans="1:8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Z511" s="15"/>
      <c r="AA511" s="15"/>
      <c r="AB511" s="15"/>
      <c r="AC511" s="15"/>
      <c r="AD511" s="15"/>
      <c r="AE511" s="15"/>
      <c r="AF511" s="15"/>
      <c r="AG511" s="15"/>
      <c r="AH511" s="15"/>
      <c r="AI511" s="15"/>
      <c r="AJ511" s="15"/>
      <c r="AK511" s="15"/>
      <c r="AL511" s="15"/>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3"/>
      <c r="CA511" s="13"/>
      <c r="CB511" s="13"/>
      <c r="CC511" s="13"/>
      <c r="CD511" s="13"/>
      <c r="CE511" s="13"/>
      <c r="CF511" s="13"/>
      <c r="CG511" s="13"/>
      <c r="CH511" s="13"/>
    </row>
    <row r="512" spans="1:8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Z512" s="15"/>
      <c r="AA512" s="15"/>
      <c r="AB512" s="15"/>
      <c r="AC512" s="15"/>
      <c r="AD512" s="15"/>
      <c r="AE512" s="15"/>
      <c r="AF512" s="15"/>
      <c r="AG512" s="15"/>
      <c r="AH512" s="15"/>
      <c r="AI512" s="15"/>
      <c r="AJ512" s="15"/>
      <c r="AK512" s="15"/>
      <c r="AL512" s="15"/>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3"/>
      <c r="CA512" s="13"/>
      <c r="CB512" s="13"/>
      <c r="CC512" s="13"/>
      <c r="CD512" s="13"/>
      <c r="CE512" s="13"/>
      <c r="CF512" s="13"/>
      <c r="CG512" s="13"/>
      <c r="CH512" s="13"/>
    </row>
    <row r="513" spans="1:8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Z513" s="15"/>
      <c r="AA513" s="15"/>
      <c r="AB513" s="15"/>
      <c r="AC513" s="15"/>
      <c r="AD513" s="15"/>
      <c r="AE513" s="15"/>
      <c r="AF513" s="15"/>
      <c r="AG513" s="15"/>
      <c r="AH513" s="15"/>
      <c r="AI513" s="15"/>
      <c r="AJ513" s="15"/>
      <c r="AK513" s="15"/>
      <c r="AL513" s="15"/>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3"/>
      <c r="CA513" s="13"/>
      <c r="CB513" s="13"/>
      <c r="CC513" s="13"/>
      <c r="CD513" s="13"/>
      <c r="CE513" s="13"/>
      <c r="CF513" s="13"/>
      <c r="CG513" s="13"/>
      <c r="CH513" s="13"/>
    </row>
    <row r="514" spans="1:8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Z514" s="15"/>
      <c r="AA514" s="15"/>
      <c r="AB514" s="15"/>
      <c r="AC514" s="15"/>
      <c r="AD514" s="15"/>
      <c r="AE514" s="15"/>
      <c r="AF514" s="15"/>
      <c r="AG514" s="15"/>
      <c r="AH514" s="15"/>
      <c r="AI514" s="15"/>
      <c r="AJ514" s="15"/>
      <c r="AK514" s="15"/>
      <c r="AL514" s="15"/>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row>
    <row r="515" spans="1:8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Z515" s="15"/>
      <c r="AA515" s="15"/>
      <c r="AB515" s="15"/>
      <c r="AC515" s="15"/>
      <c r="AD515" s="15"/>
      <c r="AE515" s="15"/>
      <c r="AF515" s="15"/>
      <c r="AG515" s="15"/>
      <c r="AH515" s="15"/>
      <c r="AI515" s="15"/>
      <c r="AJ515" s="15"/>
      <c r="AK515" s="15"/>
      <c r="AL515" s="15"/>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3"/>
      <c r="CE515" s="13"/>
      <c r="CF515" s="13"/>
      <c r="CG515" s="13"/>
      <c r="CH515" s="13"/>
    </row>
    <row r="516" spans="1:8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Z516" s="15"/>
      <c r="AA516" s="15"/>
      <c r="AB516" s="15"/>
      <c r="AC516" s="15"/>
      <c r="AD516" s="15"/>
      <c r="AE516" s="15"/>
      <c r="AF516" s="15"/>
      <c r="AG516" s="15"/>
      <c r="AH516" s="15"/>
      <c r="AI516" s="15"/>
      <c r="AJ516" s="15"/>
      <c r="AK516" s="15"/>
      <c r="AL516" s="15"/>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B516" s="13"/>
      <c r="CC516" s="13"/>
      <c r="CD516" s="13"/>
      <c r="CE516" s="13"/>
      <c r="CF516" s="13"/>
      <c r="CG516" s="13"/>
      <c r="CH516" s="13"/>
    </row>
    <row r="517" spans="1:8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Z517" s="15"/>
      <c r="AA517" s="15"/>
      <c r="AB517" s="15"/>
      <c r="AC517" s="15"/>
      <c r="AD517" s="15"/>
      <c r="AE517" s="15"/>
      <c r="AF517" s="15"/>
      <c r="AG517" s="15"/>
      <c r="AH517" s="15"/>
      <c r="AI517" s="15"/>
      <c r="AJ517" s="15"/>
      <c r="AK517" s="15"/>
      <c r="AL517" s="15"/>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13"/>
      <c r="CA517" s="13"/>
      <c r="CB517" s="13"/>
      <c r="CC517" s="13"/>
      <c r="CD517" s="13"/>
      <c r="CE517" s="13"/>
      <c r="CF517" s="13"/>
      <c r="CG517" s="13"/>
      <c r="CH517" s="13"/>
    </row>
    <row r="518" spans="1:8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Z518" s="15"/>
      <c r="AA518" s="15"/>
      <c r="AB518" s="15"/>
      <c r="AC518" s="15"/>
      <c r="AD518" s="15"/>
      <c r="AE518" s="15"/>
      <c r="AF518" s="15"/>
      <c r="AG518" s="15"/>
      <c r="AH518" s="15"/>
      <c r="AI518" s="15"/>
      <c r="AJ518" s="15"/>
      <c r="AK518" s="15"/>
      <c r="AL518" s="15"/>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row>
    <row r="519" spans="1:8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Z519" s="15"/>
      <c r="AA519" s="15"/>
      <c r="AB519" s="15"/>
      <c r="AC519" s="15"/>
      <c r="AD519" s="15"/>
      <c r="AE519" s="15"/>
      <c r="AF519" s="15"/>
      <c r="AG519" s="15"/>
      <c r="AH519" s="15"/>
      <c r="AI519" s="15"/>
      <c r="AJ519" s="15"/>
      <c r="AK519" s="15"/>
      <c r="AL519" s="15"/>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13"/>
      <c r="CA519" s="13"/>
      <c r="CB519" s="13"/>
      <c r="CC519" s="13"/>
      <c r="CD519" s="13"/>
      <c r="CE519" s="13"/>
      <c r="CF519" s="13"/>
      <c r="CG519" s="13"/>
      <c r="CH519" s="13"/>
    </row>
    <row r="520" spans="1:8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Z520" s="15"/>
      <c r="AA520" s="15"/>
      <c r="AB520" s="15"/>
      <c r="AC520" s="15"/>
      <c r="AD520" s="15"/>
      <c r="AE520" s="15"/>
      <c r="AF520" s="15"/>
      <c r="AG520" s="15"/>
      <c r="AH520" s="15"/>
      <c r="AI520" s="15"/>
      <c r="AJ520" s="15"/>
      <c r="AK520" s="15"/>
      <c r="AL520" s="15"/>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3"/>
      <c r="CE520" s="13"/>
      <c r="CF520" s="13"/>
      <c r="CG520" s="13"/>
      <c r="CH520" s="13"/>
    </row>
    <row r="521" spans="1:8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Z521" s="15"/>
      <c r="AA521" s="15"/>
      <c r="AB521" s="15"/>
      <c r="AC521" s="15"/>
      <c r="AD521" s="15"/>
      <c r="AE521" s="15"/>
      <c r="AF521" s="15"/>
      <c r="AG521" s="15"/>
      <c r="AH521" s="15"/>
      <c r="AI521" s="15"/>
      <c r="AJ521" s="15"/>
      <c r="AK521" s="15"/>
      <c r="AL521" s="15"/>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13"/>
      <c r="CA521" s="13"/>
      <c r="CB521" s="13"/>
      <c r="CC521" s="13"/>
      <c r="CD521" s="13"/>
      <c r="CE521" s="13"/>
      <c r="CF521" s="13"/>
      <c r="CG521" s="13"/>
      <c r="CH521" s="13"/>
    </row>
    <row r="522" spans="1:8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Z522" s="15"/>
      <c r="AA522" s="15"/>
      <c r="AB522" s="15"/>
      <c r="AC522" s="15"/>
      <c r="AD522" s="15"/>
      <c r="AE522" s="15"/>
      <c r="AF522" s="15"/>
      <c r="AG522" s="15"/>
      <c r="AH522" s="15"/>
      <c r="AI522" s="15"/>
      <c r="AJ522" s="15"/>
      <c r="AK522" s="15"/>
      <c r="AL522" s="15"/>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13"/>
      <c r="CA522" s="13"/>
      <c r="CB522" s="13"/>
      <c r="CC522" s="13"/>
      <c r="CD522" s="13"/>
      <c r="CE522" s="13"/>
      <c r="CF522" s="13"/>
      <c r="CG522" s="13"/>
      <c r="CH522" s="13"/>
    </row>
    <row r="523" spans="1:8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Z523" s="15"/>
      <c r="AA523" s="15"/>
      <c r="AB523" s="15"/>
      <c r="AC523" s="15"/>
      <c r="AD523" s="15"/>
      <c r="AE523" s="15"/>
      <c r="AF523" s="15"/>
      <c r="AG523" s="15"/>
      <c r="AH523" s="15"/>
      <c r="AI523" s="15"/>
      <c r="AJ523" s="15"/>
      <c r="AK523" s="15"/>
      <c r="AL523" s="15"/>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row>
    <row r="524" spans="1:8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Z524" s="15"/>
      <c r="AA524" s="15"/>
      <c r="AB524" s="15"/>
      <c r="AC524" s="15"/>
      <c r="AD524" s="15"/>
      <c r="AE524" s="15"/>
      <c r="AF524" s="15"/>
      <c r="AG524" s="15"/>
      <c r="AH524" s="15"/>
      <c r="AI524" s="15"/>
      <c r="AJ524" s="15"/>
      <c r="AK524" s="15"/>
      <c r="AL524" s="15"/>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row>
    <row r="525" spans="1:8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Z525" s="15"/>
      <c r="AA525" s="15"/>
      <c r="AB525" s="15"/>
      <c r="AC525" s="15"/>
      <c r="AD525" s="15"/>
      <c r="AE525" s="15"/>
      <c r="AF525" s="15"/>
      <c r="AG525" s="15"/>
      <c r="AH525" s="15"/>
      <c r="AI525" s="15"/>
      <c r="AJ525" s="15"/>
      <c r="AK525" s="15"/>
      <c r="AL525" s="15"/>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row>
    <row r="526" spans="1:8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Z526" s="15"/>
      <c r="AA526" s="15"/>
      <c r="AB526" s="15"/>
      <c r="AC526" s="15"/>
      <c r="AD526" s="15"/>
      <c r="AE526" s="15"/>
      <c r="AF526" s="15"/>
      <c r="AG526" s="15"/>
      <c r="AH526" s="15"/>
      <c r="AI526" s="15"/>
      <c r="AJ526" s="15"/>
      <c r="AK526" s="15"/>
      <c r="AL526" s="15"/>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row>
    <row r="527" spans="1:8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Z527" s="15"/>
      <c r="AA527" s="15"/>
      <c r="AB527" s="15"/>
      <c r="AC527" s="15"/>
      <c r="AD527" s="15"/>
      <c r="AE527" s="15"/>
      <c r="AF527" s="15"/>
      <c r="AG527" s="15"/>
      <c r="AH527" s="15"/>
      <c r="AI527" s="15"/>
      <c r="AJ527" s="15"/>
      <c r="AK527" s="15"/>
      <c r="AL527" s="15"/>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13"/>
      <c r="CA527" s="13"/>
      <c r="CB527" s="13"/>
      <c r="CC527" s="13"/>
      <c r="CD527" s="13"/>
      <c r="CE527" s="13"/>
      <c r="CF527" s="13"/>
      <c r="CG527" s="13"/>
      <c r="CH527" s="13"/>
    </row>
    <row r="528" spans="1:8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Z528" s="15"/>
      <c r="AA528" s="15"/>
      <c r="AB528" s="15"/>
      <c r="AC528" s="15"/>
      <c r="AD528" s="15"/>
      <c r="AE528" s="15"/>
      <c r="AF528" s="15"/>
      <c r="AG528" s="15"/>
      <c r="AH528" s="15"/>
      <c r="AI528" s="15"/>
      <c r="AJ528" s="15"/>
      <c r="AK528" s="15"/>
      <c r="AL528" s="15"/>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row>
    <row r="529" spans="1:8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Z529" s="15"/>
      <c r="AA529" s="15"/>
      <c r="AB529" s="15"/>
      <c r="AC529" s="15"/>
      <c r="AD529" s="15"/>
      <c r="AE529" s="15"/>
      <c r="AF529" s="15"/>
      <c r="AG529" s="15"/>
      <c r="AH529" s="15"/>
      <c r="AI529" s="15"/>
      <c r="AJ529" s="15"/>
      <c r="AK529" s="15"/>
      <c r="AL529" s="15"/>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row>
    <row r="530" spans="1:8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Z530" s="15"/>
      <c r="AA530" s="15"/>
      <c r="AB530" s="15"/>
      <c r="AC530" s="15"/>
      <c r="AD530" s="15"/>
      <c r="AE530" s="15"/>
      <c r="AF530" s="15"/>
      <c r="AG530" s="15"/>
      <c r="AH530" s="15"/>
      <c r="AI530" s="15"/>
      <c r="AJ530" s="15"/>
      <c r="AK530" s="15"/>
      <c r="AL530" s="15"/>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row>
    <row r="531" spans="1:8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Z531" s="15"/>
      <c r="AA531" s="15"/>
      <c r="AB531" s="15"/>
      <c r="AC531" s="15"/>
      <c r="AD531" s="15"/>
      <c r="AE531" s="15"/>
      <c r="AF531" s="15"/>
      <c r="AG531" s="15"/>
      <c r="AH531" s="15"/>
      <c r="AI531" s="15"/>
      <c r="AJ531" s="15"/>
      <c r="AK531" s="15"/>
      <c r="AL531" s="15"/>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row>
    <row r="532" spans="1:8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Z532" s="15"/>
      <c r="AA532" s="15"/>
      <c r="AB532" s="15"/>
      <c r="AC532" s="15"/>
      <c r="AD532" s="15"/>
      <c r="AE532" s="15"/>
      <c r="AF532" s="15"/>
      <c r="AG532" s="15"/>
      <c r="AH532" s="15"/>
      <c r="AI532" s="15"/>
      <c r="AJ532" s="15"/>
      <c r="AK532" s="15"/>
      <c r="AL532" s="15"/>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13"/>
      <c r="CA532" s="13"/>
      <c r="CB532" s="13"/>
      <c r="CC532" s="13"/>
      <c r="CD532" s="13"/>
      <c r="CE532" s="13"/>
      <c r="CF532" s="13"/>
      <c r="CG532" s="13"/>
      <c r="CH532" s="13"/>
    </row>
    <row r="533" spans="1:8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Z533" s="15"/>
      <c r="AA533" s="15"/>
      <c r="AB533" s="15"/>
      <c r="AC533" s="15"/>
      <c r="AD533" s="15"/>
      <c r="AE533" s="15"/>
      <c r="AF533" s="15"/>
      <c r="AG533" s="15"/>
      <c r="AH533" s="15"/>
      <c r="AI533" s="15"/>
      <c r="AJ533" s="15"/>
      <c r="AK533" s="15"/>
      <c r="AL533" s="15"/>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row>
    <row r="534" spans="1:8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Z534" s="15"/>
      <c r="AA534" s="15"/>
      <c r="AB534" s="15"/>
      <c r="AC534" s="15"/>
      <c r="AD534" s="15"/>
      <c r="AE534" s="15"/>
      <c r="AF534" s="15"/>
      <c r="AG534" s="15"/>
      <c r="AH534" s="15"/>
      <c r="AI534" s="15"/>
      <c r="AJ534" s="15"/>
      <c r="AK534" s="15"/>
      <c r="AL534" s="15"/>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row>
    <row r="535" spans="1:8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Z535" s="15"/>
      <c r="AA535" s="15"/>
      <c r="AB535" s="15"/>
      <c r="AC535" s="15"/>
      <c r="AD535" s="15"/>
      <c r="AE535" s="15"/>
      <c r="AF535" s="15"/>
      <c r="AG535" s="15"/>
      <c r="AH535" s="15"/>
      <c r="AI535" s="15"/>
      <c r="AJ535" s="15"/>
      <c r="AK535" s="15"/>
      <c r="AL535" s="15"/>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13"/>
      <c r="CA535" s="13"/>
      <c r="CB535" s="13"/>
      <c r="CC535" s="13"/>
      <c r="CD535" s="13"/>
      <c r="CE535" s="13"/>
      <c r="CF535" s="13"/>
      <c r="CG535" s="13"/>
      <c r="CH535" s="13"/>
    </row>
    <row r="536" spans="1:8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Z536" s="15"/>
      <c r="AA536" s="15"/>
      <c r="AB536" s="15"/>
      <c r="AC536" s="15"/>
      <c r="AD536" s="15"/>
      <c r="AE536" s="15"/>
      <c r="AF536" s="15"/>
      <c r="AG536" s="15"/>
      <c r="AH536" s="15"/>
      <c r="AI536" s="15"/>
      <c r="AJ536" s="15"/>
      <c r="AK536" s="15"/>
      <c r="AL536" s="15"/>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13"/>
      <c r="CA536" s="13"/>
      <c r="CB536" s="13"/>
      <c r="CC536" s="13"/>
      <c r="CD536" s="13"/>
      <c r="CE536" s="13"/>
      <c r="CF536" s="13"/>
      <c r="CG536" s="13"/>
      <c r="CH536" s="13"/>
    </row>
    <row r="537" spans="1:8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Z537" s="15"/>
      <c r="AA537" s="15"/>
      <c r="AB537" s="15"/>
      <c r="AC537" s="15"/>
      <c r="AD537" s="15"/>
      <c r="AE537" s="15"/>
      <c r="AF537" s="15"/>
      <c r="AG537" s="15"/>
      <c r="AH537" s="15"/>
      <c r="AI537" s="15"/>
      <c r="AJ537" s="15"/>
      <c r="AK537" s="15"/>
      <c r="AL537" s="15"/>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row>
    <row r="538" spans="1:8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Z538" s="15"/>
      <c r="AA538" s="15"/>
      <c r="AB538" s="15"/>
      <c r="AC538" s="15"/>
      <c r="AD538" s="15"/>
      <c r="AE538" s="15"/>
      <c r="AF538" s="15"/>
      <c r="AG538" s="15"/>
      <c r="AH538" s="15"/>
      <c r="AI538" s="15"/>
      <c r="AJ538" s="15"/>
      <c r="AK538" s="15"/>
      <c r="AL538" s="15"/>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3"/>
      <c r="CE538" s="13"/>
      <c r="CF538" s="13"/>
      <c r="CG538" s="13"/>
      <c r="CH538" s="13"/>
    </row>
    <row r="539" spans="1:8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Z539" s="15"/>
      <c r="AA539" s="15"/>
      <c r="AB539" s="15"/>
      <c r="AC539" s="15"/>
      <c r="AD539" s="15"/>
      <c r="AE539" s="15"/>
      <c r="AF539" s="15"/>
      <c r="AG539" s="15"/>
      <c r="AH539" s="15"/>
      <c r="AI539" s="15"/>
      <c r="AJ539" s="15"/>
      <c r="AK539" s="15"/>
      <c r="AL539" s="15"/>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13"/>
      <c r="CA539" s="13"/>
      <c r="CB539" s="13"/>
      <c r="CC539" s="13"/>
      <c r="CD539" s="13"/>
      <c r="CE539" s="13"/>
      <c r="CF539" s="13"/>
      <c r="CG539" s="13"/>
      <c r="CH539" s="13"/>
    </row>
    <row r="540" spans="1:8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Z540" s="15"/>
      <c r="AA540" s="15"/>
      <c r="AB540" s="15"/>
      <c r="AC540" s="15"/>
      <c r="AD540" s="15"/>
      <c r="AE540" s="15"/>
      <c r="AF540" s="15"/>
      <c r="AG540" s="15"/>
      <c r="AH540" s="15"/>
      <c r="AI540" s="15"/>
      <c r="AJ540" s="15"/>
      <c r="AK540" s="15"/>
      <c r="AL540" s="15"/>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row>
    <row r="541" spans="1:8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Z541" s="15"/>
      <c r="AA541" s="15"/>
      <c r="AB541" s="15"/>
      <c r="AC541" s="15"/>
      <c r="AD541" s="15"/>
      <c r="AE541" s="15"/>
      <c r="AF541" s="15"/>
      <c r="AG541" s="15"/>
      <c r="AH541" s="15"/>
      <c r="AI541" s="15"/>
      <c r="AJ541" s="15"/>
      <c r="AK541" s="15"/>
      <c r="AL541" s="15"/>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13"/>
      <c r="CA541" s="13"/>
      <c r="CB541" s="13"/>
      <c r="CC541" s="13"/>
      <c r="CD541" s="13"/>
      <c r="CE541" s="13"/>
      <c r="CF541" s="13"/>
      <c r="CG541" s="13"/>
      <c r="CH541" s="13"/>
    </row>
    <row r="542" spans="1:8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Z542" s="15"/>
      <c r="AA542" s="15"/>
      <c r="AB542" s="15"/>
      <c r="AC542" s="15"/>
      <c r="AD542" s="15"/>
      <c r="AE542" s="15"/>
      <c r="AF542" s="15"/>
      <c r="AG542" s="15"/>
      <c r="AH542" s="15"/>
      <c r="AI542" s="15"/>
      <c r="AJ542" s="15"/>
      <c r="AK542" s="15"/>
      <c r="AL542" s="15"/>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row>
    <row r="543" spans="1:8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Z543" s="15"/>
      <c r="AA543" s="15"/>
      <c r="AB543" s="15"/>
      <c r="AC543" s="15"/>
      <c r="AD543" s="15"/>
      <c r="AE543" s="15"/>
      <c r="AF543" s="15"/>
      <c r="AG543" s="15"/>
      <c r="AH543" s="15"/>
      <c r="AI543" s="15"/>
      <c r="AJ543" s="15"/>
      <c r="AK543" s="15"/>
      <c r="AL543" s="15"/>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13"/>
      <c r="CA543" s="13"/>
      <c r="CB543" s="13"/>
      <c r="CC543" s="13"/>
      <c r="CD543" s="13"/>
      <c r="CE543" s="13"/>
      <c r="CF543" s="13"/>
      <c r="CG543" s="13"/>
      <c r="CH543" s="13"/>
    </row>
    <row r="544" spans="1:8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Z544" s="15"/>
      <c r="AA544" s="15"/>
      <c r="AB544" s="15"/>
      <c r="AC544" s="15"/>
      <c r="AD544" s="15"/>
      <c r="AE544" s="15"/>
      <c r="AF544" s="15"/>
      <c r="AG544" s="15"/>
      <c r="AH544" s="15"/>
      <c r="AI544" s="15"/>
      <c r="AJ544" s="15"/>
      <c r="AK544" s="15"/>
      <c r="AL544" s="15"/>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13"/>
      <c r="CA544" s="13"/>
      <c r="CB544" s="13"/>
      <c r="CC544" s="13"/>
      <c r="CD544" s="13"/>
      <c r="CE544" s="13"/>
      <c r="CF544" s="13"/>
      <c r="CG544" s="13"/>
      <c r="CH544" s="13"/>
    </row>
    <row r="545" spans="1:8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Z545" s="15"/>
      <c r="AA545" s="15"/>
      <c r="AB545" s="15"/>
      <c r="AC545" s="15"/>
      <c r="AD545" s="15"/>
      <c r="AE545" s="15"/>
      <c r="AF545" s="15"/>
      <c r="AG545" s="15"/>
      <c r="AH545" s="15"/>
      <c r="AI545" s="15"/>
      <c r="AJ545" s="15"/>
      <c r="AK545" s="15"/>
      <c r="AL545" s="15"/>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row>
    <row r="546" spans="1:8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Z546" s="15"/>
      <c r="AA546" s="15"/>
      <c r="AB546" s="15"/>
      <c r="AC546" s="15"/>
      <c r="AD546" s="15"/>
      <c r="AE546" s="15"/>
      <c r="AF546" s="15"/>
      <c r="AG546" s="15"/>
      <c r="AH546" s="15"/>
      <c r="AI546" s="15"/>
      <c r="AJ546" s="15"/>
      <c r="AK546" s="15"/>
      <c r="AL546" s="15"/>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13"/>
      <c r="CA546" s="13"/>
      <c r="CB546" s="13"/>
      <c r="CC546" s="13"/>
      <c r="CD546" s="13"/>
      <c r="CE546" s="13"/>
      <c r="CF546" s="13"/>
      <c r="CG546" s="13"/>
      <c r="CH546" s="13"/>
    </row>
    <row r="547" spans="1:8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Z547" s="15"/>
      <c r="AA547" s="15"/>
      <c r="AB547" s="15"/>
      <c r="AC547" s="15"/>
      <c r="AD547" s="15"/>
      <c r="AE547" s="15"/>
      <c r="AF547" s="15"/>
      <c r="AG547" s="15"/>
      <c r="AH547" s="15"/>
      <c r="AI547" s="15"/>
      <c r="AJ547" s="15"/>
      <c r="AK547" s="15"/>
      <c r="AL547" s="15"/>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row>
    <row r="548" spans="1:8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Z548" s="15"/>
      <c r="AA548" s="15"/>
      <c r="AB548" s="15"/>
      <c r="AC548" s="15"/>
      <c r="AD548" s="15"/>
      <c r="AE548" s="15"/>
      <c r="AF548" s="15"/>
      <c r="AG548" s="15"/>
      <c r="AH548" s="15"/>
      <c r="AI548" s="15"/>
      <c r="AJ548" s="15"/>
      <c r="AK548" s="15"/>
      <c r="AL548" s="15"/>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13"/>
      <c r="CA548" s="13"/>
      <c r="CB548" s="13"/>
      <c r="CC548" s="13"/>
      <c r="CD548" s="13"/>
      <c r="CE548" s="13"/>
      <c r="CF548" s="13"/>
      <c r="CG548" s="13"/>
      <c r="CH548" s="13"/>
    </row>
    <row r="549" spans="1:8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Z549" s="15"/>
      <c r="AA549" s="15"/>
      <c r="AB549" s="15"/>
      <c r="AC549" s="15"/>
      <c r="AD549" s="15"/>
      <c r="AE549" s="15"/>
      <c r="AF549" s="15"/>
      <c r="AG549" s="15"/>
      <c r="AH549" s="15"/>
      <c r="AI549" s="15"/>
      <c r="AJ549" s="15"/>
      <c r="AK549" s="15"/>
      <c r="AL549" s="15"/>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row>
    <row r="550" spans="1:8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Z550" s="15"/>
      <c r="AA550" s="15"/>
      <c r="AB550" s="15"/>
      <c r="AC550" s="15"/>
      <c r="AD550" s="15"/>
      <c r="AE550" s="15"/>
      <c r="AF550" s="15"/>
      <c r="AG550" s="15"/>
      <c r="AH550" s="15"/>
      <c r="AI550" s="15"/>
      <c r="AJ550" s="15"/>
      <c r="AK550" s="15"/>
      <c r="AL550" s="15"/>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row>
    <row r="551" spans="1:8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Z551" s="15"/>
      <c r="AA551" s="15"/>
      <c r="AB551" s="15"/>
      <c r="AC551" s="15"/>
      <c r="AD551" s="15"/>
      <c r="AE551" s="15"/>
      <c r="AF551" s="15"/>
      <c r="AG551" s="15"/>
      <c r="AH551" s="15"/>
      <c r="AI551" s="15"/>
      <c r="AJ551" s="15"/>
      <c r="AK551" s="15"/>
      <c r="AL551" s="15"/>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13"/>
      <c r="CA551" s="13"/>
      <c r="CB551" s="13"/>
      <c r="CC551" s="13"/>
      <c r="CD551" s="13"/>
      <c r="CE551" s="13"/>
      <c r="CF551" s="13"/>
      <c r="CG551" s="13"/>
      <c r="CH551" s="13"/>
    </row>
    <row r="552" spans="1:8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Z552" s="15"/>
      <c r="AA552" s="15"/>
      <c r="AB552" s="15"/>
      <c r="AC552" s="15"/>
      <c r="AD552" s="15"/>
      <c r="AE552" s="15"/>
      <c r="AF552" s="15"/>
      <c r="AG552" s="15"/>
      <c r="AH552" s="15"/>
      <c r="AI552" s="15"/>
      <c r="AJ552" s="15"/>
      <c r="AK552" s="15"/>
      <c r="AL552" s="15"/>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13"/>
      <c r="CA552" s="13"/>
      <c r="CB552" s="13"/>
      <c r="CC552" s="13"/>
      <c r="CD552" s="13"/>
      <c r="CE552" s="13"/>
      <c r="CF552" s="13"/>
      <c r="CG552" s="13"/>
      <c r="CH552" s="13"/>
    </row>
    <row r="553" spans="1:8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Z553" s="15"/>
      <c r="AA553" s="15"/>
      <c r="AB553" s="15"/>
      <c r="AC553" s="15"/>
      <c r="AD553" s="15"/>
      <c r="AE553" s="15"/>
      <c r="AF553" s="15"/>
      <c r="AG553" s="15"/>
      <c r="AH553" s="15"/>
      <c r="AI553" s="15"/>
      <c r="AJ553" s="15"/>
      <c r="AK553" s="15"/>
      <c r="AL553" s="15"/>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13"/>
      <c r="CA553" s="13"/>
      <c r="CB553" s="13"/>
      <c r="CC553" s="13"/>
      <c r="CD553" s="13"/>
      <c r="CE553" s="13"/>
      <c r="CF553" s="13"/>
      <c r="CG553" s="13"/>
      <c r="CH553" s="13"/>
    </row>
    <row r="554" spans="1:8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Z554" s="15"/>
      <c r="AA554" s="15"/>
      <c r="AB554" s="15"/>
      <c r="AC554" s="15"/>
      <c r="AD554" s="15"/>
      <c r="AE554" s="15"/>
      <c r="AF554" s="15"/>
      <c r="AG554" s="15"/>
      <c r="AH554" s="15"/>
      <c r="AI554" s="15"/>
      <c r="AJ554" s="15"/>
      <c r="AK554" s="15"/>
      <c r="AL554" s="15"/>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13"/>
      <c r="CA554" s="13"/>
      <c r="CB554" s="13"/>
      <c r="CC554" s="13"/>
      <c r="CD554" s="13"/>
      <c r="CE554" s="13"/>
      <c r="CF554" s="13"/>
      <c r="CG554" s="13"/>
      <c r="CH554" s="13"/>
    </row>
    <row r="555" spans="1:8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Z555" s="15"/>
      <c r="AA555" s="15"/>
      <c r="AB555" s="15"/>
      <c r="AC555" s="15"/>
      <c r="AD555" s="15"/>
      <c r="AE555" s="15"/>
      <c r="AF555" s="15"/>
      <c r="AG555" s="15"/>
      <c r="AH555" s="15"/>
      <c r="AI555" s="15"/>
      <c r="AJ555" s="15"/>
      <c r="AK555" s="15"/>
      <c r="AL555" s="15"/>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row>
    <row r="556" spans="1:8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Z556" s="15"/>
      <c r="AA556" s="15"/>
      <c r="AB556" s="15"/>
      <c r="AC556" s="15"/>
      <c r="AD556" s="15"/>
      <c r="AE556" s="15"/>
      <c r="AF556" s="15"/>
      <c r="AG556" s="15"/>
      <c r="AH556" s="15"/>
      <c r="AI556" s="15"/>
      <c r="AJ556" s="15"/>
      <c r="AK556" s="15"/>
      <c r="AL556" s="15"/>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13"/>
      <c r="CA556" s="13"/>
      <c r="CB556" s="13"/>
      <c r="CC556" s="13"/>
      <c r="CD556" s="13"/>
      <c r="CE556" s="13"/>
      <c r="CF556" s="13"/>
      <c r="CG556" s="13"/>
      <c r="CH556" s="13"/>
    </row>
    <row r="557" spans="1:8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Z557" s="15"/>
      <c r="AA557" s="15"/>
      <c r="AB557" s="15"/>
      <c r="AC557" s="15"/>
      <c r="AD557" s="15"/>
      <c r="AE557" s="15"/>
      <c r="AF557" s="15"/>
      <c r="AG557" s="15"/>
      <c r="AH557" s="15"/>
      <c r="AI557" s="15"/>
      <c r="AJ557" s="15"/>
      <c r="AK557" s="15"/>
      <c r="AL557" s="15"/>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13"/>
      <c r="CA557" s="13"/>
      <c r="CB557" s="13"/>
      <c r="CC557" s="13"/>
      <c r="CD557" s="13"/>
      <c r="CE557" s="13"/>
      <c r="CF557" s="13"/>
      <c r="CG557" s="13"/>
      <c r="CH557" s="13"/>
    </row>
    <row r="558" spans="1:8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Z558" s="15"/>
      <c r="AA558" s="15"/>
      <c r="AB558" s="15"/>
      <c r="AC558" s="15"/>
      <c r="AD558" s="15"/>
      <c r="AE558" s="15"/>
      <c r="AF558" s="15"/>
      <c r="AG558" s="15"/>
      <c r="AH558" s="15"/>
      <c r="AI558" s="15"/>
      <c r="AJ558" s="15"/>
      <c r="AK558" s="15"/>
      <c r="AL558" s="15"/>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row>
    <row r="559" spans="1:8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Z559" s="15"/>
      <c r="AA559" s="15"/>
      <c r="AB559" s="15"/>
      <c r="AC559" s="15"/>
      <c r="AD559" s="15"/>
      <c r="AE559" s="15"/>
      <c r="AF559" s="15"/>
      <c r="AG559" s="15"/>
      <c r="AH559" s="15"/>
      <c r="AI559" s="15"/>
      <c r="AJ559" s="15"/>
      <c r="AK559" s="15"/>
      <c r="AL559" s="15"/>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13"/>
      <c r="CA559" s="13"/>
      <c r="CB559" s="13"/>
      <c r="CC559" s="13"/>
      <c r="CD559" s="13"/>
      <c r="CE559" s="13"/>
      <c r="CF559" s="13"/>
      <c r="CG559" s="13"/>
      <c r="CH559" s="13"/>
    </row>
    <row r="560" spans="1:8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Z560" s="15"/>
      <c r="AA560" s="15"/>
      <c r="AB560" s="15"/>
      <c r="AC560" s="15"/>
      <c r="AD560" s="15"/>
      <c r="AE560" s="15"/>
      <c r="AF560" s="15"/>
      <c r="AG560" s="15"/>
      <c r="AH560" s="15"/>
      <c r="AI560" s="15"/>
      <c r="AJ560" s="15"/>
      <c r="AK560" s="15"/>
      <c r="AL560" s="15"/>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13"/>
      <c r="CA560" s="13"/>
      <c r="CB560" s="13"/>
      <c r="CC560" s="13"/>
      <c r="CD560" s="13"/>
      <c r="CE560" s="13"/>
      <c r="CF560" s="13"/>
      <c r="CG560" s="13"/>
      <c r="CH560" s="13"/>
    </row>
    <row r="561" spans="1:8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Z561" s="15"/>
      <c r="AA561" s="15"/>
      <c r="AB561" s="15"/>
      <c r="AC561" s="15"/>
      <c r="AD561" s="15"/>
      <c r="AE561" s="15"/>
      <c r="AF561" s="15"/>
      <c r="AG561" s="15"/>
      <c r="AH561" s="15"/>
      <c r="AI561" s="15"/>
      <c r="AJ561" s="15"/>
      <c r="AK561" s="15"/>
      <c r="AL561" s="15"/>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13"/>
      <c r="CA561" s="13"/>
      <c r="CB561" s="13"/>
      <c r="CC561" s="13"/>
      <c r="CD561" s="13"/>
      <c r="CE561" s="13"/>
      <c r="CF561" s="13"/>
      <c r="CG561" s="13"/>
      <c r="CH561" s="13"/>
    </row>
    <row r="562" spans="1:8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Z562" s="15"/>
      <c r="AA562" s="15"/>
      <c r="AB562" s="15"/>
      <c r="AC562" s="15"/>
      <c r="AD562" s="15"/>
      <c r="AE562" s="15"/>
      <c r="AF562" s="15"/>
      <c r="AG562" s="15"/>
      <c r="AH562" s="15"/>
      <c r="AI562" s="15"/>
      <c r="AJ562" s="15"/>
      <c r="AK562" s="15"/>
      <c r="AL562" s="15"/>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row>
    <row r="563" spans="1:8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Z563" s="15"/>
      <c r="AA563" s="15"/>
      <c r="AB563" s="15"/>
      <c r="AC563" s="15"/>
      <c r="AD563" s="15"/>
      <c r="AE563" s="15"/>
      <c r="AF563" s="15"/>
      <c r="AG563" s="15"/>
      <c r="AH563" s="15"/>
      <c r="AI563" s="15"/>
      <c r="AJ563" s="15"/>
      <c r="AK563" s="15"/>
      <c r="AL563" s="15"/>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row>
    <row r="564" spans="1:8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Z564" s="15"/>
      <c r="AA564" s="15"/>
      <c r="AB564" s="15"/>
      <c r="AC564" s="15"/>
      <c r="AD564" s="15"/>
      <c r="AE564" s="15"/>
      <c r="AF564" s="15"/>
      <c r="AG564" s="15"/>
      <c r="AH564" s="15"/>
      <c r="AI564" s="15"/>
      <c r="AJ564" s="15"/>
      <c r="AK564" s="15"/>
      <c r="AL564" s="15"/>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row>
    <row r="565" spans="1:8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Z565" s="15"/>
      <c r="AA565" s="15"/>
      <c r="AB565" s="15"/>
      <c r="AC565" s="15"/>
      <c r="AD565" s="15"/>
      <c r="AE565" s="15"/>
      <c r="AF565" s="15"/>
      <c r="AG565" s="15"/>
      <c r="AH565" s="15"/>
      <c r="AI565" s="15"/>
      <c r="AJ565" s="15"/>
      <c r="AK565" s="15"/>
      <c r="AL565" s="15"/>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row>
    <row r="566" spans="1:8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Z566" s="15"/>
      <c r="AA566" s="15"/>
      <c r="AB566" s="15"/>
      <c r="AC566" s="15"/>
      <c r="AD566" s="15"/>
      <c r="AE566" s="15"/>
      <c r="AF566" s="15"/>
      <c r="AG566" s="15"/>
      <c r="AH566" s="15"/>
      <c r="AI566" s="15"/>
      <c r="AJ566" s="15"/>
      <c r="AK566" s="15"/>
      <c r="AL566" s="15"/>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row>
    <row r="567" spans="1:8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Z567" s="15"/>
      <c r="AA567" s="15"/>
      <c r="AB567" s="15"/>
      <c r="AC567" s="15"/>
      <c r="AD567" s="15"/>
      <c r="AE567" s="15"/>
      <c r="AF567" s="15"/>
      <c r="AG567" s="15"/>
      <c r="AH567" s="15"/>
      <c r="AI567" s="15"/>
      <c r="AJ567" s="15"/>
      <c r="AK567" s="15"/>
      <c r="AL567" s="15"/>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row>
    <row r="568" spans="1:8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Z568" s="15"/>
      <c r="AA568" s="15"/>
      <c r="AB568" s="15"/>
      <c r="AC568" s="15"/>
      <c r="AD568" s="15"/>
      <c r="AE568" s="15"/>
      <c r="AF568" s="15"/>
      <c r="AG568" s="15"/>
      <c r="AH568" s="15"/>
      <c r="AI568" s="15"/>
      <c r="AJ568" s="15"/>
      <c r="AK568" s="15"/>
      <c r="AL568" s="15"/>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row>
    <row r="569" spans="1:8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Z569" s="15"/>
      <c r="AA569" s="15"/>
      <c r="AB569" s="15"/>
      <c r="AC569" s="15"/>
      <c r="AD569" s="15"/>
      <c r="AE569" s="15"/>
      <c r="AF569" s="15"/>
      <c r="AG569" s="15"/>
      <c r="AH569" s="15"/>
      <c r="AI569" s="15"/>
      <c r="AJ569" s="15"/>
      <c r="AK569" s="15"/>
      <c r="AL569" s="15"/>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row>
    <row r="570" spans="1:8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Z570" s="15"/>
      <c r="AA570" s="15"/>
      <c r="AB570" s="15"/>
      <c r="AC570" s="15"/>
      <c r="AD570" s="15"/>
      <c r="AE570" s="15"/>
      <c r="AF570" s="15"/>
      <c r="AG570" s="15"/>
      <c r="AH570" s="15"/>
      <c r="AI570" s="15"/>
      <c r="AJ570" s="15"/>
      <c r="AK570" s="15"/>
      <c r="AL570" s="15"/>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row>
    <row r="571" spans="1:8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Z571" s="15"/>
      <c r="AA571" s="15"/>
      <c r="AB571" s="15"/>
      <c r="AC571" s="15"/>
      <c r="AD571" s="15"/>
      <c r="AE571" s="15"/>
      <c r="AF571" s="15"/>
      <c r="AG571" s="15"/>
      <c r="AH571" s="15"/>
      <c r="AI571" s="15"/>
      <c r="AJ571" s="15"/>
      <c r="AK571" s="15"/>
      <c r="AL571" s="15"/>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13"/>
      <c r="CA571" s="13"/>
      <c r="CB571" s="13"/>
      <c r="CC571" s="13"/>
      <c r="CD571" s="13"/>
      <c r="CE571" s="13"/>
      <c r="CF571" s="13"/>
      <c r="CG571" s="13"/>
      <c r="CH571" s="13"/>
    </row>
    <row r="572" spans="1:8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Z572" s="15"/>
      <c r="AA572" s="15"/>
      <c r="AB572" s="15"/>
      <c r="AC572" s="15"/>
      <c r="AD572" s="15"/>
      <c r="AE572" s="15"/>
      <c r="AF572" s="15"/>
      <c r="AG572" s="15"/>
      <c r="AH572" s="15"/>
      <c r="AI572" s="15"/>
      <c r="AJ572" s="15"/>
      <c r="AK572" s="15"/>
      <c r="AL572" s="15"/>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13"/>
      <c r="CA572" s="13"/>
      <c r="CB572" s="13"/>
      <c r="CC572" s="13"/>
      <c r="CD572" s="13"/>
      <c r="CE572" s="13"/>
      <c r="CF572" s="13"/>
      <c r="CG572" s="13"/>
      <c r="CH572" s="13"/>
    </row>
    <row r="573" spans="1:8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Z573" s="15"/>
      <c r="AA573" s="15"/>
      <c r="AB573" s="15"/>
      <c r="AC573" s="15"/>
      <c r="AD573" s="15"/>
      <c r="AE573" s="15"/>
      <c r="AF573" s="15"/>
      <c r="AG573" s="15"/>
      <c r="AH573" s="15"/>
      <c r="AI573" s="15"/>
      <c r="AJ573" s="15"/>
      <c r="AK573" s="15"/>
      <c r="AL573" s="15"/>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13"/>
      <c r="CA573" s="13"/>
      <c r="CB573" s="13"/>
      <c r="CC573" s="13"/>
      <c r="CD573" s="13"/>
      <c r="CE573" s="13"/>
      <c r="CF573" s="13"/>
      <c r="CG573" s="13"/>
      <c r="CH573" s="13"/>
    </row>
    <row r="574" spans="1:8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Z574" s="15"/>
      <c r="AA574" s="15"/>
      <c r="AB574" s="15"/>
      <c r="AC574" s="15"/>
      <c r="AD574" s="15"/>
      <c r="AE574" s="15"/>
      <c r="AF574" s="15"/>
      <c r="AG574" s="15"/>
      <c r="AH574" s="15"/>
      <c r="AI574" s="15"/>
      <c r="AJ574" s="15"/>
      <c r="AK574" s="15"/>
      <c r="AL574" s="15"/>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row>
    <row r="575" spans="1:8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Z575" s="15"/>
      <c r="AA575" s="15"/>
      <c r="AB575" s="15"/>
      <c r="AC575" s="15"/>
      <c r="AD575" s="15"/>
      <c r="AE575" s="15"/>
      <c r="AF575" s="15"/>
      <c r="AG575" s="15"/>
      <c r="AH575" s="15"/>
      <c r="AI575" s="15"/>
      <c r="AJ575" s="15"/>
      <c r="AK575" s="15"/>
      <c r="AL575" s="15"/>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13"/>
      <c r="CA575" s="13"/>
      <c r="CB575" s="13"/>
      <c r="CC575" s="13"/>
      <c r="CD575" s="13"/>
      <c r="CE575" s="13"/>
      <c r="CF575" s="13"/>
      <c r="CG575" s="13"/>
      <c r="CH575" s="13"/>
    </row>
    <row r="576" spans="1:8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Z576" s="15"/>
      <c r="AA576" s="15"/>
      <c r="AB576" s="15"/>
      <c r="AC576" s="15"/>
      <c r="AD576" s="15"/>
      <c r="AE576" s="15"/>
      <c r="AF576" s="15"/>
      <c r="AG576" s="15"/>
      <c r="AH576" s="15"/>
      <c r="AI576" s="15"/>
      <c r="AJ576" s="15"/>
      <c r="AK576" s="15"/>
      <c r="AL576" s="15"/>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13"/>
      <c r="CA576" s="13"/>
      <c r="CB576" s="13"/>
      <c r="CC576" s="13"/>
      <c r="CD576" s="13"/>
      <c r="CE576" s="13"/>
      <c r="CF576" s="13"/>
      <c r="CG576" s="13"/>
      <c r="CH576" s="13"/>
    </row>
    <row r="577" spans="1:8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Z577" s="15"/>
      <c r="AA577" s="15"/>
      <c r="AB577" s="15"/>
      <c r="AC577" s="15"/>
      <c r="AD577" s="15"/>
      <c r="AE577" s="15"/>
      <c r="AF577" s="15"/>
      <c r="AG577" s="15"/>
      <c r="AH577" s="15"/>
      <c r="AI577" s="15"/>
      <c r="AJ577" s="15"/>
      <c r="AK577" s="15"/>
      <c r="AL577" s="15"/>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13"/>
      <c r="CA577" s="13"/>
      <c r="CB577" s="13"/>
      <c r="CC577" s="13"/>
      <c r="CD577" s="13"/>
      <c r="CE577" s="13"/>
      <c r="CF577" s="13"/>
      <c r="CG577" s="13"/>
      <c r="CH577" s="13"/>
    </row>
    <row r="578" spans="1:8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Z578" s="15"/>
      <c r="AA578" s="15"/>
      <c r="AB578" s="15"/>
      <c r="AC578" s="15"/>
      <c r="AD578" s="15"/>
      <c r="AE578" s="15"/>
      <c r="AF578" s="15"/>
      <c r="AG578" s="15"/>
      <c r="AH578" s="15"/>
      <c r="AI578" s="15"/>
      <c r="AJ578" s="15"/>
      <c r="AK578" s="15"/>
      <c r="AL578" s="15"/>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13"/>
      <c r="CA578" s="13"/>
      <c r="CB578" s="13"/>
      <c r="CC578" s="13"/>
      <c r="CD578" s="13"/>
      <c r="CE578" s="13"/>
      <c r="CF578" s="13"/>
      <c r="CG578" s="13"/>
      <c r="CH578" s="13"/>
    </row>
    <row r="579" spans="1:8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Z579" s="15"/>
      <c r="AA579" s="15"/>
      <c r="AB579" s="15"/>
      <c r="AC579" s="15"/>
      <c r="AD579" s="15"/>
      <c r="AE579" s="15"/>
      <c r="AF579" s="15"/>
      <c r="AG579" s="15"/>
      <c r="AH579" s="15"/>
      <c r="AI579" s="15"/>
      <c r="AJ579" s="15"/>
      <c r="AK579" s="15"/>
      <c r="AL579" s="15"/>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13"/>
      <c r="CA579" s="13"/>
      <c r="CB579" s="13"/>
      <c r="CC579" s="13"/>
      <c r="CD579" s="13"/>
      <c r="CE579" s="13"/>
      <c r="CF579" s="13"/>
      <c r="CG579" s="13"/>
      <c r="CH579" s="13"/>
    </row>
    <row r="580" spans="1:8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Z580" s="15"/>
      <c r="AA580" s="15"/>
      <c r="AB580" s="15"/>
      <c r="AC580" s="15"/>
      <c r="AD580" s="15"/>
      <c r="AE580" s="15"/>
      <c r="AF580" s="15"/>
      <c r="AG580" s="15"/>
      <c r="AH580" s="15"/>
      <c r="AI580" s="15"/>
      <c r="AJ580" s="15"/>
      <c r="AK580" s="15"/>
      <c r="AL580" s="15"/>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13"/>
      <c r="CA580" s="13"/>
      <c r="CB580" s="13"/>
      <c r="CC580" s="13"/>
      <c r="CD580" s="13"/>
      <c r="CE580" s="13"/>
      <c r="CF580" s="13"/>
      <c r="CG580" s="13"/>
      <c r="CH580" s="13"/>
    </row>
    <row r="581" spans="1:8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Z581" s="15"/>
      <c r="AA581" s="15"/>
      <c r="AB581" s="15"/>
      <c r="AC581" s="15"/>
      <c r="AD581" s="15"/>
      <c r="AE581" s="15"/>
      <c r="AF581" s="15"/>
      <c r="AG581" s="15"/>
      <c r="AH581" s="15"/>
      <c r="AI581" s="15"/>
      <c r="AJ581" s="15"/>
      <c r="AK581" s="15"/>
      <c r="AL581" s="15"/>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13"/>
      <c r="CA581" s="13"/>
      <c r="CB581" s="13"/>
      <c r="CC581" s="13"/>
      <c r="CD581" s="13"/>
      <c r="CE581" s="13"/>
      <c r="CF581" s="13"/>
      <c r="CG581" s="13"/>
      <c r="CH581" s="13"/>
    </row>
    <row r="582" spans="1:8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Z582" s="15"/>
      <c r="AA582" s="15"/>
      <c r="AB582" s="15"/>
      <c r="AC582" s="15"/>
      <c r="AD582" s="15"/>
      <c r="AE582" s="15"/>
      <c r="AF582" s="15"/>
      <c r="AG582" s="15"/>
      <c r="AH582" s="15"/>
      <c r="AI582" s="15"/>
      <c r="AJ582" s="15"/>
      <c r="AK582" s="15"/>
      <c r="AL582" s="15"/>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row>
    <row r="583" spans="1:8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Z583" s="15"/>
      <c r="AA583" s="15"/>
      <c r="AB583" s="15"/>
      <c r="AC583" s="15"/>
      <c r="AD583" s="15"/>
      <c r="AE583" s="15"/>
      <c r="AF583" s="15"/>
      <c r="AG583" s="15"/>
      <c r="AH583" s="15"/>
      <c r="AI583" s="15"/>
      <c r="AJ583" s="15"/>
      <c r="AK583" s="15"/>
      <c r="AL583" s="15"/>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3"/>
      <c r="CE583" s="13"/>
      <c r="CF583" s="13"/>
      <c r="CG583" s="13"/>
      <c r="CH583" s="13"/>
    </row>
    <row r="584" spans="1:8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Z584" s="15"/>
      <c r="AA584" s="15"/>
      <c r="AB584" s="15"/>
      <c r="AC584" s="15"/>
      <c r="AD584" s="15"/>
      <c r="AE584" s="15"/>
      <c r="AF584" s="15"/>
      <c r="AG584" s="15"/>
      <c r="AH584" s="15"/>
      <c r="AI584" s="15"/>
      <c r="AJ584" s="15"/>
      <c r="AK584" s="15"/>
      <c r="AL584" s="15"/>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row>
    <row r="585" spans="1:8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Z585" s="15"/>
      <c r="AA585" s="15"/>
      <c r="AB585" s="15"/>
      <c r="AC585" s="15"/>
      <c r="AD585" s="15"/>
      <c r="AE585" s="15"/>
      <c r="AF585" s="15"/>
      <c r="AG585" s="15"/>
      <c r="AH585" s="15"/>
      <c r="AI585" s="15"/>
      <c r="AJ585" s="15"/>
      <c r="AK585" s="15"/>
      <c r="AL585" s="15"/>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13"/>
      <c r="CA585" s="13"/>
      <c r="CB585" s="13"/>
      <c r="CC585" s="13"/>
      <c r="CD585" s="13"/>
      <c r="CE585" s="13"/>
      <c r="CF585" s="13"/>
      <c r="CG585" s="13"/>
      <c r="CH585" s="13"/>
    </row>
    <row r="586" spans="1:8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Z586" s="15"/>
      <c r="AA586" s="15"/>
      <c r="AB586" s="15"/>
      <c r="AC586" s="15"/>
      <c r="AD586" s="15"/>
      <c r="AE586" s="15"/>
      <c r="AF586" s="15"/>
      <c r="AG586" s="15"/>
      <c r="AH586" s="15"/>
      <c r="AI586" s="15"/>
      <c r="AJ586" s="15"/>
      <c r="AK586" s="15"/>
      <c r="AL586" s="15"/>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c r="BW586" s="13"/>
      <c r="BX586" s="13"/>
      <c r="BY586" s="13"/>
      <c r="BZ586" s="13"/>
      <c r="CA586" s="13"/>
      <c r="CB586" s="13"/>
      <c r="CC586" s="13"/>
      <c r="CD586" s="13"/>
      <c r="CE586" s="13"/>
      <c r="CF586" s="13"/>
      <c r="CG586" s="13"/>
      <c r="CH586" s="13"/>
    </row>
    <row r="587" spans="1:8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Z587" s="15"/>
      <c r="AA587" s="15"/>
      <c r="AB587" s="15"/>
      <c r="AC587" s="15"/>
      <c r="AD587" s="15"/>
      <c r="AE587" s="15"/>
      <c r="AF587" s="15"/>
      <c r="AG587" s="15"/>
      <c r="AH587" s="15"/>
      <c r="AI587" s="15"/>
      <c r="AJ587" s="15"/>
      <c r="AK587" s="15"/>
      <c r="AL587" s="15"/>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c r="BW587" s="13"/>
      <c r="BX587" s="13"/>
      <c r="BY587" s="13"/>
      <c r="BZ587" s="13"/>
      <c r="CA587" s="13"/>
      <c r="CB587" s="13"/>
      <c r="CC587" s="13"/>
      <c r="CD587" s="13"/>
      <c r="CE587" s="13"/>
      <c r="CF587" s="13"/>
      <c r="CG587" s="13"/>
      <c r="CH587" s="13"/>
    </row>
    <row r="588" spans="1:8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Z588" s="15"/>
      <c r="AA588" s="15"/>
      <c r="AB588" s="15"/>
      <c r="AC588" s="15"/>
      <c r="AD588" s="15"/>
      <c r="AE588" s="15"/>
      <c r="AF588" s="15"/>
      <c r="AG588" s="15"/>
      <c r="AH588" s="15"/>
      <c r="AI588" s="15"/>
      <c r="AJ588" s="15"/>
      <c r="AK588" s="15"/>
      <c r="AL588" s="15"/>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c r="BW588" s="13"/>
      <c r="BX588" s="13"/>
      <c r="BY588" s="13"/>
      <c r="BZ588" s="13"/>
      <c r="CA588" s="13"/>
      <c r="CB588" s="13"/>
      <c r="CC588" s="13"/>
      <c r="CD588" s="13"/>
      <c r="CE588" s="13"/>
      <c r="CF588" s="13"/>
      <c r="CG588" s="13"/>
      <c r="CH588" s="13"/>
    </row>
    <row r="589" spans="1:8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Z589" s="15"/>
      <c r="AA589" s="15"/>
      <c r="AB589" s="15"/>
      <c r="AC589" s="15"/>
      <c r="AD589" s="15"/>
      <c r="AE589" s="15"/>
      <c r="AF589" s="15"/>
      <c r="AG589" s="15"/>
      <c r="AH589" s="15"/>
      <c r="AI589" s="15"/>
      <c r="AJ589" s="15"/>
      <c r="AK589" s="15"/>
      <c r="AL589" s="15"/>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row>
    <row r="590" spans="1:8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Z590" s="15"/>
      <c r="AA590" s="15"/>
      <c r="AB590" s="15"/>
      <c r="AC590" s="15"/>
      <c r="AD590" s="15"/>
      <c r="AE590" s="15"/>
      <c r="AF590" s="15"/>
      <c r="AG590" s="15"/>
      <c r="AH590" s="15"/>
      <c r="AI590" s="15"/>
      <c r="AJ590" s="15"/>
      <c r="AK590" s="15"/>
      <c r="AL590" s="15"/>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row>
    <row r="591" spans="1:8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Z591" s="15"/>
      <c r="AA591" s="15"/>
      <c r="AB591" s="15"/>
      <c r="AC591" s="15"/>
      <c r="AD591" s="15"/>
      <c r="AE591" s="15"/>
      <c r="AF591" s="15"/>
      <c r="AG591" s="15"/>
      <c r="AH591" s="15"/>
      <c r="AI591" s="15"/>
      <c r="AJ591" s="15"/>
      <c r="AK591" s="15"/>
      <c r="AL591" s="15"/>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c r="BW591" s="13"/>
      <c r="BX591" s="13"/>
      <c r="BY591" s="13"/>
      <c r="BZ591" s="13"/>
      <c r="CA591" s="13"/>
      <c r="CB591" s="13"/>
      <c r="CC591" s="13"/>
      <c r="CD591" s="13"/>
      <c r="CE591" s="13"/>
      <c r="CF591" s="13"/>
      <c r="CG591" s="13"/>
      <c r="CH591" s="13"/>
    </row>
    <row r="592" spans="1:8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Z592" s="15"/>
      <c r="AA592" s="15"/>
      <c r="AB592" s="15"/>
      <c r="AC592" s="15"/>
      <c r="AD592" s="15"/>
      <c r="AE592" s="15"/>
      <c r="AF592" s="15"/>
      <c r="AG592" s="15"/>
      <c r="AH592" s="15"/>
      <c r="AI592" s="15"/>
      <c r="AJ592" s="15"/>
      <c r="AK592" s="15"/>
      <c r="AL592" s="15"/>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c r="BW592" s="13"/>
      <c r="BX592" s="13"/>
      <c r="BY592" s="13"/>
      <c r="BZ592" s="13"/>
      <c r="CA592" s="13"/>
      <c r="CB592" s="13"/>
      <c r="CC592" s="13"/>
      <c r="CD592" s="13"/>
      <c r="CE592" s="13"/>
      <c r="CF592" s="13"/>
      <c r="CG592" s="13"/>
      <c r="CH592" s="13"/>
    </row>
    <row r="593" spans="1:8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Z593" s="15"/>
      <c r="AA593" s="15"/>
      <c r="AB593" s="15"/>
      <c r="AC593" s="15"/>
      <c r="AD593" s="15"/>
      <c r="AE593" s="15"/>
      <c r="AF593" s="15"/>
      <c r="AG593" s="15"/>
      <c r="AH593" s="15"/>
      <c r="AI593" s="15"/>
      <c r="AJ593" s="15"/>
      <c r="AK593" s="15"/>
      <c r="AL593" s="15"/>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c r="BW593" s="13"/>
      <c r="BX593" s="13"/>
      <c r="BY593" s="13"/>
      <c r="BZ593" s="13"/>
      <c r="CA593" s="13"/>
      <c r="CB593" s="13"/>
      <c r="CC593" s="13"/>
      <c r="CD593" s="13"/>
      <c r="CE593" s="13"/>
      <c r="CF593" s="13"/>
      <c r="CG593" s="13"/>
      <c r="CH593" s="13"/>
    </row>
    <row r="594" spans="1:8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Z594" s="15"/>
      <c r="AA594" s="15"/>
      <c r="AB594" s="15"/>
      <c r="AC594" s="15"/>
      <c r="AD594" s="15"/>
      <c r="AE594" s="15"/>
      <c r="AF594" s="15"/>
      <c r="AG594" s="15"/>
      <c r="AH594" s="15"/>
      <c r="AI594" s="15"/>
      <c r="AJ594" s="15"/>
      <c r="AK594" s="15"/>
      <c r="AL594" s="15"/>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c r="BW594" s="13"/>
      <c r="BX594" s="13"/>
      <c r="BY594" s="13"/>
      <c r="BZ594" s="13"/>
      <c r="CA594" s="13"/>
      <c r="CB594" s="13"/>
      <c r="CC594" s="13"/>
      <c r="CD594" s="13"/>
      <c r="CE594" s="13"/>
      <c r="CF594" s="13"/>
      <c r="CG594" s="13"/>
      <c r="CH594" s="13"/>
    </row>
    <row r="595" spans="1:8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Z595" s="15"/>
      <c r="AA595" s="15"/>
      <c r="AB595" s="15"/>
      <c r="AC595" s="15"/>
      <c r="AD595" s="15"/>
      <c r="AE595" s="15"/>
      <c r="AF595" s="15"/>
      <c r="AG595" s="15"/>
      <c r="AH595" s="15"/>
      <c r="AI595" s="15"/>
      <c r="AJ595" s="15"/>
      <c r="AK595" s="15"/>
      <c r="AL595" s="15"/>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c r="BW595" s="13"/>
      <c r="BX595" s="13"/>
      <c r="BY595" s="13"/>
      <c r="BZ595" s="13"/>
      <c r="CA595" s="13"/>
      <c r="CB595" s="13"/>
      <c r="CC595" s="13"/>
      <c r="CD595" s="13"/>
      <c r="CE595" s="13"/>
      <c r="CF595" s="13"/>
      <c r="CG595" s="13"/>
      <c r="CH595" s="13"/>
    </row>
    <row r="596" spans="1:8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Z596" s="15"/>
      <c r="AA596" s="15"/>
      <c r="AB596" s="15"/>
      <c r="AC596" s="15"/>
      <c r="AD596" s="15"/>
      <c r="AE596" s="15"/>
      <c r="AF596" s="15"/>
      <c r="AG596" s="15"/>
      <c r="AH596" s="15"/>
      <c r="AI596" s="15"/>
      <c r="AJ596" s="15"/>
      <c r="AK596" s="15"/>
      <c r="AL596" s="15"/>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c r="BW596" s="13"/>
      <c r="BX596" s="13"/>
      <c r="BY596" s="13"/>
      <c r="BZ596" s="13"/>
      <c r="CA596" s="13"/>
      <c r="CB596" s="13"/>
      <c r="CC596" s="13"/>
      <c r="CD596" s="13"/>
      <c r="CE596" s="13"/>
      <c r="CF596" s="13"/>
      <c r="CG596" s="13"/>
      <c r="CH596" s="13"/>
    </row>
    <row r="597" spans="1:8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Z597" s="15"/>
      <c r="AA597" s="15"/>
      <c r="AB597" s="15"/>
      <c r="AC597" s="15"/>
      <c r="AD597" s="15"/>
      <c r="AE597" s="15"/>
      <c r="AF597" s="15"/>
      <c r="AG597" s="15"/>
      <c r="AH597" s="15"/>
      <c r="AI597" s="15"/>
      <c r="AJ597" s="15"/>
      <c r="AK597" s="15"/>
      <c r="AL597" s="15"/>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c r="BW597" s="13"/>
      <c r="BX597" s="13"/>
      <c r="BY597" s="13"/>
      <c r="BZ597" s="13"/>
      <c r="CA597" s="13"/>
      <c r="CB597" s="13"/>
      <c r="CC597" s="13"/>
      <c r="CD597" s="13"/>
      <c r="CE597" s="13"/>
      <c r="CF597" s="13"/>
      <c r="CG597" s="13"/>
      <c r="CH597" s="13"/>
    </row>
    <row r="598" spans="1:8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Z598" s="15"/>
      <c r="AA598" s="15"/>
      <c r="AB598" s="15"/>
      <c r="AC598" s="15"/>
      <c r="AD598" s="15"/>
      <c r="AE598" s="15"/>
      <c r="AF598" s="15"/>
      <c r="AG598" s="15"/>
      <c r="AH598" s="15"/>
      <c r="AI598" s="15"/>
      <c r="AJ598" s="15"/>
      <c r="AK598" s="15"/>
      <c r="AL598" s="15"/>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row>
    <row r="599" spans="1:8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Z599" s="15"/>
      <c r="AA599" s="15"/>
      <c r="AB599" s="15"/>
      <c r="AC599" s="15"/>
      <c r="AD599" s="15"/>
      <c r="AE599" s="15"/>
      <c r="AF599" s="15"/>
      <c r="AG599" s="15"/>
      <c r="AH599" s="15"/>
      <c r="AI599" s="15"/>
      <c r="AJ599" s="15"/>
      <c r="AK599" s="15"/>
      <c r="AL599" s="15"/>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c r="BW599" s="13"/>
      <c r="BX599" s="13"/>
      <c r="BY599" s="13"/>
      <c r="BZ599" s="13"/>
      <c r="CA599" s="13"/>
      <c r="CB599" s="13"/>
      <c r="CC599" s="13"/>
      <c r="CD599" s="13"/>
      <c r="CE599" s="13"/>
      <c r="CF599" s="13"/>
      <c r="CG599" s="13"/>
      <c r="CH599" s="13"/>
    </row>
    <row r="600" spans="1:8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Z600" s="15"/>
      <c r="AA600" s="15"/>
      <c r="AB600" s="15"/>
      <c r="AC600" s="15"/>
      <c r="AD600" s="15"/>
      <c r="AE600" s="15"/>
      <c r="AF600" s="15"/>
      <c r="AG600" s="15"/>
      <c r="AH600" s="15"/>
      <c r="AI600" s="15"/>
      <c r="AJ600" s="15"/>
      <c r="AK600" s="15"/>
      <c r="AL600" s="15"/>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row>
    <row r="601" spans="1:8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Z601" s="15"/>
      <c r="AA601" s="15"/>
      <c r="AB601" s="15"/>
      <c r="AC601" s="15"/>
      <c r="AD601" s="15"/>
      <c r="AE601" s="15"/>
      <c r="AF601" s="15"/>
      <c r="AG601" s="15"/>
      <c r="AH601" s="15"/>
      <c r="AI601" s="15"/>
      <c r="AJ601" s="15"/>
      <c r="AK601" s="15"/>
      <c r="AL601" s="15"/>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row>
    <row r="602" spans="1:8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Z602" s="15"/>
      <c r="AA602" s="15"/>
      <c r="AB602" s="15"/>
      <c r="AC602" s="15"/>
      <c r="AD602" s="15"/>
      <c r="AE602" s="15"/>
      <c r="AF602" s="15"/>
      <c r="AG602" s="15"/>
      <c r="AH602" s="15"/>
      <c r="AI602" s="15"/>
      <c r="AJ602" s="15"/>
      <c r="AK602" s="15"/>
      <c r="AL602" s="15"/>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c r="BW602" s="13"/>
      <c r="BX602" s="13"/>
      <c r="BY602" s="13"/>
      <c r="BZ602" s="13"/>
      <c r="CA602" s="13"/>
      <c r="CB602" s="13"/>
      <c r="CC602" s="13"/>
      <c r="CD602" s="13"/>
      <c r="CE602" s="13"/>
      <c r="CF602" s="13"/>
      <c r="CG602" s="13"/>
      <c r="CH602" s="13"/>
    </row>
    <row r="603" spans="1:8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Z603" s="15"/>
      <c r="AA603" s="15"/>
      <c r="AB603" s="15"/>
      <c r="AC603" s="15"/>
      <c r="AD603" s="15"/>
      <c r="AE603" s="15"/>
      <c r="AF603" s="15"/>
      <c r="AG603" s="15"/>
      <c r="AH603" s="15"/>
      <c r="AI603" s="15"/>
      <c r="AJ603" s="15"/>
      <c r="AK603" s="15"/>
      <c r="AL603" s="15"/>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c r="BW603" s="13"/>
      <c r="BX603" s="13"/>
      <c r="BY603" s="13"/>
      <c r="BZ603" s="13"/>
      <c r="CA603" s="13"/>
      <c r="CB603" s="13"/>
      <c r="CC603" s="13"/>
      <c r="CD603" s="13"/>
      <c r="CE603" s="13"/>
      <c r="CF603" s="13"/>
      <c r="CG603" s="13"/>
      <c r="CH603" s="13"/>
    </row>
    <row r="604" spans="1:8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Z604" s="15"/>
      <c r="AA604" s="15"/>
      <c r="AB604" s="15"/>
      <c r="AC604" s="15"/>
      <c r="AD604" s="15"/>
      <c r="AE604" s="15"/>
      <c r="AF604" s="15"/>
      <c r="AG604" s="15"/>
      <c r="AH604" s="15"/>
      <c r="AI604" s="15"/>
      <c r="AJ604" s="15"/>
      <c r="AK604" s="15"/>
      <c r="AL604" s="15"/>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c r="BW604" s="13"/>
      <c r="BX604" s="13"/>
      <c r="BY604" s="13"/>
      <c r="BZ604" s="13"/>
      <c r="CA604" s="13"/>
      <c r="CB604" s="13"/>
      <c r="CC604" s="13"/>
      <c r="CD604" s="13"/>
      <c r="CE604" s="13"/>
      <c r="CF604" s="13"/>
      <c r="CG604" s="13"/>
      <c r="CH604" s="13"/>
    </row>
    <row r="605" spans="1:8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Z605" s="15"/>
      <c r="AA605" s="15"/>
      <c r="AB605" s="15"/>
      <c r="AC605" s="15"/>
      <c r="AD605" s="15"/>
      <c r="AE605" s="15"/>
      <c r="AF605" s="15"/>
      <c r="AG605" s="15"/>
      <c r="AH605" s="15"/>
      <c r="AI605" s="15"/>
      <c r="AJ605" s="15"/>
      <c r="AK605" s="15"/>
      <c r="AL605" s="15"/>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c r="CH605" s="13"/>
    </row>
    <row r="606" spans="1:8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Z606" s="15"/>
      <c r="AA606" s="15"/>
      <c r="AB606" s="15"/>
      <c r="AC606" s="15"/>
      <c r="AD606" s="15"/>
      <c r="AE606" s="15"/>
      <c r="AF606" s="15"/>
      <c r="AG606" s="15"/>
      <c r="AH606" s="15"/>
      <c r="AI606" s="15"/>
      <c r="AJ606" s="15"/>
      <c r="AK606" s="15"/>
      <c r="AL606" s="15"/>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row>
    <row r="607" spans="1:8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Z607" s="15"/>
      <c r="AA607" s="15"/>
      <c r="AB607" s="15"/>
      <c r="AC607" s="15"/>
      <c r="AD607" s="15"/>
      <c r="AE607" s="15"/>
      <c r="AF607" s="15"/>
      <c r="AG607" s="15"/>
      <c r="AH607" s="15"/>
      <c r="AI607" s="15"/>
      <c r="AJ607" s="15"/>
      <c r="AK607" s="15"/>
      <c r="AL607" s="15"/>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c r="BW607" s="13"/>
      <c r="BX607" s="13"/>
      <c r="BY607" s="13"/>
      <c r="BZ607" s="13"/>
      <c r="CA607" s="13"/>
      <c r="CB607" s="13"/>
      <c r="CC607" s="13"/>
      <c r="CD607" s="13"/>
      <c r="CE607" s="13"/>
      <c r="CF607" s="13"/>
      <c r="CG607" s="13"/>
      <c r="CH607" s="13"/>
    </row>
    <row r="608" spans="1:8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Z608" s="15"/>
      <c r="AA608" s="15"/>
      <c r="AB608" s="15"/>
      <c r="AC608" s="15"/>
      <c r="AD608" s="15"/>
      <c r="AE608" s="15"/>
      <c r="AF608" s="15"/>
      <c r="AG608" s="15"/>
      <c r="AH608" s="15"/>
      <c r="AI608" s="15"/>
      <c r="AJ608" s="15"/>
      <c r="AK608" s="15"/>
      <c r="AL608" s="15"/>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c r="BW608" s="13"/>
      <c r="BX608" s="13"/>
      <c r="BY608" s="13"/>
      <c r="BZ608" s="13"/>
      <c r="CA608" s="13"/>
      <c r="CB608" s="13"/>
      <c r="CC608" s="13"/>
      <c r="CD608" s="13"/>
      <c r="CE608" s="13"/>
      <c r="CF608" s="13"/>
      <c r="CG608" s="13"/>
      <c r="CH608" s="13"/>
    </row>
    <row r="609" spans="1:8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Z609" s="15"/>
      <c r="AA609" s="15"/>
      <c r="AB609" s="15"/>
      <c r="AC609" s="15"/>
      <c r="AD609" s="15"/>
      <c r="AE609" s="15"/>
      <c r="AF609" s="15"/>
      <c r="AG609" s="15"/>
      <c r="AH609" s="15"/>
      <c r="AI609" s="15"/>
      <c r="AJ609" s="15"/>
      <c r="AK609" s="15"/>
      <c r="AL609" s="15"/>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c r="CH609" s="13"/>
    </row>
    <row r="610" spans="1:8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Z610" s="15"/>
      <c r="AA610" s="15"/>
      <c r="AB610" s="15"/>
      <c r="AC610" s="15"/>
      <c r="AD610" s="15"/>
      <c r="AE610" s="15"/>
      <c r="AF610" s="15"/>
      <c r="AG610" s="15"/>
      <c r="AH610" s="15"/>
      <c r="AI610" s="15"/>
      <c r="AJ610" s="15"/>
      <c r="AK610" s="15"/>
      <c r="AL610" s="15"/>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row>
    <row r="611" spans="1:8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Z611" s="15"/>
      <c r="AA611" s="15"/>
      <c r="AB611" s="15"/>
      <c r="AC611" s="15"/>
      <c r="AD611" s="15"/>
      <c r="AE611" s="15"/>
      <c r="AF611" s="15"/>
      <c r="AG611" s="15"/>
      <c r="AH611" s="15"/>
      <c r="AI611" s="15"/>
      <c r="AJ611" s="15"/>
      <c r="AK611" s="15"/>
      <c r="AL611" s="15"/>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c r="CH611" s="13"/>
    </row>
    <row r="612" spans="1:8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Z612" s="15"/>
      <c r="AA612" s="15"/>
      <c r="AB612" s="15"/>
      <c r="AC612" s="15"/>
      <c r="AD612" s="15"/>
      <c r="AE612" s="15"/>
      <c r="AF612" s="15"/>
      <c r="AG612" s="15"/>
      <c r="AH612" s="15"/>
      <c r="AI612" s="15"/>
      <c r="AJ612" s="15"/>
      <c r="AK612" s="15"/>
      <c r="AL612" s="15"/>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c r="CH612" s="13"/>
    </row>
    <row r="613" spans="1:8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Z613" s="15"/>
      <c r="AA613" s="15"/>
      <c r="AB613" s="15"/>
      <c r="AC613" s="15"/>
      <c r="AD613" s="15"/>
      <c r="AE613" s="15"/>
      <c r="AF613" s="15"/>
      <c r="AG613" s="15"/>
      <c r="AH613" s="15"/>
      <c r="AI613" s="15"/>
      <c r="AJ613" s="15"/>
      <c r="AK613" s="15"/>
      <c r="AL613" s="15"/>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3"/>
      <c r="CE613" s="13"/>
      <c r="CF613" s="13"/>
      <c r="CG613" s="13"/>
      <c r="CH613" s="13"/>
    </row>
    <row r="614" spans="1:8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Z614" s="15"/>
      <c r="AA614" s="15"/>
      <c r="AB614" s="15"/>
      <c r="AC614" s="15"/>
      <c r="AD614" s="15"/>
      <c r="AE614" s="15"/>
      <c r="AF614" s="15"/>
      <c r="AG614" s="15"/>
      <c r="AH614" s="15"/>
      <c r="AI614" s="15"/>
      <c r="AJ614" s="15"/>
      <c r="AK614" s="15"/>
      <c r="AL614" s="15"/>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row>
    <row r="615" spans="1:8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Z615" s="15"/>
      <c r="AA615" s="15"/>
      <c r="AB615" s="15"/>
      <c r="AC615" s="15"/>
      <c r="AD615" s="15"/>
      <c r="AE615" s="15"/>
      <c r="AF615" s="15"/>
      <c r="AG615" s="15"/>
      <c r="AH615" s="15"/>
      <c r="AI615" s="15"/>
      <c r="AJ615" s="15"/>
      <c r="AK615" s="15"/>
      <c r="AL615" s="15"/>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c r="BW615" s="13"/>
      <c r="BX615" s="13"/>
      <c r="BY615" s="13"/>
      <c r="BZ615" s="13"/>
      <c r="CA615" s="13"/>
      <c r="CB615" s="13"/>
      <c r="CC615" s="13"/>
      <c r="CD615" s="13"/>
      <c r="CE615" s="13"/>
      <c r="CF615" s="13"/>
      <c r="CG615" s="13"/>
      <c r="CH615" s="13"/>
    </row>
    <row r="616" spans="1:8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Z616" s="15"/>
      <c r="AA616" s="15"/>
      <c r="AB616" s="15"/>
      <c r="AC616" s="15"/>
      <c r="AD616" s="15"/>
      <c r="AE616" s="15"/>
      <c r="AF616" s="15"/>
      <c r="AG616" s="15"/>
      <c r="AH616" s="15"/>
      <c r="AI616" s="15"/>
      <c r="AJ616" s="15"/>
      <c r="AK616" s="15"/>
      <c r="AL616" s="15"/>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c r="BW616" s="13"/>
      <c r="BX616" s="13"/>
      <c r="BY616" s="13"/>
      <c r="BZ616" s="13"/>
      <c r="CA616" s="13"/>
      <c r="CB616" s="13"/>
      <c r="CC616" s="13"/>
      <c r="CD616" s="13"/>
      <c r="CE616" s="13"/>
      <c r="CF616" s="13"/>
      <c r="CG616" s="13"/>
      <c r="CH616" s="13"/>
    </row>
    <row r="617" spans="1:8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Z617" s="15"/>
      <c r="AA617" s="15"/>
      <c r="AB617" s="15"/>
      <c r="AC617" s="15"/>
      <c r="AD617" s="15"/>
      <c r="AE617" s="15"/>
      <c r="AF617" s="15"/>
      <c r="AG617" s="15"/>
      <c r="AH617" s="15"/>
      <c r="AI617" s="15"/>
      <c r="AJ617" s="15"/>
      <c r="AK617" s="15"/>
      <c r="AL617" s="15"/>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c r="BW617" s="13"/>
      <c r="BX617" s="13"/>
      <c r="BY617" s="13"/>
      <c r="BZ617" s="13"/>
      <c r="CA617" s="13"/>
      <c r="CB617" s="13"/>
      <c r="CC617" s="13"/>
      <c r="CD617" s="13"/>
      <c r="CE617" s="13"/>
      <c r="CF617" s="13"/>
      <c r="CG617" s="13"/>
      <c r="CH617" s="13"/>
    </row>
    <row r="618" spans="1:8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Z618" s="15"/>
      <c r="AA618" s="15"/>
      <c r="AB618" s="15"/>
      <c r="AC618" s="15"/>
      <c r="AD618" s="15"/>
      <c r="AE618" s="15"/>
      <c r="AF618" s="15"/>
      <c r="AG618" s="15"/>
      <c r="AH618" s="15"/>
      <c r="AI618" s="15"/>
      <c r="AJ618" s="15"/>
      <c r="AK618" s="15"/>
      <c r="AL618" s="15"/>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c r="BW618" s="13"/>
      <c r="BX618" s="13"/>
      <c r="BY618" s="13"/>
      <c r="BZ618" s="13"/>
      <c r="CA618" s="13"/>
      <c r="CB618" s="13"/>
      <c r="CC618" s="13"/>
      <c r="CD618" s="13"/>
      <c r="CE618" s="13"/>
      <c r="CF618" s="13"/>
      <c r="CG618" s="13"/>
      <c r="CH618" s="13"/>
    </row>
    <row r="619" spans="1:8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Z619" s="15"/>
      <c r="AA619" s="15"/>
      <c r="AB619" s="15"/>
      <c r="AC619" s="15"/>
      <c r="AD619" s="15"/>
      <c r="AE619" s="15"/>
      <c r="AF619" s="15"/>
      <c r="AG619" s="15"/>
      <c r="AH619" s="15"/>
      <c r="AI619" s="15"/>
      <c r="AJ619" s="15"/>
      <c r="AK619" s="15"/>
      <c r="AL619" s="15"/>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row>
    <row r="620" spans="1:8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Z620" s="15"/>
      <c r="AA620" s="15"/>
      <c r="AB620" s="15"/>
      <c r="AC620" s="15"/>
      <c r="AD620" s="15"/>
      <c r="AE620" s="15"/>
      <c r="AF620" s="15"/>
      <c r="AG620" s="15"/>
      <c r="AH620" s="15"/>
      <c r="AI620" s="15"/>
      <c r="AJ620" s="15"/>
      <c r="AK620" s="15"/>
      <c r="AL620" s="15"/>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row>
    <row r="621" spans="1:8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Z621" s="15"/>
      <c r="AA621" s="15"/>
      <c r="AB621" s="15"/>
      <c r="AC621" s="15"/>
      <c r="AD621" s="15"/>
      <c r="AE621" s="15"/>
      <c r="AF621" s="15"/>
      <c r="AG621" s="15"/>
      <c r="AH621" s="15"/>
      <c r="AI621" s="15"/>
      <c r="AJ621" s="15"/>
      <c r="AK621" s="15"/>
      <c r="AL621" s="15"/>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c r="BW621" s="13"/>
      <c r="BX621" s="13"/>
      <c r="BY621" s="13"/>
      <c r="BZ621" s="13"/>
      <c r="CA621" s="13"/>
      <c r="CB621" s="13"/>
      <c r="CC621" s="13"/>
      <c r="CD621" s="13"/>
      <c r="CE621" s="13"/>
      <c r="CF621" s="13"/>
      <c r="CG621" s="13"/>
      <c r="CH621" s="13"/>
    </row>
    <row r="622" spans="1:8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Z622" s="15"/>
      <c r="AA622" s="15"/>
      <c r="AB622" s="15"/>
      <c r="AC622" s="15"/>
      <c r="AD622" s="15"/>
      <c r="AE622" s="15"/>
      <c r="AF622" s="15"/>
      <c r="AG622" s="15"/>
      <c r="AH622" s="15"/>
      <c r="AI622" s="15"/>
      <c r="AJ622" s="15"/>
      <c r="AK622" s="15"/>
      <c r="AL622" s="15"/>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row>
    <row r="623" spans="1:8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Z623" s="15"/>
      <c r="AA623" s="15"/>
      <c r="AB623" s="15"/>
      <c r="AC623" s="15"/>
      <c r="AD623" s="15"/>
      <c r="AE623" s="15"/>
      <c r="AF623" s="15"/>
      <c r="AG623" s="15"/>
      <c r="AH623" s="15"/>
      <c r="AI623" s="15"/>
      <c r="AJ623" s="15"/>
      <c r="AK623" s="15"/>
      <c r="AL623" s="15"/>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row>
    <row r="624" spans="1:8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Z624" s="15"/>
      <c r="AA624" s="15"/>
      <c r="AB624" s="15"/>
      <c r="AC624" s="15"/>
      <c r="AD624" s="15"/>
      <c r="AE624" s="15"/>
      <c r="AF624" s="15"/>
      <c r="AG624" s="15"/>
      <c r="AH624" s="15"/>
      <c r="AI624" s="15"/>
      <c r="AJ624" s="15"/>
      <c r="AK624" s="15"/>
      <c r="AL624" s="15"/>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c r="BW624" s="13"/>
      <c r="BX624" s="13"/>
      <c r="BY624" s="13"/>
      <c r="BZ624" s="13"/>
      <c r="CA624" s="13"/>
      <c r="CB624" s="13"/>
      <c r="CC624" s="13"/>
      <c r="CD624" s="13"/>
      <c r="CE624" s="13"/>
      <c r="CF624" s="13"/>
      <c r="CG624" s="13"/>
      <c r="CH624" s="13"/>
    </row>
    <row r="625" spans="1:8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Z625" s="15"/>
      <c r="AA625" s="15"/>
      <c r="AB625" s="15"/>
      <c r="AC625" s="15"/>
      <c r="AD625" s="15"/>
      <c r="AE625" s="15"/>
      <c r="AF625" s="15"/>
      <c r="AG625" s="15"/>
      <c r="AH625" s="15"/>
      <c r="AI625" s="15"/>
      <c r="AJ625" s="15"/>
      <c r="AK625" s="15"/>
      <c r="AL625" s="15"/>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c r="BW625" s="13"/>
      <c r="BX625" s="13"/>
      <c r="BY625" s="13"/>
      <c r="BZ625" s="13"/>
      <c r="CA625" s="13"/>
      <c r="CB625" s="13"/>
      <c r="CC625" s="13"/>
      <c r="CD625" s="13"/>
      <c r="CE625" s="13"/>
      <c r="CF625" s="13"/>
      <c r="CG625" s="13"/>
      <c r="CH625" s="13"/>
    </row>
    <row r="626" spans="1:8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Z626" s="15"/>
      <c r="AA626" s="15"/>
      <c r="AB626" s="15"/>
      <c r="AC626" s="15"/>
      <c r="AD626" s="15"/>
      <c r="AE626" s="15"/>
      <c r="AF626" s="15"/>
      <c r="AG626" s="15"/>
      <c r="AH626" s="15"/>
      <c r="AI626" s="15"/>
      <c r="AJ626" s="15"/>
      <c r="AK626" s="15"/>
      <c r="AL626" s="15"/>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c r="BW626" s="13"/>
      <c r="BX626" s="13"/>
      <c r="BY626" s="13"/>
      <c r="BZ626" s="13"/>
      <c r="CA626" s="13"/>
      <c r="CB626" s="13"/>
      <c r="CC626" s="13"/>
      <c r="CD626" s="13"/>
      <c r="CE626" s="13"/>
      <c r="CF626" s="13"/>
      <c r="CG626" s="13"/>
      <c r="CH626" s="13"/>
    </row>
    <row r="627" spans="1:8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Z627" s="15"/>
      <c r="AA627" s="15"/>
      <c r="AB627" s="15"/>
      <c r="AC627" s="15"/>
      <c r="AD627" s="15"/>
      <c r="AE627" s="15"/>
      <c r="AF627" s="15"/>
      <c r="AG627" s="15"/>
      <c r="AH627" s="15"/>
      <c r="AI627" s="15"/>
      <c r="AJ627" s="15"/>
      <c r="AK627" s="15"/>
      <c r="AL627" s="15"/>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c r="BW627" s="13"/>
      <c r="BX627" s="13"/>
      <c r="BY627" s="13"/>
      <c r="BZ627" s="13"/>
      <c r="CA627" s="13"/>
      <c r="CB627" s="13"/>
      <c r="CC627" s="13"/>
      <c r="CD627" s="13"/>
      <c r="CE627" s="13"/>
      <c r="CF627" s="13"/>
      <c r="CG627" s="13"/>
      <c r="CH627" s="13"/>
    </row>
    <row r="628" spans="1:8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Z628" s="15"/>
      <c r="AA628" s="15"/>
      <c r="AB628" s="15"/>
      <c r="AC628" s="15"/>
      <c r="AD628" s="15"/>
      <c r="AE628" s="15"/>
      <c r="AF628" s="15"/>
      <c r="AG628" s="15"/>
      <c r="AH628" s="15"/>
      <c r="AI628" s="15"/>
      <c r="AJ628" s="15"/>
      <c r="AK628" s="15"/>
      <c r="AL628" s="15"/>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c r="BW628" s="13"/>
      <c r="BX628" s="13"/>
      <c r="BY628" s="13"/>
      <c r="BZ628" s="13"/>
      <c r="CA628" s="13"/>
      <c r="CB628" s="13"/>
      <c r="CC628" s="13"/>
      <c r="CD628" s="13"/>
      <c r="CE628" s="13"/>
      <c r="CF628" s="13"/>
      <c r="CG628" s="13"/>
      <c r="CH628" s="13"/>
    </row>
    <row r="629" spans="1:8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Z629" s="15"/>
      <c r="AA629" s="15"/>
      <c r="AB629" s="15"/>
      <c r="AC629" s="15"/>
      <c r="AD629" s="15"/>
      <c r="AE629" s="15"/>
      <c r="AF629" s="15"/>
      <c r="AG629" s="15"/>
      <c r="AH629" s="15"/>
      <c r="AI629" s="15"/>
      <c r="AJ629" s="15"/>
      <c r="AK629" s="15"/>
      <c r="AL629" s="15"/>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c r="BW629" s="13"/>
      <c r="BX629" s="13"/>
      <c r="BY629" s="13"/>
      <c r="BZ629" s="13"/>
      <c r="CA629" s="13"/>
      <c r="CB629" s="13"/>
      <c r="CC629" s="13"/>
      <c r="CD629" s="13"/>
      <c r="CE629" s="13"/>
      <c r="CF629" s="13"/>
      <c r="CG629" s="13"/>
      <c r="CH629" s="13"/>
    </row>
    <row r="630" spans="1:8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Z630" s="15"/>
      <c r="AA630" s="15"/>
      <c r="AB630" s="15"/>
      <c r="AC630" s="15"/>
      <c r="AD630" s="15"/>
      <c r="AE630" s="15"/>
      <c r="AF630" s="15"/>
      <c r="AG630" s="15"/>
      <c r="AH630" s="15"/>
      <c r="AI630" s="15"/>
      <c r="AJ630" s="15"/>
      <c r="AK630" s="15"/>
      <c r="AL630" s="15"/>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row>
    <row r="631" spans="1:8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Z631" s="15"/>
      <c r="AA631" s="15"/>
      <c r="AB631" s="15"/>
      <c r="AC631" s="15"/>
      <c r="AD631" s="15"/>
      <c r="AE631" s="15"/>
      <c r="AF631" s="15"/>
      <c r="AG631" s="15"/>
      <c r="AH631" s="15"/>
      <c r="AI631" s="15"/>
      <c r="AJ631" s="15"/>
      <c r="AK631" s="15"/>
      <c r="AL631" s="15"/>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3"/>
      <c r="CE631" s="13"/>
      <c r="CF631" s="13"/>
      <c r="CG631" s="13"/>
      <c r="CH631" s="13"/>
    </row>
    <row r="632" spans="1:8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Z632" s="15"/>
      <c r="AA632" s="15"/>
      <c r="AB632" s="15"/>
      <c r="AC632" s="15"/>
      <c r="AD632" s="15"/>
      <c r="AE632" s="15"/>
      <c r="AF632" s="15"/>
      <c r="AG632" s="15"/>
      <c r="AH632" s="15"/>
      <c r="AI632" s="15"/>
      <c r="AJ632" s="15"/>
      <c r="AK632" s="15"/>
      <c r="AL632" s="15"/>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c r="BW632" s="13"/>
      <c r="BX632" s="13"/>
      <c r="BY632" s="13"/>
      <c r="BZ632" s="13"/>
      <c r="CA632" s="13"/>
      <c r="CB632" s="13"/>
      <c r="CC632" s="13"/>
      <c r="CD632" s="13"/>
      <c r="CE632" s="13"/>
      <c r="CF632" s="13"/>
      <c r="CG632" s="13"/>
      <c r="CH632" s="13"/>
    </row>
    <row r="633" spans="1:8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Z633" s="15"/>
      <c r="AA633" s="15"/>
      <c r="AB633" s="15"/>
      <c r="AC633" s="15"/>
      <c r="AD633" s="15"/>
      <c r="AE633" s="15"/>
      <c r="AF633" s="15"/>
      <c r="AG633" s="15"/>
      <c r="AH633" s="15"/>
      <c r="AI633" s="15"/>
      <c r="AJ633" s="15"/>
      <c r="AK633" s="15"/>
      <c r="AL633" s="15"/>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c r="BW633" s="13"/>
      <c r="BX633" s="13"/>
      <c r="BY633" s="13"/>
      <c r="BZ633" s="13"/>
      <c r="CA633" s="13"/>
      <c r="CB633" s="13"/>
      <c r="CC633" s="13"/>
      <c r="CD633" s="13"/>
      <c r="CE633" s="13"/>
      <c r="CF633" s="13"/>
      <c r="CG633" s="13"/>
      <c r="CH633" s="13"/>
    </row>
    <row r="634" spans="1:8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Z634" s="15"/>
      <c r="AA634" s="15"/>
      <c r="AB634" s="15"/>
      <c r="AC634" s="15"/>
      <c r="AD634" s="15"/>
      <c r="AE634" s="15"/>
      <c r="AF634" s="15"/>
      <c r="AG634" s="15"/>
      <c r="AH634" s="15"/>
      <c r="AI634" s="15"/>
      <c r="AJ634" s="15"/>
      <c r="AK634" s="15"/>
      <c r="AL634" s="15"/>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c r="BW634" s="13"/>
      <c r="BX634" s="13"/>
      <c r="BY634" s="13"/>
      <c r="BZ634" s="13"/>
      <c r="CA634" s="13"/>
      <c r="CB634" s="13"/>
      <c r="CC634" s="13"/>
      <c r="CD634" s="13"/>
      <c r="CE634" s="13"/>
      <c r="CF634" s="13"/>
      <c r="CG634" s="13"/>
      <c r="CH634" s="13"/>
    </row>
    <row r="635" spans="1:8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Z635" s="15"/>
      <c r="AA635" s="15"/>
      <c r="AB635" s="15"/>
      <c r="AC635" s="15"/>
      <c r="AD635" s="15"/>
      <c r="AE635" s="15"/>
      <c r="AF635" s="15"/>
      <c r="AG635" s="15"/>
      <c r="AH635" s="15"/>
      <c r="AI635" s="15"/>
      <c r="AJ635" s="15"/>
      <c r="AK635" s="15"/>
      <c r="AL635" s="15"/>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3"/>
      <c r="CE635" s="13"/>
      <c r="CF635" s="13"/>
      <c r="CG635" s="13"/>
      <c r="CH635" s="13"/>
    </row>
    <row r="636" spans="1:8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Z636" s="15"/>
      <c r="AA636" s="15"/>
      <c r="AB636" s="15"/>
      <c r="AC636" s="15"/>
      <c r="AD636" s="15"/>
      <c r="AE636" s="15"/>
      <c r="AF636" s="15"/>
      <c r="AG636" s="15"/>
      <c r="AH636" s="15"/>
      <c r="AI636" s="15"/>
      <c r="AJ636" s="15"/>
      <c r="AK636" s="15"/>
      <c r="AL636" s="15"/>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c r="BW636" s="13"/>
      <c r="BX636" s="13"/>
      <c r="BY636" s="13"/>
      <c r="BZ636" s="13"/>
      <c r="CA636" s="13"/>
      <c r="CB636" s="13"/>
      <c r="CC636" s="13"/>
      <c r="CD636" s="13"/>
      <c r="CE636" s="13"/>
      <c r="CF636" s="13"/>
      <c r="CG636" s="13"/>
      <c r="CH636" s="13"/>
    </row>
    <row r="637" spans="1:8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Z637" s="15"/>
      <c r="AA637" s="15"/>
      <c r="AB637" s="15"/>
      <c r="AC637" s="15"/>
      <c r="AD637" s="15"/>
      <c r="AE637" s="15"/>
      <c r="AF637" s="15"/>
      <c r="AG637" s="15"/>
      <c r="AH637" s="15"/>
      <c r="AI637" s="15"/>
      <c r="AJ637" s="15"/>
      <c r="AK637" s="15"/>
      <c r="AL637" s="15"/>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c r="BW637" s="13"/>
      <c r="BX637" s="13"/>
      <c r="BY637" s="13"/>
      <c r="BZ637" s="13"/>
      <c r="CA637" s="13"/>
      <c r="CB637" s="13"/>
      <c r="CC637" s="13"/>
      <c r="CD637" s="13"/>
      <c r="CE637" s="13"/>
      <c r="CF637" s="13"/>
      <c r="CG637" s="13"/>
      <c r="CH637" s="13"/>
    </row>
    <row r="638" spans="1:8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Z638" s="15"/>
      <c r="AA638" s="15"/>
      <c r="AB638" s="15"/>
      <c r="AC638" s="15"/>
      <c r="AD638" s="15"/>
      <c r="AE638" s="15"/>
      <c r="AF638" s="15"/>
      <c r="AG638" s="15"/>
      <c r="AH638" s="15"/>
      <c r="AI638" s="15"/>
      <c r="AJ638" s="15"/>
      <c r="AK638" s="15"/>
      <c r="AL638" s="15"/>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row>
    <row r="639" spans="1:8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Z639" s="15"/>
      <c r="AA639" s="15"/>
      <c r="AB639" s="15"/>
      <c r="AC639" s="15"/>
      <c r="AD639" s="15"/>
      <c r="AE639" s="15"/>
      <c r="AF639" s="15"/>
      <c r="AG639" s="15"/>
      <c r="AH639" s="15"/>
      <c r="AI639" s="15"/>
      <c r="AJ639" s="15"/>
      <c r="AK639" s="15"/>
      <c r="AL639" s="15"/>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c r="BW639" s="13"/>
      <c r="BX639" s="13"/>
      <c r="BY639" s="13"/>
      <c r="BZ639" s="13"/>
      <c r="CA639" s="13"/>
      <c r="CB639" s="13"/>
      <c r="CC639" s="13"/>
      <c r="CD639" s="13"/>
      <c r="CE639" s="13"/>
      <c r="CF639" s="13"/>
      <c r="CG639" s="13"/>
      <c r="CH639" s="13"/>
    </row>
    <row r="640" spans="1:8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Z640" s="15"/>
      <c r="AA640" s="15"/>
      <c r="AB640" s="15"/>
      <c r="AC640" s="15"/>
      <c r="AD640" s="15"/>
      <c r="AE640" s="15"/>
      <c r="AF640" s="15"/>
      <c r="AG640" s="15"/>
      <c r="AH640" s="15"/>
      <c r="AI640" s="15"/>
      <c r="AJ640" s="15"/>
      <c r="AK640" s="15"/>
      <c r="AL640" s="15"/>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c r="BW640" s="13"/>
      <c r="BX640" s="13"/>
      <c r="BY640" s="13"/>
      <c r="BZ640" s="13"/>
      <c r="CA640" s="13"/>
      <c r="CB640" s="13"/>
      <c r="CC640" s="13"/>
      <c r="CD640" s="13"/>
      <c r="CE640" s="13"/>
      <c r="CF640" s="13"/>
      <c r="CG640" s="13"/>
      <c r="CH640" s="13"/>
    </row>
    <row r="641" spans="1:8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Z641" s="15"/>
      <c r="AA641" s="15"/>
      <c r="AB641" s="15"/>
      <c r="AC641" s="15"/>
      <c r="AD641" s="15"/>
      <c r="AE641" s="15"/>
      <c r="AF641" s="15"/>
      <c r="AG641" s="15"/>
      <c r="AH641" s="15"/>
      <c r="AI641" s="15"/>
      <c r="AJ641" s="15"/>
      <c r="AK641" s="15"/>
      <c r="AL641" s="15"/>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c r="BW641" s="13"/>
      <c r="BX641" s="13"/>
      <c r="BY641" s="13"/>
      <c r="BZ641" s="13"/>
      <c r="CA641" s="13"/>
      <c r="CB641" s="13"/>
      <c r="CC641" s="13"/>
      <c r="CD641" s="13"/>
      <c r="CE641" s="13"/>
      <c r="CF641" s="13"/>
      <c r="CG641" s="13"/>
      <c r="CH641" s="13"/>
    </row>
    <row r="642" spans="1:8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Z642" s="15"/>
      <c r="AA642" s="15"/>
      <c r="AB642" s="15"/>
      <c r="AC642" s="15"/>
      <c r="AD642" s="15"/>
      <c r="AE642" s="15"/>
      <c r="AF642" s="15"/>
      <c r="AG642" s="15"/>
      <c r="AH642" s="15"/>
      <c r="AI642" s="15"/>
      <c r="AJ642" s="15"/>
      <c r="AK642" s="15"/>
      <c r="AL642" s="15"/>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c r="BW642" s="13"/>
      <c r="BX642" s="13"/>
      <c r="BY642" s="13"/>
      <c r="BZ642" s="13"/>
      <c r="CA642" s="13"/>
      <c r="CB642" s="13"/>
      <c r="CC642" s="13"/>
      <c r="CD642" s="13"/>
      <c r="CE642" s="13"/>
      <c r="CF642" s="13"/>
      <c r="CG642" s="13"/>
      <c r="CH642" s="13"/>
    </row>
    <row r="643" spans="1:8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Z643" s="15"/>
      <c r="AA643" s="15"/>
      <c r="AB643" s="15"/>
      <c r="AC643" s="15"/>
      <c r="AD643" s="15"/>
      <c r="AE643" s="15"/>
      <c r="AF643" s="15"/>
      <c r="AG643" s="15"/>
      <c r="AH643" s="15"/>
      <c r="AI643" s="15"/>
      <c r="AJ643" s="15"/>
      <c r="AK643" s="15"/>
      <c r="AL643" s="15"/>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row>
    <row r="644" spans="1:8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Z644" s="15"/>
      <c r="AA644" s="15"/>
      <c r="AB644" s="15"/>
      <c r="AC644" s="15"/>
      <c r="AD644" s="15"/>
      <c r="AE644" s="15"/>
      <c r="AF644" s="15"/>
      <c r="AG644" s="15"/>
      <c r="AH644" s="15"/>
      <c r="AI644" s="15"/>
      <c r="AJ644" s="15"/>
      <c r="AK644" s="15"/>
      <c r="AL644" s="15"/>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c r="BW644" s="13"/>
      <c r="BX644" s="13"/>
      <c r="BY644" s="13"/>
      <c r="BZ644" s="13"/>
      <c r="CA644" s="13"/>
      <c r="CB644" s="13"/>
      <c r="CC644" s="13"/>
      <c r="CD644" s="13"/>
      <c r="CE644" s="13"/>
      <c r="CF644" s="13"/>
      <c r="CG644" s="13"/>
      <c r="CH644" s="13"/>
    </row>
    <row r="645" spans="1:8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Z645" s="15"/>
      <c r="AA645" s="15"/>
      <c r="AB645" s="15"/>
      <c r="AC645" s="15"/>
      <c r="AD645" s="15"/>
      <c r="AE645" s="15"/>
      <c r="AF645" s="15"/>
      <c r="AG645" s="15"/>
      <c r="AH645" s="15"/>
      <c r="AI645" s="15"/>
      <c r="AJ645" s="15"/>
      <c r="AK645" s="15"/>
      <c r="AL645" s="15"/>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c r="BW645" s="13"/>
      <c r="BX645" s="13"/>
      <c r="BY645" s="13"/>
      <c r="BZ645" s="13"/>
      <c r="CA645" s="13"/>
      <c r="CB645" s="13"/>
      <c r="CC645" s="13"/>
      <c r="CD645" s="13"/>
      <c r="CE645" s="13"/>
      <c r="CF645" s="13"/>
      <c r="CG645" s="13"/>
      <c r="CH645" s="13"/>
    </row>
    <row r="646" spans="1:8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Z646" s="15"/>
      <c r="AA646" s="15"/>
      <c r="AB646" s="15"/>
      <c r="AC646" s="15"/>
      <c r="AD646" s="15"/>
      <c r="AE646" s="15"/>
      <c r="AF646" s="15"/>
      <c r="AG646" s="15"/>
      <c r="AH646" s="15"/>
      <c r="AI646" s="15"/>
      <c r="AJ646" s="15"/>
      <c r="AK646" s="15"/>
      <c r="AL646" s="15"/>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row>
    <row r="647" spans="1:8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Z647" s="15"/>
      <c r="AA647" s="15"/>
      <c r="AB647" s="15"/>
      <c r="AC647" s="15"/>
      <c r="AD647" s="15"/>
      <c r="AE647" s="15"/>
      <c r="AF647" s="15"/>
      <c r="AG647" s="15"/>
      <c r="AH647" s="15"/>
      <c r="AI647" s="15"/>
      <c r="AJ647" s="15"/>
      <c r="AK647" s="15"/>
      <c r="AL647" s="15"/>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13"/>
    </row>
    <row r="648" spans="1:8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Z648" s="15"/>
      <c r="AA648" s="15"/>
      <c r="AB648" s="15"/>
      <c r="AC648" s="15"/>
      <c r="AD648" s="15"/>
      <c r="AE648" s="15"/>
      <c r="AF648" s="15"/>
      <c r="AG648" s="15"/>
      <c r="AH648" s="15"/>
      <c r="AI648" s="15"/>
      <c r="AJ648" s="15"/>
      <c r="AK648" s="15"/>
      <c r="AL648" s="15"/>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c r="BW648" s="13"/>
      <c r="BX648" s="13"/>
      <c r="BY648" s="13"/>
      <c r="BZ648" s="13"/>
      <c r="CA648" s="13"/>
      <c r="CB648" s="13"/>
      <c r="CC648" s="13"/>
      <c r="CD648" s="13"/>
      <c r="CE648" s="13"/>
      <c r="CF648" s="13"/>
      <c r="CG648" s="13"/>
      <c r="CH648" s="13"/>
    </row>
    <row r="649" spans="1:8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Z649" s="15"/>
      <c r="AA649" s="15"/>
      <c r="AB649" s="15"/>
      <c r="AC649" s="15"/>
      <c r="AD649" s="15"/>
      <c r="AE649" s="15"/>
      <c r="AF649" s="15"/>
      <c r="AG649" s="15"/>
      <c r="AH649" s="15"/>
      <c r="AI649" s="15"/>
      <c r="AJ649" s="15"/>
      <c r="AK649" s="15"/>
      <c r="AL649" s="15"/>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c r="BW649" s="13"/>
      <c r="BX649" s="13"/>
      <c r="BY649" s="13"/>
      <c r="BZ649" s="13"/>
      <c r="CA649" s="13"/>
      <c r="CB649" s="13"/>
      <c r="CC649" s="13"/>
      <c r="CD649" s="13"/>
      <c r="CE649" s="13"/>
      <c r="CF649" s="13"/>
      <c r="CG649" s="13"/>
      <c r="CH649" s="13"/>
    </row>
    <row r="650" spans="1:8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Z650" s="15"/>
      <c r="AA650" s="15"/>
      <c r="AB650" s="15"/>
      <c r="AC650" s="15"/>
      <c r="AD650" s="15"/>
      <c r="AE650" s="15"/>
      <c r="AF650" s="15"/>
      <c r="AG650" s="15"/>
      <c r="AH650" s="15"/>
      <c r="AI650" s="15"/>
      <c r="AJ650" s="15"/>
      <c r="AK650" s="15"/>
      <c r="AL650" s="15"/>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c r="BW650" s="13"/>
      <c r="BX650" s="13"/>
      <c r="BY650" s="13"/>
      <c r="BZ650" s="13"/>
      <c r="CA650" s="13"/>
      <c r="CB650" s="13"/>
      <c r="CC650" s="13"/>
      <c r="CD650" s="13"/>
      <c r="CE650" s="13"/>
      <c r="CF650" s="13"/>
      <c r="CG650" s="13"/>
      <c r="CH650" s="13"/>
    </row>
    <row r="651" spans="1:8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Z651" s="15"/>
      <c r="AA651" s="15"/>
      <c r="AB651" s="15"/>
      <c r="AC651" s="15"/>
      <c r="AD651" s="15"/>
      <c r="AE651" s="15"/>
      <c r="AF651" s="15"/>
      <c r="AG651" s="15"/>
      <c r="AH651" s="15"/>
      <c r="AI651" s="15"/>
      <c r="AJ651" s="15"/>
      <c r="AK651" s="15"/>
      <c r="AL651" s="15"/>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c r="BW651" s="13"/>
      <c r="BX651" s="13"/>
      <c r="BY651" s="13"/>
      <c r="BZ651" s="13"/>
      <c r="CA651" s="13"/>
      <c r="CB651" s="13"/>
      <c r="CC651" s="13"/>
      <c r="CD651" s="13"/>
      <c r="CE651" s="13"/>
      <c r="CF651" s="13"/>
      <c r="CG651" s="13"/>
      <c r="CH651" s="13"/>
    </row>
    <row r="652" spans="1:8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Z652" s="15"/>
      <c r="AA652" s="15"/>
      <c r="AB652" s="15"/>
      <c r="AC652" s="15"/>
      <c r="AD652" s="15"/>
      <c r="AE652" s="15"/>
      <c r="AF652" s="15"/>
      <c r="AG652" s="15"/>
      <c r="AH652" s="15"/>
      <c r="AI652" s="15"/>
      <c r="AJ652" s="15"/>
      <c r="AK652" s="15"/>
      <c r="AL652" s="15"/>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c r="BW652" s="13"/>
      <c r="BX652" s="13"/>
      <c r="BY652" s="13"/>
      <c r="BZ652" s="13"/>
      <c r="CA652" s="13"/>
      <c r="CB652" s="13"/>
      <c r="CC652" s="13"/>
      <c r="CD652" s="13"/>
      <c r="CE652" s="13"/>
      <c r="CF652" s="13"/>
      <c r="CG652" s="13"/>
      <c r="CH652" s="13"/>
    </row>
    <row r="653" spans="1:8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Z653" s="15"/>
      <c r="AA653" s="15"/>
      <c r="AB653" s="15"/>
      <c r="AC653" s="15"/>
      <c r="AD653" s="15"/>
      <c r="AE653" s="15"/>
      <c r="AF653" s="15"/>
      <c r="AG653" s="15"/>
      <c r="AH653" s="15"/>
      <c r="AI653" s="15"/>
      <c r="AJ653" s="15"/>
      <c r="AK653" s="15"/>
      <c r="AL653" s="15"/>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c r="CH653" s="13"/>
    </row>
    <row r="654" spans="1:8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Z654" s="15"/>
      <c r="AA654" s="15"/>
      <c r="AB654" s="15"/>
      <c r="AC654" s="15"/>
      <c r="AD654" s="15"/>
      <c r="AE654" s="15"/>
      <c r="AF654" s="15"/>
      <c r="AG654" s="15"/>
      <c r="AH654" s="15"/>
      <c r="AI654" s="15"/>
      <c r="AJ654" s="15"/>
      <c r="AK654" s="15"/>
      <c r="AL654" s="15"/>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row>
    <row r="655" spans="1:8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Z655" s="15"/>
      <c r="AA655" s="15"/>
      <c r="AB655" s="15"/>
      <c r="AC655" s="15"/>
      <c r="AD655" s="15"/>
      <c r="AE655" s="15"/>
      <c r="AF655" s="15"/>
      <c r="AG655" s="15"/>
      <c r="AH655" s="15"/>
      <c r="AI655" s="15"/>
      <c r="AJ655" s="15"/>
      <c r="AK655" s="15"/>
      <c r="AL655" s="15"/>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c r="BW655" s="13"/>
      <c r="BX655" s="13"/>
      <c r="BY655" s="13"/>
      <c r="BZ655" s="13"/>
      <c r="CA655" s="13"/>
      <c r="CB655" s="13"/>
      <c r="CC655" s="13"/>
      <c r="CD655" s="13"/>
      <c r="CE655" s="13"/>
      <c r="CF655" s="13"/>
      <c r="CG655" s="13"/>
      <c r="CH655" s="13"/>
    </row>
    <row r="656" spans="1:8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Z656" s="15"/>
      <c r="AA656" s="15"/>
      <c r="AB656" s="15"/>
      <c r="AC656" s="15"/>
      <c r="AD656" s="15"/>
      <c r="AE656" s="15"/>
      <c r="AF656" s="15"/>
      <c r="AG656" s="15"/>
      <c r="AH656" s="15"/>
      <c r="AI656" s="15"/>
      <c r="AJ656" s="15"/>
      <c r="AK656" s="15"/>
      <c r="AL656" s="15"/>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c r="BW656" s="13"/>
      <c r="BX656" s="13"/>
      <c r="BY656" s="13"/>
      <c r="BZ656" s="13"/>
      <c r="CA656" s="13"/>
      <c r="CB656" s="13"/>
      <c r="CC656" s="13"/>
      <c r="CD656" s="13"/>
      <c r="CE656" s="13"/>
      <c r="CF656" s="13"/>
      <c r="CG656" s="13"/>
      <c r="CH656" s="13"/>
    </row>
    <row r="657" spans="1:8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Z657" s="15"/>
      <c r="AA657" s="15"/>
      <c r="AB657" s="15"/>
      <c r="AC657" s="15"/>
      <c r="AD657" s="15"/>
      <c r="AE657" s="15"/>
      <c r="AF657" s="15"/>
      <c r="AG657" s="15"/>
      <c r="AH657" s="15"/>
      <c r="AI657" s="15"/>
      <c r="AJ657" s="15"/>
      <c r="AK657" s="15"/>
      <c r="AL657" s="15"/>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row>
    <row r="658" spans="1:8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Z658" s="15"/>
      <c r="AA658" s="15"/>
      <c r="AB658" s="15"/>
      <c r="AC658" s="15"/>
      <c r="AD658" s="15"/>
      <c r="AE658" s="15"/>
      <c r="AF658" s="15"/>
      <c r="AG658" s="15"/>
      <c r="AH658" s="15"/>
      <c r="AI658" s="15"/>
      <c r="AJ658" s="15"/>
      <c r="AK658" s="15"/>
      <c r="AL658" s="15"/>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c r="BW658" s="13"/>
      <c r="BX658" s="13"/>
      <c r="BY658" s="13"/>
      <c r="BZ658" s="13"/>
      <c r="CA658" s="13"/>
      <c r="CB658" s="13"/>
      <c r="CC658" s="13"/>
      <c r="CD658" s="13"/>
      <c r="CE658" s="13"/>
      <c r="CF658" s="13"/>
      <c r="CG658" s="13"/>
      <c r="CH658" s="13"/>
    </row>
    <row r="659" spans="1:8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Z659" s="15"/>
      <c r="AA659" s="15"/>
      <c r="AB659" s="15"/>
      <c r="AC659" s="15"/>
      <c r="AD659" s="15"/>
      <c r="AE659" s="15"/>
      <c r="AF659" s="15"/>
      <c r="AG659" s="15"/>
      <c r="AH659" s="15"/>
      <c r="AI659" s="15"/>
      <c r="AJ659" s="15"/>
      <c r="AK659" s="15"/>
      <c r="AL659" s="15"/>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3"/>
      <c r="CE659" s="13"/>
      <c r="CF659" s="13"/>
      <c r="CG659" s="13"/>
      <c r="CH659" s="13"/>
    </row>
    <row r="660" spans="1:8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Z660" s="15"/>
      <c r="AA660" s="15"/>
      <c r="AB660" s="15"/>
      <c r="AC660" s="15"/>
      <c r="AD660" s="15"/>
      <c r="AE660" s="15"/>
      <c r="AF660" s="15"/>
      <c r="AG660" s="15"/>
      <c r="AH660" s="15"/>
      <c r="AI660" s="15"/>
      <c r="AJ660" s="15"/>
      <c r="AK660" s="15"/>
      <c r="AL660" s="15"/>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c r="BW660" s="13"/>
      <c r="BX660" s="13"/>
      <c r="BY660" s="13"/>
      <c r="BZ660" s="13"/>
      <c r="CA660" s="13"/>
      <c r="CB660" s="13"/>
      <c r="CC660" s="13"/>
      <c r="CD660" s="13"/>
      <c r="CE660" s="13"/>
      <c r="CF660" s="13"/>
      <c r="CG660" s="13"/>
      <c r="CH660" s="13"/>
    </row>
    <row r="661" spans="1:8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Z661" s="15"/>
      <c r="AA661" s="15"/>
      <c r="AB661" s="15"/>
      <c r="AC661" s="15"/>
      <c r="AD661" s="15"/>
      <c r="AE661" s="15"/>
      <c r="AF661" s="15"/>
      <c r="AG661" s="15"/>
      <c r="AH661" s="15"/>
      <c r="AI661" s="15"/>
      <c r="AJ661" s="15"/>
      <c r="AK661" s="15"/>
      <c r="AL661" s="15"/>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c r="BW661" s="13"/>
      <c r="BX661" s="13"/>
      <c r="BY661" s="13"/>
      <c r="BZ661" s="13"/>
      <c r="CA661" s="13"/>
      <c r="CB661" s="13"/>
      <c r="CC661" s="13"/>
      <c r="CD661" s="13"/>
      <c r="CE661" s="13"/>
      <c r="CF661" s="13"/>
      <c r="CG661" s="13"/>
      <c r="CH661" s="13"/>
    </row>
    <row r="662" spans="1:8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Z662" s="15"/>
      <c r="AA662" s="15"/>
      <c r="AB662" s="15"/>
      <c r="AC662" s="15"/>
      <c r="AD662" s="15"/>
      <c r="AE662" s="15"/>
      <c r="AF662" s="15"/>
      <c r="AG662" s="15"/>
      <c r="AH662" s="15"/>
      <c r="AI662" s="15"/>
      <c r="AJ662" s="15"/>
      <c r="AK662" s="15"/>
      <c r="AL662" s="15"/>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row>
    <row r="663" spans="1:8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Z663" s="15"/>
      <c r="AA663" s="15"/>
      <c r="AB663" s="15"/>
      <c r="AC663" s="15"/>
      <c r="AD663" s="15"/>
      <c r="AE663" s="15"/>
      <c r="AF663" s="15"/>
      <c r="AG663" s="15"/>
      <c r="AH663" s="15"/>
      <c r="AI663" s="15"/>
      <c r="AJ663" s="15"/>
      <c r="AK663" s="15"/>
      <c r="AL663" s="15"/>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c r="BW663" s="13"/>
      <c r="BX663" s="13"/>
      <c r="BY663" s="13"/>
      <c r="BZ663" s="13"/>
      <c r="CA663" s="13"/>
      <c r="CB663" s="13"/>
      <c r="CC663" s="13"/>
      <c r="CD663" s="13"/>
      <c r="CE663" s="13"/>
      <c r="CF663" s="13"/>
      <c r="CG663" s="13"/>
      <c r="CH663" s="13"/>
    </row>
    <row r="664" spans="1:8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Z664" s="15"/>
      <c r="AA664" s="15"/>
      <c r="AB664" s="15"/>
      <c r="AC664" s="15"/>
      <c r="AD664" s="15"/>
      <c r="AE664" s="15"/>
      <c r="AF664" s="15"/>
      <c r="AG664" s="15"/>
      <c r="AH664" s="15"/>
      <c r="AI664" s="15"/>
      <c r="AJ664" s="15"/>
      <c r="AK664" s="15"/>
      <c r="AL664" s="15"/>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c r="BW664" s="13"/>
      <c r="BX664" s="13"/>
      <c r="BY664" s="13"/>
      <c r="BZ664" s="13"/>
      <c r="CA664" s="13"/>
      <c r="CB664" s="13"/>
      <c r="CC664" s="13"/>
      <c r="CD664" s="13"/>
      <c r="CE664" s="13"/>
      <c r="CF664" s="13"/>
      <c r="CG664" s="13"/>
      <c r="CH664" s="13"/>
    </row>
    <row r="665" spans="1:8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Z665" s="15"/>
      <c r="AA665" s="15"/>
      <c r="AB665" s="15"/>
      <c r="AC665" s="15"/>
      <c r="AD665" s="15"/>
      <c r="AE665" s="15"/>
      <c r="AF665" s="15"/>
      <c r="AG665" s="15"/>
      <c r="AH665" s="15"/>
      <c r="AI665" s="15"/>
      <c r="AJ665" s="15"/>
      <c r="AK665" s="15"/>
      <c r="AL665" s="15"/>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row>
    <row r="666" spans="1:8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Z666" s="15"/>
      <c r="AA666" s="15"/>
      <c r="AB666" s="15"/>
      <c r="AC666" s="15"/>
      <c r="AD666" s="15"/>
      <c r="AE666" s="15"/>
      <c r="AF666" s="15"/>
      <c r="AG666" s="15"/>
      <c r="AH666" s="15"/>
      <c r="AI666" s="15"/>
      <c r="AJ666" s="15"/>
      <c r="AK666" s="15"/>
      <c r="AL666" s="15"/>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c r="BW666" s="13"/>
      <c r="BX666" s="13"/>
      <c r="BY666" s="13"/>
      <c r="BZ666" s="13"/>
      <c r="CA666" s="13"/>
      <c r="CB666" s="13"/>
      <c r="CC666" s="13"/>
      <c r="CD666" s="13"/>
      <c r="CE666" s="13"/>
      <c r="CF666" s="13"/>
      <c r="CG666" s="13"/>
      <c r="CH666" s="13"/>
    </row>
    <row r="667" spans="1:8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Z667" s="15"/>
      <c r="AA667" s="15"/>
      <c r="AB667" s="15"/>
      <c r="AC667" s="15"/>
      <c r="AD667" s="15"/>
      <c r="AE667" s="15"/>
      <c r="AF667" s="15"/>
      <c r="AG667" s="15"/>
      <c r="AH667" s="15"/>
      <c r="AI667" s="15"/>
      <c r="AJ667" s="15"/>
      <c r="AK667" s="15"/>
      <c r="AL667" s="15"/>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c r="BW667" s="13"/>
      <c r="BX667" s="13"/>
      <c r="BY667" s="13"/>
      <c r="BZ667" s="13"/>
      <c r="CA667" s="13"/>
      <c r="CB667" s="13"/>
      <c r="CC667" s="13"/>
      <c r="CD667" s="13"/>
      <c r="CE667" s="13"/>
      <c r="CF667" s="13"/>
      <c r="CG667" s="13"/>
      <c r="CH667" s="13"/>
    </row>
    <row r="668" spans="1:8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Z668" s="15"/>
      <c r="AA668" s="15"/>
      <c r="AB668" s="15"/>
      <c r="AC668" s="15"/>
      <c r="AD668" s="15"/>
      <c r="AE668" s="15"/>
      <c r="AF668" s="15"/>
      <c r="AG668" s="15"/>
      <c r="AH668" s="15"/>
      <c r="AI668" s="15"/>
      <c r="AJ668" s="15"/>
      <c r="AK668" s="15"/>
      <c r="AL668" s="15"/>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row>
    <row r="669" spans="1:8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Z669" s="15"/>
      <c r="AA669" s="15"/>
      <c r="AB669" s="15"/>
      <c r="AC669" s="15"/>
      <c r="AD669" s="15"/>
      <c r="AE669" s="15"/>
      <c r="AF669" s="15"/>
      <c r="AG669" s="15"/>
      <c r="AH669" s="15"/>
      <c r="AI669" s="15"/>
      <c r="AJ669" s="15"/>
      <c r="AK669" s="15"/>
      <c r="AL669" s="15"/>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c r="BW669" s="13"/>
      <c r="BX669" s="13"/>
      <c r="BY669" s="13"/>
      <c r="BZ669" s="13"/>
      <c r="CA669" s="13"/>
      <c r="CB669" s="13"/>
      <c r="CC669" s="13"/>
      <c r="CD669" s="13"/>
      <c r="CE669" s="13"/>
      <c r="CF669" s="13"/>
      <c r="CG669" s="13"/>
      <c r="CH669" s="13"/>
    </row>
    <row r="670" spans="1:8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Z670" s="15"/>
      <c r="AA670" s="15"/>
      <c r="AB670" s="15"/>
      <c r="AC670" s="15"/>
      <c r="AD670" s="15"/>
      <c r="AE670" s="15"/>
      <c r="AF670" s="15"/>
      <c r="AG670" s="15"/>
      <c r="AH670" s="15"/>
      <c r="AI670" s="15"/>
      <c r="AJ670" s="15"/>
      <c r="AK670" s="15"/>
      <c r="AL670" s="15"/>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row>
    <row r="671" spans="1:8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Z671" s="15"/>
      <c r="AA671" s="15"/>
      <c r="AB671" s="15"/>
      <c r="AC671" s="15"/>
      <c r="AD671" s="15"/>
      <c r="AE671" s="15"/>
      <c r="AF671" s="15"/>
      <c r="AG671" s="15"/>
      <c r="AH671" s="15"/>
      <c r="AI671" s="15"/>
      <c r="AJ671" s="15"/>
      <c r="AK671" s="15"/>
      <c r="AL671" s="15"/>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c r="BW671" s="13"/>
      <c r="BX671" s="13"/>
      <c r="BY671" s="13"/>
      <c r="BZ671" s="13"/>
      <c r="CA671" s="13"/>
      <c r="CB671" s="13"/>
      <c r="CC671" s="13"/>
      <c r="CD671" s="13"/>
      <c r="CE671" s="13"/>
      <c r="CF671" s="13"/>
      <c r="CG671" s="13"/>
      <c r="CH671" s="13"/>
    </row>
    <row r="672" spans="1:8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Z672" s="15"/>
      <c r="AA672" s="15"/>
      <c r="AB672" s="15"/>
      <c r="AC672" s="15"/>
      <c r="AD672" s="15"/>
      <c r="AE672" s="15"/>
      <c r="AF672" s="15"/>
      <c r="AG672" s="15"/>
      <c r="AH672" s="15"/>
      <c r="AI672" s="15"/>
      <c r="AJ672" s="15"/>
      <c r="AK672" s="15"/>
      <c r="AL672" s="15"/>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c r="BW672" s="13"/>
      <c r="BX672" s="13"/>
      <c r="BY672" s="13"/>
      <c r="BZ672" s="13"/>
      <c r="CA672" s="13"/>
      <c r="CB672" s="13"/>
      <c r="CC672" s="13"/>
      <c r="CD672" s="13"/>
      <c r="CE672" s="13"/>
      <c r="CF672" s="13"/>
      <c r="CG672" s="13"/>
      <c r="CH672" s="13"/>
    </row>
    <row r="673" spans="1:8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Z673" s="15"/>
      <c r="AA673" s="15"/>
      <c r="AB673" s="15"/>
      <c r="AC673" s="15"/>
      <c r="AD673" s="15"/>
      <c r="AE673" s="15"/>
      <c r="AF673" s="15"/>
      <c r="AG673" s="15"/>
      <c r="AH673" s="15"/>
      <c r="AI673" s="15"/>
      <c r="AJ673" s="15"/>
      <c r="AK673" s="15"/>
      <c r="AL673" s="15"/>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c r="BW673" s="13"/>
      <c r="BX673" s="13"/>
      <c r="BY673" s="13"/>
      <c r="BZ673" s="13"/>
      <c r="CA673" s="13"/>
      <c r="CB673" s="13"/>
      <c r="CC673" s="13"/>
      <c r="CD673" s="13"/>
      <c r="CE673" s="13"/>
      <c r="CF673" s="13"/>
      <c r="CG673" s="13"/>
      <c r="CH673" s="13"/>
    </row>
    <row r="674" spans="1:8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Z674" s="15"/>
      <c r="AA674" s="15"/>
      <c r="AB674" s="15"/>
      <c r="AC674" s="15"/>
      <c r="AD674" s="15"/>
      <c r="AE674" s="15"/>
      <c r="AF674" s="15"/>
      <c r="AG674" s="15"/>
      <c r="AH674" s="15"/>
      <c r="AI674" s="15"/>
      <c r="AJ674" s="15"/>
      <c r="AK674" s="15"/>
      <c r="AL674" s="15"/>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c r="BW674" s="13"/>
      <c r="BX674" s="13"/>
      <c r="BY674" s="13"/>
      <c r="BZ674" s="13"/>
      <c r="CA674" s="13"/>
      <c r="CB674" s="13"/>
      <c r="CC674" s="13"/>
      <c r="CD674" s="13"/>
      <c r="CE674" s="13"/>
      <c r="CF674" s="13"/>
      <c r="CG674" s="13"/>
      <c r="CH674" s="13"/>
    </row>
    <row r="675" spans="1:8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Z675" s="15"/>
      <c r="AA675" s="15"/>
      <c r="AB675" s="15"/>
      <c r="AC675" s="15"/>
      <c r="AD675" s="15"/>
      <c r="AE675" s="15"/>
      <c r="AF675" s="15"/>
      <c r="AG675" s="15"/>
      <c r="AH675" s="15"/>
      <c r="AI675" s="15"/>
      <c r="AJ675" s="15"/>
      <c r="AK675" s="15"/>
      <c r="AL675" s="15"/>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3"/>
      <c r="CE675" s="13"/>
      <c r="CF675" s="13"/>
      <c r="CG675" s="13"/>
      <c r="CH675" s="13"/>
    </row>
    <row r="676" spans="1:8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Z676" s="15"/>
      <c r="AA676" s="15"/>
      <c r="AB676" s="15"/>
      <c r="AC676" s="15"/>
      <c r="AD676" s="15"/>
      <c r="AE676" s="15"/>
      <c r="AF676" s="15"/>
      <c r="AG676" s="15"/>
      <c r="AH676" s="15"/>
      <c r="AI676" s="15"/>
      <c r="AJ676" s="15"/>
      <c r="AK676" s="15"/>
      <c r="AL676" s="15"/>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c r="BW676" s="13"/>
      <c r="BX676" s="13"/>
      <c r="BY676" s="13"/>
      <c r="BZ676" s="13"/>
      <c r="CA676" s="13"/>
      <c r="CB676" s="13"/>
      <c r="CC676" s="13"/>
      <c r="CD676" s="13"/>
      <c r="CE676" s="13"/>
      <c r="CF676" s="13"/>
      <c r="CG676" s="13"/>
      <c r="CH676" s="13"/>
    </row>
    <row r="677" spans="1:8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Z677" s="15"/>
      <c r="AA677" s="15"/>
      <c r="AB677" s="15"/>
      <c r="AC677" s="15"/>
      <c r="AD677" s="15"/>
      <c r="AE677" s="15"/>
      <c r="AF677" s="15"/>
      <c r="AG677" s="15"/>
      <c r="AH677" s="15"/>
      <c r="AI677" s="15"/>
      <c r="AJ677" s="15"/>
      <c r="AK677" s="15"/>
      <c r="AL677" s="15"/>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row>
    <row r="678" spans="1:8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Z678" s="15"/>
      <c r="AA678" s="15"/>
      <c r="AB678" s="15"/>
      <c r="AC678" s="15"/>
      <c r="AD678" s="15"/>
      <c r="AE678" s="15"/>
      <c r="AF678" s="15"/>
      <c r="AG678" s="15"/>
      <c r="AH678" s="15"/>
      <c r="AI678" s="15"/>
      <c r="AJ678" s="15"/>
      <c r="AK678" s="15"/>
      <c r="AL678" s="15"/>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row>
    <row r="679" spans="1:8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Z679" s="15"/>
      <c r="AA679" s="15"/>
      <c r="AB679" s="15"/>
      <c r="AC679" s="15"/>
      <c r="AD679" s="15"/>
      <c r="AE679" s="15"/>
      <c r="AF679" s="15"/>
      <c r="AG679" s="15"/>
      <c r="AH679" s="15"/>
      <c r="AI679" s="15"/>
      <c r="AJ679" s="15"/>
      <c r="AK679" s="15"/>
      <c r="AL679" s="15"/>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c r="BW679" s="13"/>
      <c r="BX679" s="13"/>
      <c r="BY679" s="13"/>
      <c r="BZ679" s="13"/>
      <c r="CA679" s="13"/>
      <c r="CB679" s="13"/>
      <c r="CC679" s="13"/>
      <c r="CD679" s="13"/>
      <c r="CE679" s="13"/>
      <c r="CF679" s="13"/>
      <c r="CG679" s="13"/>
      <c r="CH679" s="13"/>
    </row>
    <row r="680" spans="1:8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Z680" s="15"/>
      <c r="AA680" s="15"/>
      <c r="AB680" s="15"/>
      <c r="AC680" s="15"/>
      <c r="AD680" s="15"/>
      <c r="AE680" s="15"/>
      <c r="AF680" s="15"/>
      <c r="AG680" s="15"/>
      <c r="AH680" s="15"/>
      <c r="AI680" s="15"/>
      <c r="AJ680" s="15"/>
      <c r="AK680" s="15"/>
      <c r="AL680" s="15"/>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c r="BW680" s="13"/>
      <c r="BX680" s="13"/>
      <c r="BY680" s="13"/>
      <c r="BZ680" s="13"/>
      <c r="CA680" s="13"/>
      <c r="CB680" s="13"/>
      <c r="CC680" s="13"/>
      <c r="CD680" s="13"/>
      <c r="CE680" s="13"/>
      <c r="CF680" s="13"/>
      <c r="CG680" s="13"/>
      <c r="CH680" s="13"/>
    </row>
    <row r="681" spans="1:8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Z681" s="15"/>
      <c r="AA681" s="15"/>
      <c r="AB681" s="15"/>
      <c r="AC681" s="15"/>
      <c r="AD681" s="15"/>
      <c r="AE681" s="15"/>
      <c r="AF681" s="15"/>
      <c r="AG681" s="15"/>
      <c r="AH681" s="15"/>
      <c r="AI681" s="15"/>
      <c r="AJ681" s="15"/>
      <c r="AK681" s="15"/>
      <c r="AL681" s="15"/>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c r="BW681" s="13"/>
      <c r="BX681" s="13"/>
      <c r="BY681" s="13"/>
      <c r="BZ681" s="13"/>
      <c r="CA681" s="13"/>
      <c r="CB681" s="13"/>
      <c r="CC681" s="13"/>
      <c r="CD681" s="13"/>
      <c r="CE681" s="13"/>
      <c r="CF681" s="13"/>
      <c r="CG681" s="13"/>
      <c r="CH681" s="13"/>
    </row>
    <row r="682" spans="1:8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Z682" s="15"/>
      <c r="AA682" s="15"/>
      <c r="AB682" s="15"/>
      <c r="AC682" s="15"/>
      <c r="AD682" s="15"/>
      <c r="AE682" s="15"/>
      <c r="AF682" s="15"/>
      <c r="AG682" s="15"/>
      <c r="AH682" s="15"/>
      <c r="AI682" s="15"/>
      <c r="AJ682" s="15"/>
      <c r="AK682" s="15"/>
      <c r="AL682" s="15"/>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c r="BW682" s="13"/>
      <c r="BX682" s="13"/>
      <c r="BY682" s="13"/>
      <c r="BZ682" s="13"/>
      <c r="CA682" s="13"/>
      <c r="CB682" s="13"/>
      <c r="CC682" s="13"/>
      <c r="CD682" s="13"/>
      <c r="CE682" s="13"/>
      <c r="CF682" s="13"/>
      <c r="CG682" s="13"/>
      <c r="CH682" s="13"/>
    </row>
    <row r="683" spans="1:8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Z683" s="15"/>
      <c r="AA683" s="15"/>
      <c r="AB683" s="15"/>
      <c r="AC683" s="15"/>
      <c r="AD683" s="15"/>
      <c r="AE683" s="15"/>
      <c r="AF683" s="15"/>
      <c r="AG683" s="15"/>
      <c r="AH683" s="15"/>
      <c r="AI683" s="15"/>
      <c r="AJ683" s="15"/>
      <c r="AK683" s="15"/>
      <c r="AL683" s="15"/>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c r="BW683" s="13"/>
      <c r="BX683" s="13"/>
      <c r="BY683" s="13"/>
      <c r="BZ683" s="13"/>
      <c r="CA683" s="13"/>
      <c r="CB683" s="13"/>
      <c r="CC683" s="13"/>
      <c r="CD683" s="13"/>
      <c r="CE683" s="13"/>
      <c r="CF683" s="13"/>
      <c r="CG683" s="13"/>
      <c r="CH683" s="13"/>
    </row>
    <row r="684" spans="1:8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Z684" s="15"/>
      <c r="AA684" s="15"/>
      <c r="AB684" s="15"/>
      <c r="AC684" s="15"/>
      <c r="AD684" s="15"/>
      <c r="AE684" s="15"/>
      <c r="AF684" s="15"/>
      <c r="AG684" s="15"/>
      <c r="AH684" s="15"/>
      <c r="AI684" s="15"/>
      <c r="AJ684" s="15"/>
      <c r="AK684" s="15"/>
      <c r="AL684" s="15"/>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c r="CH684" s="13"/>
    </row>
    <row r="685" spans="1:8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Z685" s="15"/>
      <c r="AA685" s="15"/>
      <c r="AB685" s="15"/>
      <c r="AC685" s="15"/>
      <c r="AD685" s="15"/>
      <c r="AE685" s="15"/>
      <c r="AF685" s="15"/>
      <c r="AG685" s="15"/>
      <c r="AH685" s="15"/>
      <c r="AI685" s="15"/>
      <c r="AJ685" s="15"/>
      <c r="AK685" s="15"/>
      <c r="AL685" s="15"/>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c r="BW685" s="13"/>
      <c r="BX685" s="13"/>
      <c r="BY685" s="13"/>
      <c r="BZ685" s="13"/>
      <c r="CA685" s="13"/>
      <c r="CB685" s="13"/>
      <c r="CC685" s="13"/>
      <c r="CD685" s="13"/>
      <c r="CE685" s="13"/>
      <c r="CF685" s="13"/>
      <c r="CG685" s="13"/>
      <c r="CH685" s="13"/>
    </row>
    <row r="686" spans="1:8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Z686" s="15"/>
      <c r="AA686" s="15"/>
      <c r="AB686" s="15"/>
      <c r="AC686" s="15"/>
      <c r="AD686" s="15"/>
      <c r="AE686" s="15"/>
      <c r="AF686" s="15"/>
      <c r="AG686" s="15"/>
      <c r="AH686" s="15"/>
      <c r="AI686" s="15"/>
      <c r="AJ686" s="15"/>
      <c r="AK686" s="15"/>
      <c r="AL686" s="15"/>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row>
    <row r="687" spans="1:8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Z687" s="15"/>
      <c r="AA687" s="15"/>
      <c r="AB687" s="15"/>
      <c r="AC687" s="15"/>
      <c r="AD687" s="15"/>
      <c r="AE687" s="15"/>
      <c r="AF687" s="15"/>
      <c r="AG687" s="15"/>
      <c r="AH687" s="15"/>
      <c r="AI687" s="15"/>
      <c r="AJ687" s="15"/>
      <c r="AK687" s="15"/>
      <c r="AL687" s="15"/>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c r="BW687" s="13"/>
      <c r="BX687" s="13"/>
      <c r="BY687" s="13"/>
      <c r="BZ687" s="13"/>
      <c r="CA687" s="13"/>
      <c r="CB687" s="13"/>
      <c r="CC687" s="13"/>
      <c r="CD687" s="13"/>
      <c r="CE687" s="13"/>
      <c r="CF687" s="13"/>
      <c r="CG687" s="13"/>
      <c r="CH687" s="13"/>
    </row>
    <row r="688" spans="1:8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Z688" s="15"/>
      <c r="AA688" s="15"/>
      <c r="AB688" s="15"/>
      <c r="AC688" s="15"/>
      <c r="AD688" s="15"/>
      <c r="AE688" s="15"/>
      <c r="AF688" s="15"/>
      <c r="AG688" s="15"/>
      <c r="AH688" s="15"/>
      <c r="AI688" s="15"/>
      <c r="AJ688" s="15"/>
      <c r="AK688" s="15"/>
      <c r="AL688" s="15"/>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c r="BW688" s="13"/>
      <c r="BX688" s="13"/>
      <c r="BY688" s="13"/>
      <c r="BZ688" s="13"/>
      <c r="CA688" s="13"/>
      <c r="CB688" s="13"/>
      <c r="CC688" s="13"/>
      <c r="CD688" s="13"/>
      <c r="CE688" s="13"/>
      <c r="CF688" s="13"/>
      <c r="CG688" s="13"/>
      <c r="CH688" s="13"/>
    </row>
    <row r="689" spans="1:8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Z689" s="15"/>
      <c r="AA689" s="15"/>
      <c r="AB689" s="15"/>
      <c r="AC689" s="15"/>
      <c r="AD689" s="15"/>
      <c r="AE689" s="15"/>
      <c r="AF689" s="15"/>
      <c r="AG689" s="15"/>
      <c r="AH689" s="15"/>
      <c r="AI689" s="15"/>
      <c r="AJ689" s="15"/>
      <c r="AK689" s="15"/>
      <c r="AL689" s="15"/>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c r="BW689" s="13"/>
      <c r="BX689" s="13"/>
      <c r="BY689" s="13"/>
      <c r="BZ689" s="13"/>
      <c r="CA689" s="13"/>
      <c r="CB689" s="13"/>
      <c r="CC689" s="13"/>
      <c r="CD689" s="13"/>
      <c r="CE689" s="13"/>
      <c r="CF689" s="13"/>
      <c r="CG689" s="13"/>
      <c r="CH689" s="13"/>
    </row>
    <row r="690" spans="1:8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Z690" s="15"/>
      <c r="AA690" s="15"/>
      <c r="AB690" s="15"/>
      <c r="AC690" s="15"/>
      <c r="AD690" s="15"/>
      <c r="AE690" s="15"/>
      <c r="AF690" s="15"/>
      <c r="AG690" s="15"/>
      <c r="AH690" s="15"/>
      <c r="AI690" s="15"/>
      <c r="AJ690" s="15"/>
      <c r="AK690" s="15"/>
      <c r="AL690" s="15"/>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c r="BW690" s="13"/>
      <c r="BX690" s="13"/>
      <c r="BY690" s="13"/>
      <c r="BZ690" s="13"/>
      <c r="CA690" s="13"/>
      <c r="CB690" s="13"/>
      <c r="CC690" s="13"/>
      <c r="CD690" s="13"/>
      <c r="CE690" s="13"/>
      <c r="CF690" s="13"/>
      <c r="CG690" s="13"/>
      <c r="CH690" s="13"/>
    </row>
    <row r="691" spans="1:8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Z691" s="15"/>
      <c r="AA691" s="15"/>
      <c r="AB691" s="15"/>
      <c r="AC691" s="15"/>
      <c r="AD691" s="15"/>
      <c r="AE691" s="15"/>
      <c r="AF691" s="15"/>
      <c r="AG691" s="15"/>
      <c r="AH691" s="15"/>
      <c r="AI691" s="15"/>
      <c r="AJ691" s="15"/>
      <c r="AK691" s="15"/>
      <c r="AL691" s="15"/>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c r="CH691" s="13"/>
    </row>
    <row r="692" spans="1:8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Z692" s="15"/>
      <c r="AA692" s="15"/>
      <c r="AB692" s="15"/>
      <c r="AC692" s="15"/>
      <c r="AD692" s="15"/>
      <c r="AE692" s="15"/>
      <c r="AF692" s="15"/>
      <c r="AG692" s="15"/>
      <c r="AH692" s="15"/>
      <c r="AI692" s="15"/>
      <c r="AJ692" s="15"/>
      <c r="AK692" s="15"/>
      <c r="AL692" s="15"/>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c r="CH692" s="13"/>
    </row>
    <row r="693" spans="1:8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Z693" s="15"/>
      <c r="AA693" s="15"/>
      <c r="AB693" s="15"/>
      <c r="AC693" s="15"/>
      <c r="AD693" s="15"/>
      <c r="AE693" s="15"/>
      <c r="AF693" s="15"/>
      <c r="AG693" s="15"/>
      <c r="AH693" s="15"/>
      <c r="AI693" s="15"/>
      <c r="AJ693" s="15"/>
      <c r="AK693" s="15"/>
      <c r="AL693" s="15"/>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c r="BW693" s="13"/>
      <c r="BX693" s="13"/>
      <c r="BY693" s="13"/>
      <c r="BZ693" s="13"/>
      <c r="CA693" s="13"/>
      <c r="CB693" s="13"/>
      <c r="CC693" s="13"/>
      <c r="CD693" s="13"/>
      <c r="CE693" s="13"/>
      <c r="CF693" s="13"/>
      <c r="CG693" s="13"/>
      <c r="CH693" s="13"/>
    </row>
    <row r="694" spans="1:8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Z694" s="15"/>
      <c r="AA694" s="15"/>
      <c r="AB694" s="15"/>
      <c r="AC694" s="15"/>
      <c r="AD694" s="15"/>
      <c r="AE694" s="15"/>
      <c r="AF694" s="15"/>
      <c r="AG694" s="15"/>
      <c r="AH694" s="15"/>
      <c r="AI694" s="15"/>
      <c r="AJ694" s="15"/>
      <c r="AK694" s="15"/>
      <c r="AL694" s="15"/>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row>
    <row r="695" spans="1:8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Z695" s="15"/>
      <c r="AA695" s="15"/>
      <c r="AB695" s="15"/>
      <c r="AC695" s="15"/>
      <c r="AD695" s="15"/>
      <c r="AE695" s="15"/>
      <c r="AF695" s="15"/>
      <c r="AG695" s="15"/>
      <c r="AH695" s="15"/>
      <c r="AI695" s="15"/>
      <c r="AJ695" s="15"/>
      <c r="AK695" s="15"/>
      <c r="AL695" s="15"/>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c r="BW695" s="13"/>
      <c r="BX695" s="13"/>
      <c r="BY695" s="13"/>
      <c r="BZ695" s="13"/>
      <c r="CA695" s="13"/>
      <c r="CB695" s="13"/>
      <c r="CC695" s="13"/>
      <c r="CD695" s="13"/>
      <c r="CE695" s="13"/>
      <c r="CF695" s="13"/>
      <c r="CG695" s="13"/>
      <c r="CH695" s="13"/>
    </row>
    <row r="696" spans="1:8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Z696" s="15"/>
      <c r="AA696" s="15"/>
      <c r="AB696" s="15"/>
      <c r="AC696" s="15"/>
      <c r="AD696" s="15"/>
      <c r="AE696" s="15"/>
      <c r="AF696" s="15"/>
      <c r="AG696" s="15"/>
      <c r="AH696" s="15"/>
      <c r="AI696" s="15"/>
      <c r="AJ696" s="15"/>
      <c r="AK696" s="15"/>
      <c r="AL696" s="15"/>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c r="BW696" s="13"/>
      <c r="BX696" s="13"/>
      <c r="BY696" s="13"/>
      <c r="BZ696" s="13"/>
      <c r="CA696" s="13"/>
      <c r="CB696" s="13"/>
      <c r="CC696" s="13"/>
      <c r="CD696" s="13"/>
      <c r="CE696" s="13"/>
      <c r="CF696" s="13"/>
      <c r="CG696" s="13"/>
      <c r="CH696" s="13"/>
    </row>
    <row r="697" spans="1:8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Z697" s="15"/>
      <c r="AA697" s="15"/>
      <c r="AB697" s="15"/>
      <c r="AC697" s="15"/>
      <c r="AD697" s="15"/>
      <c r="AE697" s="15"/>
      <c r="AF697" s="15"/>
      <c r="AG697" s="15"/>
      <c r="AH697" s="15"/>
      <c r="AI697" s="15"/>
      <c r="AJ697" s="15"/>
      <c r="AK697" s="15"/>
      <c r="AL697" s="15"/>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c r="BW697" s="13"/>
      <c r="BX697" s="13"/>
      <c r="BY697" s="13"/>
      <c r="BZ697" s="13"/>
      <c r="CA697" s="13"/>
      <c r="CB697" s="13"/>
      <c r="CC697" s="13"/>
      <c r="CD697" s="13"/>
      <c r="CE697" s="13"/>
      <c r="CF697" s="13"/>
      <c r="CG697" s="13"/>
      <c r="CH697" s="13"/>
    </row>
    <row r="698" spans="1:8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Z698" s="15"/>
      <c r="AA698" s="15"/>
      <c r="AB698" s="15"/>
      <c r="AC698" s="15"/>
      <c r="AD698" s="15"/>
      <c r="AE698" s="15"/>
      <c r="AF698" s="15"/>
      <c r="AG698" s="15"/>
      <c r="AH698" s="15"/>
      <c r="AI698" s="15"/>
      <c r="AJ698" s="15"/>
      <c r="AK698" s="15"/>
      <c r="AL698" s="15"/>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c r="BW698" s="13"/>
      <c r="BX698" s="13"/>
      <c r="BY698" s="13"/>
      <c r="BZ698" s="13"/>
      <c r="CA698" s="13"/>
      <c r="CB698" s="13"/>
      <c r="CC698" s="13"/>
      <c r="CD698" s="13"/>
      <c r="CE698" s="13"/>
      <c r="CF698" s="13"/>
      <c r="CG698" s="13"/>
      <c r="CH698" s="13"/>
    </row>
    <row r="699" spans="1:8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Z699" s="15"/>
      <c r="AA699" s="15"/>
      <c r="AB699" s="15"/>
      <c r="AC699" s="15"/>
      <c r="AD699" s="15"/>
      <c r="AE699" s="15"/>
      <c r="AF699" s="15"/>
      <c r="AG699" s="15"/>
      <c r="AH699" s="15"/>
      <c r="AI699" s="15"/>
      <c r="AJ699" s="15"/>
      <c r="AK699" s="15"/>
      <c r="AL699" s="15"/>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c r="BW699" s="13"/>
      <c r="BX699" s="13"/>
      <c r="BY699" s="13"/>
      <c r="BZ699" s="13"/>
      <c r="CA699" s="13"/>
      <c r="CB699" s="13"/>
      <c r="CC699" s="13"/>
      <c r="CD699" s="13"/>
      <c r="CE699" s="13"/>
      <c r="CF699" s="13"/>
      <c r="CG699" s="13"/>
      <c r="CH699" s="13"/>
    </row>
    <row r="700" spans="1:8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Z700" s="15"/>
      <c r="AA700" s="15"/>
      <c r="AB700" s="15"/>
      <c r="AC700" s="15"/>
      <c r="AD700" s="15"/>
      <c r="AE700" s="15"/>
      <c r="AF700" s="15"/>
      <c r="AG700" s="15"/>
      <c r="AH700" s="15"/>
      <c r="AI700" s="15"/>
      <c r="AJ700" s="15"/>
      <c r="AK700" s="15"/>
      <c r="AL700" s="15"/>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c r="BW700" s="13"/>
      <c r="BX700" s="13"/>
      <c r="BY700" s="13"/>
      <c r="BZ700" s="13"/>
      <c r="CA700" s="13"/>
      <c r="CB700" s="13"/>
      <c r="CC700" s="13"/>
      <c r="CD700" s="13"/>
      <c r="CE700" s="13"/>
      <c r="CF700" s="13"/>
      <c r="CG700" s="13"/>
      <c r="CH700" s="13"/>
    </row>
    <row r="701" spans="1:8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Z701" s="15"/>
      <c r="AA701" s="15"/>
      <c r="AB701" s="15"/>
      <c r="AC701" s="15"/>
      <c r="AD701" s="15"/>
      <c r="AE701" s="15"/>
      <c r="AF701" s="15"/>
      <c r="AG701" s="15"/>
      <c r="AH701" s="15"/>
      <c r="AI701" s="15"/>
      <c r="AJ701" s="15"/>
      <c r="AK701" s="15"/>
      <c r="AL701" s="15"/>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c r="BW701" s="13"/>
      <c r="BX701" s="13"/>
      <c r="BY701" s="13"/>
      <c r="BZ701" s="13"/>
      <c r="CA701" s="13"/>
      <c r="CB701" s="13"/>
      <c r="CC701" s="13"/>
      <c r="CD701" s="13"/>
      <c r="CE701" s="13"/>
      <c r="CF701" s="13"/>
      <c r="CG701" s="13"/>
      <c r="CH701" s="13"/>
    </row>
    <row r="702" spans="1:8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Z702" s="15"/>
      <c r="AA702" s="15"/>
      <c r="AB702" s="15"/>
      <c r="AC702" s="15"/>
      <c r="AD702" s="15"/>
      <c r="AE702" s="15"/>
      <c r="AF702" s="15"/>
      <c r="AG702" s="15"/>
      <c r="AH702" s="15"/>
      <c r="AI702" s="15"/>
      <c r="AJ702" s="15"/>
      <c r="AK702" s="15"/>
      <c r="AL702" s="15"/>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row>
    <row r="703" spans="1:8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Z703" s="15"/>
      <c r="AA703" s="15"/>
      <c r="AB703" s="15"/>
      <c r="AC703" s="15"/>
      <c r="AD703" s="15"/>
      <c r="AE703" s="15"/>
      <c r="AF703" s="15"/>
      <c r="AG703" s="15"/>
      <c r="AH703" s="15"/>
      <c r="AI703" s="15"/>
      <c r="AJ703" s="15"/>
      <c r="AK703" s="15"/>
      <c r="AL703" s="15"/>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c r="BW703" s="13"/>
      <c r="BX703" s="13"/>
      <c r="BY703" s="13"/>
      <c r="BZ703" s="13"/>
      <c r="CA703" s="13"/>
      <c r="CB703" s="13"/>
      <c r="CC703" s="13"/>
      <c r="CD703" s="13"/>
      <c r="CE703" s="13"/>
      <c r="CF703" s="13"/>
      <c r="CG703" s="13"/>
      <c r="CH703" s="13"/>
    </row>
    <row r="704" spans="1:8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Z704" s="15"/>
      <c r="AA704" s="15"/>
      <c r="AB704" s="15"/>
      <c r="AC704" s="15"/>
      <c r="AD704" s="15"/>
      <c r="AE704" s="15"/>
      <c r="AF704" s="15"/>
      <c r="AG704" s="15"/>
      <c r="AH704" s="15"/>
      <c r="AI704" s="15"/>
      <c r="AJ704" s="15"/>
      <c r="AK704" s="15"/>
      <c r="AL704" s="15"/>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c r="BW704" s="13"/>
      <c r="BX704" s="13"/>
      <c r="BY704" s="13"/>
      <c r="BZ704" s="13"/>
      <c r="CA704" s="13"/>
      <c r="CB704" s="13"/>
      <c r="CC704" s="13"/>
      <c r="CD704" s="13"/>
      <c r="CE704" s="13"/>
      <c r="CF704" s="13"/>
      <c r="CG704" s="13"/>
      <c r="CH704" s="13"/>
    </row>
    <row r="705" spans="1:8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Z705" s="15"/>
      <c r="AA705" s="15"/>
      <c r="AB705" s="15"/>
      <c r="AC705" s="15"/>
      <c r="AD705" s="15"/>
      <c r="AE705" s="15"/>
      <c r="AF705" s="15"/>
      <c r="AG705" s="15"/>
      <c r="AH705" s="15"/>
      <c r="AI705" s="15"/>
      <c r="AJ705" s="15"/>
      <c r="AK705" s="15"/>
      <c r="AL705" s="15"/>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c r="BW705" s="13"/>
      <c r="BX705" s="13"/>
      <c r="BY705" s="13"/>
      <c r="BZ705" s="13"/>
      <c r="CA705" s="13"/>
      <c r="CB705" s="13"/>
      <c r="CC705" s="13"/>
      <c r="CD705" s="13"/>
      <c r="CE705" s="13"/>
      <c r="CF705" s="13"/>
      <c r="CG705" s="13"/>
      <c r="CH705" s="13"/>
    </row>
    <row r="706" spans="1:8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Z706" s="15"/>
      <c r="AA706" s="15"/>
      <c r="AB706" s="15"/>
      <c r="AC706" s="15"/>
      <c r="AD706" s="15"/>
      <c r="AE706" s="15"/>
      <c r="AF706" s="15"/>
      <c r="AG706" s="15"/>
      <c r="AH706" s="15"/>
      <c r="AI706" s="15"/>
      <c r="AJ706" s="15"/>
      <c r="AK706" s="15"/>
      <c r="AL706" s="15"/>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c r="BW706" s="13"/>
      <c r="BX706" s="13"/>
      <c r="BY706" s="13"/>
      <c r="BZ706" s="13"/>
      <c r="CA706" s="13"/>
      <c r="CB706" s="13"/>
      <c r="CC706" s="13"/>
      <c r="CD706" s="13"/>
      <c r="CE706" s="13"/>
      <c r="CF706" s="13"/>
      <c r="CG706" s="13"/>
      <c r="CH706" s="13"/>
    </row>
    <row r="707" spans="1:8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Z707" s="15"/>
      <c r="AA707" s="15"/>
      <c r="AB707" s="15"/>
      <c r="AC707" s="15"/>
      <c r="AD707" s="15"/>
      <c r="AE707" s="15"/>
      <c r="AF707" s="15"/>
      <c r="AG707" s="15"/>
      <c r="AH707" s="15"/>
      <c r="AI707" s="15"/>
      <c r="AJ707" s="15"/>
      <c r="AK707" s="15"/>
      <c r="AL707" s="15"/>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c r="BW707" s="13"/>
      <c r="BX707" s="13"/>
      <c r="BY707" s="13"/>
      <c r="BZ707" s="13"/>
      <c r="CA707" s="13"/>
      <c r="CB707" s="13"/>
      <c r="CC707" s="13"/>
      <c r="CD707" s="13"/>
      <c r="CE707" s="13"/>
      <c r="CF707" s="13"/>
      <c r="CG707" s="13"/>
      <c r="CH707" s="13"/>
    </row>
    <row r="708" spans="1:8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Z708" s="15"/>
      <c r="AA708" s="15"/>
      <c r="AB708" s="15"/>
      <c r="AC708" s="15"/>
      <c r="AD708" s="15"/>
      <c r="AE708" s="15"/>
      <c r="AF708" s="15"/>
      <c r="AG708" s="15"/>
      <c r="AH708" s="15"/>
      <c r="AI708" s="15"/>
      <c r="AJ708" s="15"/>
      <c r="AK708" s="15"/>
      <c r="AL708" s="15"/>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c r="BW708" s="13"/>
      <c r="BX708" s="13"/>
      <c r="BY708" s="13"/>
      <c r="BZ708" s="13"/>
      <c r="CA708" s="13"/>
      <c r="CB708" s="13"/>
      <c r="CC708" s="13"/>
      <c r="CD708" s="13"/>
      <c r="CE708" s="13"/>
      <c r="CF708" s="13"/>
      <c r="CG708" s="13"/>
      <c r="CH708" s="13"/>
    </row>
    <row r="709" spans="1:8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Z709" s="15"/>
      <c r="AA709" s="15"/>
      <c r="AB709" s="15"/>
      <c r="AC709" s="15"/>
      <c r="AD709" s="15"/>
      <c r="AE709" s="15"/>
      <c r="AF709" s="15"/>
      <c r="AG709" s="15"/>
      <c r="AH709" s="15"/>
      <c r="AI709" s="15"/>
      <c r="AJ709" s="15"/>
      <c r="AK709" s="15"/>
      <c r="AL709" s="15"/>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c r="BW709" s="13"/>
      <c r="BX709" s="13"/>
      <c r="BY709" s="13"/>
      <c r="BZ709" s="13"/>
      <c r="CA709" s="13"/>
      <c r="CB709" s="13"/>
      <c r="CC709" s="13"/>
      <c r="CD709" s="13"/>
      <c r="CE709" s="13"/>
      <c r="CF709" s="13"/>
      <c r="CG709" s="13"/>
      <c r="CH709" s="13"/>
    </row>
    <row r="710" spans="1:8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Z710" s="15"/>
      <c r="AA710" s="15"/>
      <c r="AB710" s="15"/>
      <c r="AC710" s="15"/>
      <c r="AD710" s="15"/>
      <c r="AE710" s="15"/>
      <c r="AF710" s="15"/>
      <c r="AG710" s="15"/>
      <c r="AH710" s="15"/>
      <c r="AI710" s="15"/>
      <c r="AJ710" s="15"/>
      <c r="AK710" s="15"/>
      <c r="AL710" s="15"/>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row>
    <row r="711" spans="1:8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Z711" s="15"/>
      <c r="AA711" s="15"/>
      <c r="AB711" s="15"/>
      <c r="AC711" s="15"/>
      <c r="AD711" s="15"/>
      <c r="AE711" s="15"/>
      <c r="AF711" s="15"/>
      <c r="AG711" s="15"/>
      <c r="AH711" s="15"/>
      <c r="AI711" s="15"/>
      <c r="AJ711" s="15"/>
      <c r="AK711" s="15"/>
      <c r="AL711" s="15"/>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row>
    <row r="712" spans="1:8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Z712" s="15"/>
      <c r="AA712" s="15"/>
      <c r="AB712" s="15"/>
      <c r="AC712" s="15"/>
      <c r="AD712" s="15"/>
      <c r="AE712" s="15"/>
      <c r="AF712" s="15"/>
      <c r="AG712" s="15"/>
      <c r="AH712" s="15"/>
      <c r="AI712" s="15"/>
      <c r="AJ712" s="15"/>
      <c r="AK712" s="15"/>
      <c r="AL712" s="15"/>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c r="BW712" s="13"/>
      <c r="BX712" s="13"/>
      <c r="BY712" s="13"/>
      <c r="BZ712" s="13"/>
      <c r="CA712" s="13"/>
      <c r="CB712" s="13"/>
      <c r="CC712" s="13"/>
      <c r="CD712" s="13"/>
      <c r="CE712" s="13"/>
      <c r="CF712" s="13"/>
      <c r="CG712" s="13"/>
      <c r="CH712" s="13"/>
    </row>
    <row r="713" spans="1:8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Z713" s="15"/>
      <c r="AA713" s="15"/>
      <c r="AB713" s="15"/>
      <c r="AC713" s="15"/>
      <c r="AD713" s="15"/>
      <c r="AE713" s="15"/>
      <c r="AF713" s="15"/>
      <c r="AG713" s="15"/>
      <c r="AH713" s="15"/>
      <c r="AI713" s="15"/>
      <c r="AJ713" s="15"/>
      <c r="AK713" s="15"/>
      <c r="AL713" s="15"/>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c r="BW713" s="13"/>
      <c r="BX713" s="13"/>
      <c r="BY713" s="13"/>
      <c r="BZ713" s="13"/>
      <c r="CA713" s="13"/>
      <c r="CB713" s="13"/>
      <c r="CC713" s="13"/>
      <c r="CD713" s="13"/>
      <c r="CE713" s="13"/>
      <c r="CF713" s="13"/>
      <c r="CG713" s="13"/>
      <c r="CH713" s="13"/>
    </row>
    <row r="714" spans="1:8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Z714" s="15"/>
      <c r="AA714" s="15"/>
      <c r="AB714" s="15"/>
      <c r="AC714" s="15"/>
      <c r="AD714" s="15"/>
      <c r="AE714" s="15"/>
      <c r="AF714" s="15"/>
      <c r="AG714" s="15"/>
      <c r="AH714" s="15"/>
      <c r="AI714" s="15"/>
      <c r="AJ714" s="15"/>
      <c r="AK714" s="15"/>
      <c r="AL714" s="15"/>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c r="BW714" s="13"/>
      <c r="BX714" s="13"/>
      <c r="BY714" s="13"/>
      <c r="BZ714" s="13"/>
      <c r="CA714" s="13"/>
      <c r="CB714" s="13"/>
      <c r="CC714" s="13"/>
      <c r="CD714" s="13"/>
      <c r="CE714" s="13"/>
      <c r="CF714" s="13"/>
      <c r="CG714" s="13"/>
      <c r="CH714" s="13"/>
    </row>
    <row r="715" spans="1:8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Z715" s="15"/>
      <c r="AA715" s="15"/>
      <c r="AB715" s="15"/>
      <c r="AC715" s="15"/>
      <c r="AD715" s="15"/>
      <c r="AE715" s="15"/>
      <c r="AF715" s="15"/>
      <c r="AG715" s="15"/>
      <c r="AH715" s="15"/>
      <c r="AI715" s="15"/>
      <c r="AJ715" s="15"/>
      <c r="AK715" s="15"/>
      <c r="AL715" s="15"/>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c r="BW715" s="13"/>
      <c r="BX715" s="13"/>
      <c r="BY715" s="13"/>
      <c r="BZ715" s="13"/>
      <c r="CA715" s="13"/>
      <c r="CB715" s="13"/>
      <c r="CC715" s="13"/>
      <c r="CD715" s="13"/>
      <c r="CE715" s="13"/>
      <c r="CF715" s="13"/>
      <c r="CG715" s="13"/>
      <c r="CH715" s="13"/>
    </row>
    <row r="716" spans="1:8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Z716" s="15"/>
      <c r="AA716" s="15"/>
      <c r="AB716" s="15"/>
      <c r="AC716" s="15"/>
      <c r="AD716" s="15"/>
      <c r="AE716" s="15"/>
      <c r="AF716" s="15"/>
      <c r="AG716" s="15"/>
      <c r="AH716" s="15"/>
      <c r="AI716" s="15"/>
      <c r="AJ716" s="15"/>
      <c r="AK716" s="15"/>
      <c r="AL716" s="15"/>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c r="BW716" s="13"/>
      <c r="BX716" s="13"/>
      <c r="BY716" s="13"/>
      <c r="BZ716" s="13"/>
      <c r="CA716" s="13"/>
      <c r="CB716" s="13"/>
      <c r="CC716" s="13"/>
      <c r="CD716" s="13"/>
      <c r="CE716" s="13"/>
      <c r="CF716" s="13"/>
      <c r="CG716" s="13"/>
      <c r="CH716" s="13"/>
    </row>
    <row r="717" spans="1:8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Z717" s="15"/>
      <c r="AA717" s="15"/>
      <c r="AB717" s="15"/>
      <c r="AC717" s="15"/>
      <c r="AD717" s="15"/>
      <c r="AE717" s="15"/>
      <c r="AF717" s="15"/>
      <c r="AG717" s="15"/>
      <c r="AH717" s="15"/>
      <c r="AI717" s="15"/>
      <c r="AJ717" s="15"/>
      <c r="AK717" s="15"/>
      <c r="AL717" s="15"/>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c r="BW717" s="13"/>
      <c r="BX717" s="13"/>
      <c r="BY717" s="13"/>
      <c r="BZ717" s="13"/>
      <c r="CA717" s="13"/>
      <c r="CB717" s="13"/>
      <c r="CC717" s="13"/>
      <c r="CD717" s="13"/>
      <c r="CE717" s="13"/>
      <c r="CF717" s="13"/>
      <c r="CG717" s="13"/>
      <c r="CH717" s="13"/>
    </row>
    <row r="718" spans="1:8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Z718" s="15"/>
      <c r="AA718" s="15"/>
      <c r="AB718" s="15"/>
      <c r="AC718" s="15"/>
      <c r="AD718" s="15"/>
      <c r="AE718" s="15"/>
      <c r="AF718" s="15"/>
      <c r="AG718" s="15"/>
      <c r="AH718" s="15"/>
      <c r="AI718" s="15"/>
      <c r="AJ718" s="15"/>
      <c r="AK718" s="15"/>
      <c r="AL718" s="15"/>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row>
    <row r="719" spans="1:8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Z719" s="15"/>
      <c r="AA719" s="15"/>
      <c r="AB719" s="15"/>
      <c r="AC719" s="15"/>
      <c r="AD719" s="15"/>
      <c r="AE719" s="15"/>
      <c r="AF719" s="15"/>
      <c r="AG719" s="15"/>
      <c r="AH719" s="15"/>
      <c r="AI719" s="15"/>
      <c r="AJ719" s="15"/>
      <c r="AK719" s="15"/>
      <c r="AL719" s="15"/>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13"/>
      <c r="CC719" s="13"/>
      <c r="CD719" s="13"/>
      <c r="CE719" s="13"/>
      <c r="CF719" s="13"/>
      <c r="CG719" s="13"/>
      <c r="CH719" s="13"/>
    </row>
    <row r="720" spans="1:8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Z720" s="15"/>
      <c r="AA720" s="15"/>
      <c r="AB720" s="15"/>
      <c r="AC720" s="15"/>
      <c r="AD720" s="15"/>
      <c r="AE720" s="15"/>
      <c r="AF720" s="15"/>
      <c r="AG720" s="15"/>
      <c r="AH720" s="15"/>
      <c r="AI720" s="15"/>
      <c r="AJ720" s="15"/>
      <c r="AK720" s="15"/>
      <c r="AL720" s="15"/>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c r="BW720" s="13"/>
      <c r="BX720" s="13"/>
      <c r="BY720" s="13"/>
      <c r="BZ720" s="13"/>
      <c r="CA720" s="13"/>
      <c r="CB720" s="13"/>
      <c r="CC720" s="13"/>
      <c r="CD720" s="13"/>
      <c r="CE720" s="13"/>
      <c r="CF720" s="13"/>
      <c r="CG720" s="13"/>
      <c r="CH720" s="13"/>
    </row>
    <row r="721" spans="1:8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Z721" s="15"/>
      <c r="AA721" s="15"/>
      <c r="AB721" s="15"/>
      <c r="AC721" s="15"/>
      <c r="AD721" s="15"/>
      <c r="AE721" s="15"/>
      <c r="AF721" s="15"/>
      <c r="AG721" s="15"/>
      <c r="AH721" s="15"/>
      <c r="AI721" s="15"/>
      <c r="AJ721" s="15"/>
      <c r="AK721" s="15"/>
      <c r="AL721" s="15"/>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c r="BW721" s="13"/>
      <c r="BX721" s="13"/>
      <c r="BY721" s="13"/>
      <c r="BZ721" s="13"/>
      <c r="CA721" s="13"/>
      <c r="CB721" s="13"/>
      <c r="CC721" s="13"/>
      <c r="CD721" s="13"/>
      <c r="CE721" s="13"/>
      <c r="CF721" s="13"/>
      <c r="CG721" s="13"/>
      <c r="CH721" s="13"/>
    </row>
    <row r="722" spans="1:8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Z722" s="15"/>
      <c r="AA722" s="15"/>
      <c r="AB722" s="15"/>
      <c r="AC722" s="15"/>
      <c r="AD722" s="15"/>
      <c r="AE722" s="15"/>
      <c r="AF722" s="15"/>
      <c r="AG722" s="15"/>
      <c r="AH722" s="15"/>
      <c r="AI722" s="15"/>
      <c r="AJ722" s="15"/>
      <c r="AK722" s="15"/>
      <c r="AL722" s="15"/>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c r="BW722" s="13"/>
      <c r="BX722" s="13"/>
      <c r="BY722" s="13"/>
      <c r="BZ722" s="13"/>
      <c r="CA722" s="13"/>
      <c r="CB722" s="13"/>
      <c r="CC722" s="13"/>
      <c r="CD722" s="13"/>
      <c r="CE722" s="13"/>
      <c r="CF722" s="13"/>
      <c r="CG722" s="13"/>
      <c r="CH722" s="13"/>
    </row>
    <row r="723" spans="1:8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Z723" s="15"/>
      <c r="AA723" s="15"/>
      <c r="AB723" s="15"/>
      <c r="AC723" s="15"/>
      <c r="AD723" s="15"/>
      <c r="AE723" s="15"/>
      <c r="AF723" s="15"/>
      <c r="AG723" s="15"/>
      <c r="AH723" s="15"/>
      <c r="AI723" s="15"/>
      <c r="AJ723" s="15"/>
      <c r="AK723" s="15"/>
      <c r="AL723" s="15"/>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c r="BW723" s="13"/>
      <c r="BX723" s="13"/>
      <c r="BY723" s="13"/>
      <c r="BZ723" s="13"/>
      <c r="CA723" s="13"/>
      <c r="CB723" s="13"/>
      <c r="CC723" s="13"/>
      <c r="CD723" s="13"/>
      <c r="CE723" s="13"/>
      <c r="CF723" s="13"/>
      <c r="CG723" s="13"/>
      <c r="CH723" s="13"/>
    </row>
    <row r="724" spans="1:8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Z724" s="15"/>
      <c r="AA724" s="15"/>
      <c r="AB724" s="15"/>
      <c r="AC724" s="15"/>
      <c r="AD724" s="15"/>
      <c r="AE724" s="15"/>
      <c r="AF724" s="15"/>
      <c r="AG724" s="15"/>
      <c r="AH724" s="15"/>
      <c r="AI724" s="15"/>
      <c r="AJ724" s="15"/>
      <c r="AK724" s="15"/>
      <c r="AL724" s="15"/>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13"/>
      <c r="CC724" s="13"/>
      <c r="CD724" s="13"/>
      <c r="CE724" s="13"/>
      <c r="CF724" s="13"/>
      <c r="CG724" s="13"/>
      <c r="CH724" s="13"/>
    </row>
    <row r="725" spans="1:8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Z725" s="15"/>
      <c r="AA725" s="15"/>
      <c r="AB725" s="15"/>
      <c r="AC725" s="15"/>
      <c r="AD725" s="15"/>
      <c r="AE725" s="15"/>
      <c r="AF725" s="15"/>
      <c r="AG725" s="15"/>
      <c r="AH725" s="15"/>
      <c r="AI725" s="15"/>
      <c r="AJ725" s="15"/>
      <c r="AK725" s="15"/>
      <c r="AL725" s="15"/>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13"/>
      <c r="CC725" s="13"/>
      <c r="CD725" s="13"/>
      <c r="CE725" s="13"/>
      <c r="CF725" s="13"/>
      <c r="CG725" s="13"/>
      <c r="CH725" s="13"/>
    </row>
    <row r="726" spans="1:8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Z726" s="15"/>
      <c r="AA726" s="15"/>
      <c r="AB726" s="15"/>
      <c r="AC726" s="15"/>
      <c r="AD726" s="15"/>
      <c r="AE726" s="15"/>
      <c r="AF726" s="15"/>
      <c r="AG726" s="15"/>
      <c r="AH726" s="15"/>
      <c r="AI726" s="15"/>
      <c r="AJ726" s="15"/>
      <c r="AK726" s="15"/>
      <c r="AL726" s="15"/>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row>
    <row r="727" spans="1:8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Z727" s="15"/>
      <c r="AA727" s="15"/>
      <c r="AB727" s="15"/>
      <c r="AC727" s="15"/>
      <c r="AD727" s="15"/>
      <c r="AE727" s="15"/>
      <c r="AF727" s="15"/>
      <c r="AG727" s="15"/>
      <c r="AH727" s="15"/>
      <c r="AI727" s="15"/>
      <c r="AJ727" s="15"/>
      <c r="AK727" s="15"/>
      <c r="AL727" s="15"/>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13"/>
      <c r="CC727" s="13"/>
      <c r="CD727" s="13"/>
      <c r="CE727" s="13"/>
      <c r="CF727" s="13"/>
      <c r="CG727" s="13"/>
      <c r="CH727" s="13"/>
    </row>
    <row r="728" spans="1:8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Z728" s="15"/>
      <c r="AA728" s="15"/>
      <c r="AB728" s="15"/>
      <c r="AC728" s="15"/>
      <c r="AD728" s="15"/>
      <c r="AE728" s="15"/>
      <c r="AF728" s="15"/>
      <c r="AG728" s="15"/>
      <c r="AH728" s="15"/>
      <c r="AI728" s="15"/>
      <c r="AJ728" s="15"/>
      <c r="AK728" s="15"/>
      <c r="AL728" s="15"/>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13"/>
      <c r="CC728" s="13"/>
      <c r="CD728" s="13"/>
      <c r="CE728" s="13"/>
      <c r="CF728" s="13"/>
      <c r="CG728" s="13"/>
      <c r="CH728" s="13"/>
    </row>
    <row r="729" spans="1:8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Z729" s="15"/>
      <c r="AA729" s="15"/>
      <c r="AB729" s="15"/>
      <c r="AC729" s="15"/>
      <c r="AD729" s="15"/>
      <c r="AE729" s="15"/>
      <c r="AF729" s="15"/>
      <c r="AG729" s="15"/>
      <c r="AH729" s="15"/>
      <c r="AI729" s="15"/>
      <c r="AJ729" s="15"/>
      <c r="AK729" s="15"/>
      <c r="AL729" s="15"/>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13"/>
      <c r="CC729" s="13"/>
      <c r="CD729" s="13"/>
      <c r="CE729" s="13"/>
      <c r="CF729" s="13"/>
      <c r="CG729" s="13"/>
      <c r="CH729" s="13"/>
    </row>
    <row r="730" spans="1:8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Z730" s="15"/>
      <c r="AA730" s="15"/>
      <c r="AB730" s="15"/>
      <c r="AC730" s="15"/>
      <c r="AD730" s="15"/>
      <c r="AE730" s="15"/>
      <c r="AF730" s="15"/>
      <c r="AG730" s="15"/>
      <c r="AH730" s="15"/>
      <c r="AI730" s="15"/>
      <c r="AJ730" s="15"/>
      <c r="AK730" s="15"/>
      <c r="AL730" s="15"/>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13"/>
      <c r="CC730" s="13"/>
      <c r="CD730" s="13"/>
      <c r="CE730" s="13"/>
      <c r="CF730" s="13"/>
      <c r="CG730" s="13"/>
      <c r="CH730" s="13"/>
    </row>
    <row r="731" spans="1:8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Z731" s="15"/>
      <c r="AA731" s="15"/>
      <c r="AB731" s="15"/>
      <c r="AC731" s="15"/>
      <c r="AD731" s="15"/>
      <c r="AE731" s="15"/>
      <c r="AF731" s="15"/>
      <c r="AG731" s="15"/>
      <c r="AH731" s="15"/>
      <c r="AI731" s="15"/>
      <c r="AJ731" s="15"/>
      <c r="AK731" s="15"/>
      <c r="AL731" s="15"/>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13"/>
      <c r="CC731" s="13"/>
      <c r="CD731" s="13"/>
      <c r="CE731" s="13"/>
      <c r="CF731" s="13"/>
      <c r="CG731" s="13"/>
      <c r="CH731" s="13"/>
    </row>
    <row r="732" spans="1:8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Z732" s="15"/>
      <c r="AA732" s="15"/>
      <c r="AB732" s="15"/>
      <c r="AC732" s="15"/>
      <c r="AD732" s="15"/>
      <c r="AE732" s="15"/>
      <c r="AF732" s="15"/>
      <c r="AG732" s="15"/>
      <c r="AH732" s="15"/>
      <c r="AI732" s="15"/>
      <c r="AJ732" s="15"/>
      <c r="AK732" s="15"/>
      <c r="AL732" s="15"/>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13"/>
      <c r="CG732" s="13"/>
      <c r="CH732" s="13"/>
    </row>
    <row r="733" spans="1:8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Z733" s="15"/>
      <c r="AA733" s="15"/>
      <c r="AB733" s="15"/>
      <c r="AC733" s="15"/>
      <c r="AD733" s="15"/>
      <c r="AE733" s="15"/>
      <c r="AF733" s="15"/>
      <c r="AG733" s="15"/>
      <c r="AH733" s="15"/>
      <c r="AI733" s="15"/>
      <c r="AJ733" s="15"/>
      <c r="AK733" s="15"/>
      <c r="AL733" s="15"/>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13"/>
      <c r="CG733" s="13"/>
      <c r="CH733" s="13"/>
    </row>
    <row r="734" spans="1:8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Z734" s="15"/>
      <c r="AA734" s="15"/>
      <c r="AB734" s="15"/>
      <c r="AC734" s="15"/>
      <c r="AD734" s="15"/>
      <c r="AE734" s="15"/>
      <c r="AF734" s="15"/>
      <c r="AG734" s="15"/>
      <c r="AH734" s="15"/>
      <c r="AI734" s="15"/>
      <c r="AJ734" s="15"/>
      <c r="AK734" s="15"/>
      <c r="AL734" s="15"/>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row>
    <row r="735" spans="1:8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Z735" s="15"/>
      <c r="AA735" s="15"/>
      <c r="AB735" s="15"/>
      <c r="AC735" s="15"/>
      <c r="AD735" s="15"/>
      <c r="AE735" s="15"/>
      <c r="AF735" s="15"/>
      <c r="AG735" s="15"/>
      <c r="AH735" s="15"/>
      <c r="AI735" s="15"/>
      <c r="AJ735" s="15"/>
      <c r="AK735" s="15"/>
      <c r="AL735" s="15"/>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13"/>
      <c r="CG735" s="13"/>
      <c r="CH735" s="13"/>
    </row>
    <row r="736" spans="1:8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Z736" s="15"/>
      <c r="AA736" s="15"/>
      <c r="AB736" s="15"/>
      <c r="AC736" s="15"/>
      <c r="AD736" s="15"/>
      <c r="AE736" s="15"/>
      <c r="AF736" s="15"/>
      <c r="AG736" s="15"/>
      <c r="AH736" s="15"/>
      <c r="AI736" s="15"/>
      <c r="AJ736" s="15"/>
      <c r="AK736" s="15"/>
      <c r="AL736" s="15"/>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13"/>
      <c r="CG736" s="13"/>
      <c r="CH736" s="13"/>
    </row>
    <row r="737" spans="1:8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Z737" s="15"/>
      <c r="AA737" s="15"/>
      <c r="AB737" s="15"/>
      <c r="AC737" s="15"/>
      <c r="AD737" s="15"/>
      <c r="AE737" s="15"/>
      <c r="AF737" s="15"/>
      <c r="AG737" s="15"/>
      <c r="AH737" s="15"/>
      <c r="AI737" s="15"/>
      <c r="AJ737" s="15"/>
      <c r="AK737" s="15"/>
      <c r="AL737" s="15"/>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13"/>
      <c r="CG737" s="13"/>
      <c r="CH737" s="13"/>
    </row>
    <row r="738" spans="1:8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Z738" s="15"/>
      <c r="AA738" s="15"/>
      <c r="AB738" s="15"/>
      <c r="AC738" s="15"/>
      <c r="AD738" s="15"/>
      <c r="AE738" s="15"/>
      <c r="AF738" s="15"/>
      <c r="AG738" s="15"/>
      <c r="AH738" s="15"/>
      <c r="AI738" s="15"/>
      <c r="AJ738" s="15"/>
      <c r="AK738" s="15"/>
      <c r="AL738" s="15"/>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13"/>
      <c r="CC738" s="13"/>
      <c r="CD738" s="13"/>
      <c r="CE738" s="13"/>
      <c r="CF738" s="13"/>
      <c r="CG738" s="13"/>
      <c r="CH738" s="13"/>
    </row>
    <row r="739" spans="1:8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Z739" s="15"/>
      <c r="AA739" s="15"/>
      <c r="AB739" s="15"/>
      <c r="AC739" s="15"/>
      <c r="AD739" s="15"/>
      <c r="AE739" s="15"/>
      <c r="AF739" s="15"/>
      <c r="AG739" s="15"/>
      <c r="AH739" s="15"/>
      <c r="AI739" s="15"/>
      <c r="AJ739" s="15"/>
      <c r="AK739" s="15"/>
      <c r="AL739" s="15"/>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13"/>
      <c r="CG739" s="13"/>
      <c r="CH739" s="13"/>
    </row>
    <row r="740" spans="1:8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Z740" s="15"/>
      <c r="AA740" s="15"/>
      <c r="AB740" s="15"/>
      <c r="AC740" s="15"/>
      <c r="AD740" s="15"/>
      <c r="AE740" s="15"/>
      <c r="AF740" s="15"/>
      <c r="AG740" s="15"/>
      <c r="AH740" s="15"/>
      <c r="AI740" s="15"/>
      <c r="AJ740" s="15"/>
      <c r="AK740" s="15"/>
      <c r="AL740" s="15"/>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13"/>
      <c r="CC740" s="13"/>
      <c r="CD740" s="13"/>
      <c r="CE740" s="13"/>
      <c r="CF740" s="13"/>
      <c r="CG740" s="13"/>
      <c r="CH740" s="13"/>
    </row>
    <row r="741" spans="1:8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Z741" s="15"/>
      <c r="AA741" s="15"/>
      <c r="AB741" s="15"/>
      <c r="AC741" s="15"/>
      <c r="AD741" s="15"/>
      <c r="AE741" s="15"/>
      <c r="AF741" s="15"/>
      <c r="AG741" s="15"/>
      <c r="AH741" s="15"/>
      <c r="AI741" s="15"/>
      <c r="AJ741" s="15"/>
      <c r="AK741" s="15"/>
      <c r="AL741" s="15"/>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13"/>
      <c r="CC741" s="13"/>
      <c r="CD741" s="13"/>
      <c r="CE741" s="13"/>
      <c r="CF741" s="13"/>
      <c r="CG741" s="13"/>
      <c r="CH741" s="13"/>
    </row>
    <row r="742" spans="1:8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Z742" s="15"/>
      <c r="AA742" s="15"/>
      <c r="AB742" s="15"/>
      <c r="AC742" s="15"/>
      <c r="AD742" s="15"/>
      <c r="AE742" s="15"/>
      <c r="AF742" s="15"/>
      <c r="AG742" s="15"/>
      <c r="AH742" s="15"/>
      <c r="AI742" s="15"/>
      <c r="AJ742" s="15"/>
      <c r="AK742" s="15"/>
      <c r="AL742" s="15"/>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row>
    <row r="743" spans="1:8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Z743" s="15"/>
      <c r="AA743" s="15"/>
      <c r="AB743" s="15"/>
      <c r="AC743" s="15"/>
      <c r="AD743" s="15"/>
      <c r="AE743" s="15"/>
      <c r="AF743" s="15"/>
      <c r="AG743" s="15"/>
      <c r="AH743" s="15"/>
      <c r="AI743" s="15"/>
      <c r="AJ743" s="15"/>
      <c r="AK743" s="15"/>
      <c r="AL743" s="15"/>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13"/>
      <c r="CC743" s="13"/>
      <c r="CD743" s="13"/>
      <c r="CE743" s="13"/>
      <c r="CF743" s="13"/>
      <c r="CG743" s="13"/>
      <c r="CH743" s="13"/>
    </row>
    <row r="744" spans="1:8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Z744" s="15"/>
      <c r="AA744" s="15"/>
      <c r="AB744" s="15"/>
      <c r="AC744" s="15"/>
      <c r="AD744" s="15"/>
      <c r="AE744" s="15"/>
      <c r="AF744" s="15"/>
      <c r="AG744" s="15"/>
      <c r="AH744" s="15"/>
      <c r="AI744" s="15"/>
      <c r="AJ744" s="15"/>
      <c r="AK744" s="15"/>
      <c r="AL744" s="15"/>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13"/>
      <c r="CC744" s="13"/>
      <c r="CD744" s="13"/>
      <c r="CE744" s="13"/>
      <c r="CF744" s="13"/>
      <c r="CG744" s="13"/>
      <c r="CH744" s="13"/>
    </row>
    <row r="745" spans="1:8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Z745" s="15"/>
      <c r="AA745" s="15"/>
      <c r="AB745" s="15"/>
      <c r="AC745" s="15"/>
      <c r="AD745" s="15"/>
      <c r="AE745" s="15"/>
      <c r="AF745" s="15"/>
      <c r="AG745" s="15"/>
      <c r="AH745" s="15"/>
      <c r="AI745" s="15"/>
      <c r="AJ745" s="15"/>
      <c r="AK745" s="15"/>
      <c r="AL745" s="15"/>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13"/>
      <c r="CC745" s="13"/>
      <c r="CD745" s="13"/>
      <c r="CE745" s="13"/>
      <c r="CF745" s="13"/>
      <c r="CG745" s="13"/>
      <c r="CH745" s="13"/>
    </row>
    <row r="746" spans="1:8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Z746" s="15"/>
      <c r="AA746" s="15"/>
      <c r="AB746" s="15"/>
      <c r="AC746" s="15"/>
      <c r="AD746" s="15"/>
      <c r="AE746" s="15"/>
      <c r="AF746" s="15"/>
      <c r="AG746" s="15"/>
      <c r="AH746" s="15"/>
      <c r="AI746" s="15"/>
      <c r="AJ746" s="15"/>
      <c r="AK746" s="15"/>
      <c r="AL746" s="15"/>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13"/>
      <c r="CC746" s="13"/>
      <c r="CD746" s="13"/>
      <c r="CE746" s="13"/>
      <c r="CF746" s="13"/>
      <c r="CG746" s="13"/>
      <c r="CH746" s="13"/>
    </row>
    <row r="747" spans="1:8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Z747" s="15"/>
      <c r="AA747" s="15"/>
      <c r="AB747" s="15"/>
      <c r="AC747" s="15"/>
      <c r="AD747" s="15"/>
      <c r="AE747" s="15"/>
      <c r="AF747" s="15"/>
      <c r="AG747" s="15"/>
      <c r="AH747" s="15"/>
      <c r="AI747" s="15"/>
      <c r="AJ747" s="15"/>
      <c r="AK747" s="15"/>
      <c r="AL747" s="15"/>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13"/>
      <c r="CG747" s="13"/>
      <c r="CH747" s="13"/>
    </row>
    <row r="748" spans="1:8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Z748" s="15"/>
      <c r="AA748" s="15"/>
      <c r="AB748" s="15"/>
      <c r="AC748" s="15"/>
      <c r="AD748" s="15"/>
      <c r="AE748" s="15"/>
      <c r="AF748" s="15"/>
      <c r="AG748" s="15"/>
      <c r="AH748" s="15"/>
      <c r="AI748" s="15"/>
      <c r="AJ748" s="15"/>
      <c r="AK748" s="15"/>
      <c r="AL748" s="15"/>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13"/>
      <c r="CC748" s="13"/>
      <c r="CD748" s="13"/>
      <c r="CE748" s="13"/>
      <c r="CF748" s="13"/>
      <c r="CG748" s="13"/>
      <c r="CH748" s="13"/>
    </row>
    <row r="749" spans="1:8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Z749" s="15"/>
      <c r="AA749" s="15"/>
      <c r="AB749" s="15"/>
      <c r="AC749" s="15"/>
      <c r="AD749" s="15"/>
      <c r="AE749" s="15"/>
      <c r="AF749" s="15"/>
      <c r="AG749" s="15"/>
      <c r="AH749" s="15"/>
      <c r="AI749" s="15"/>
      <c r="AJ749" s="15"/>
      <c r="AK749" s="15"/>
      <c r="AL749" s="15"/>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13"/>
      <c r="CC749" s="13"/>
      <c r="CD749" s="13"/>
      <c r="CE749" s="13"/>
      <c r="CF749" s="13"/>
      <c r="CG749" s="13"/>
      <c r="CH749" s="13"/>
    </row>
    <row r="750" spans="1:8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Z750" s="15"/>
      <c r="AA750" s="15"/>
      <c r="AB750" s="15"/>
      <c r="AC750" s="15"/>
      <c r="AD750" s="15"/>
      <c r="AE750" s="15"/>
      <c r="AF750" s="15"/>
      <c r="AG750" s="15"/>
      <c r="AH750" s="15"/>
      <c r="AI750" s="15"/>
      <c r="AJ750" s="15"/>
      <c r="AK750" s="15"/>
      <c r="AL750" s="15"/>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row>
    <row r="751" spans="1:8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Z751" s="15"/>
      <c r="AA751" s="15"/>
      <c r="AB751" s="15"/>
      <c r="AC751" s="15"/>
      <c r="AD751" s="15"/>
      <c r="AE751" s="15"/>
      <c r="AF751" s="15"/>
      <c r="AG751" s="15"/>
      <c r="AH751" s="15"/>
      <c r="AI751" s="15"/>
      <c r="AJ751" s="15"/>
      <c r="AK751" s="15"/>
      <c r="AL751" s="15"/>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13"/>
      <c r="CG751" s="13"/>
      <c r="CH751" s="13"/>
    </row>
    <row r="752" spans="1:8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Z752" s="15"/>
      <c r="AA752" s="15"/>
      <c r="AB752" s="15"/>
      <c r="AC752" s="15"/>
      <c r="AD752" s="15"/>
      <c r="AE752" s="15"/>
      <c r="AF752" s="15"/>
      <c r="AG752" s="15"/>
      <c r="AH752" s="15"/>
      <c r="AI752" s="15"/>
      <c r="AJ752" s="15"/>
      <c r="AK752" s="15"/>
      <c r="AL752" s="15"/>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13"/>
      <c r="CG752" s="13"/>
      <c r="CH752" s="13"/>
    </row>
    <row r="753" spans="1:8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Z753" s="15"/>
      <c r="AA753" s="15"/>
      <c r="AB753" s="15"/>
      <c r="AC753" s="15"/>
      <c r="AD753" s="15"/>
      <c r="AE753" s="15"/>
      <c r="AF753" s="15"/>
      <c r="AG753" s="15"/>
      <c r="AH753" s="15"/>
      <c r="AI753" s="15"/>
      <c r="AJ753" s="15"/>
      <c r="AK753" s="15"/>
      <c r="AL753" s="15"/>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13"/>
      <c r="CG753" s="13"/>
      <c r="CH753" s="13"/>
    </row>
    <row r="754" spans="1:8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Z754" s="15"/>
      <c r="AA754" s="15"/>
      <c r="AB754" s="15"/>
      <c r="AC754" s="15"/>
      <c r="AD754" s="15"/>
      <c r="AE754" s="15"/>
      <c r="AF754" s="15"/>
      <c r="AG754" s="15"/>
      <c r="AH754" s="15"/>
      <c r="AI754" s="15"/>
      <c r="AJ754" s="15"/>
      <c r="AK754" s="15"/>
      <c r="AL754" s="15"/>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13"/>
      <c r="CG754" s="13"/>
      <c r="CH754" s="13"/>
    </row>
    <row r="755" spans="1:8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Z755" s="15"/>
      <c r="AA755" s="15"/>
      <c r="AB755" s="15"/>
      <c r="AC755" s="15"/>
      <c r="AD755" s="15"/>
      <c r="AE755" s="15"/>
      <c r="AF755" s="15"/>
      <c r="AG755" s="15"/>
      <c r="AH755" s="15"/>
      <c r="AI755" s="15"/>
      <c r="AJ755" s="15"/>
      <c r="AK755" s="15"/>
      <c r="AL755" s="15"/>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13"/>
      <c r="CG755" s="13"/>
      <c r="CH755" s="13"/>
    </row>
    <row r="756" spans="1:8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Z756" s="15"/>
      <c r="AA756" s="15"/>
      <c r="AB756" s="15"/>
      <c r="AC756" s="15"/>
      <c r="AD756" s="15"/>
      <c r="AE756" s="15"/>
      <c r="AF756" s="15"/>
      <c r="AG756" s="15"/>
      <c r="AH756" s="15"/>
      <c r="AI756" s="15"/>
      <c r="AJ756" s="15"/>
      <c r="AK756" s="15"/>
      <c r="AL756" s="15"/>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c r="BW756" s="13"/>
      <c r="BX756" s="13"/>
      <c r="BY756" s="13"/>
      <c r="BZ756" s="13"/>
      <c r="CA756" s="13"/>
      <c r="CB756" s="13"/>
      <c r="CC756" s="13"/>
      <c r="CD756" s="13"/>
      <c r="CE756" s="13"/>
      <c r="CF756" s="13"/>
      <c r="CG756" s="13"/>
      <c r="CH756" s="13"/>
    </row>
    <row r="757" spans="1:8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Z757" s="15"/>
      <c r="AA757" s="15"/>
      <c r="AB757" s="15"/>
      <c r="AC757" s="15"/>
      <c r="AD757" s="15"/>
      <c r="AE757" s="15"/>
      <c r="AF757" s="15"/>
      <c r="AG757" s="15"/>
      <c r="AH757" s="15"/>
      <c r="AI757" s="15"/>
      <c r="AJ757" s="15"/>
      <c r="AK757" s="15"/>
      <c r="AL757" s="15"/>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c r="BW757" s="13"/>
      <c r="BX757" s="13"/>
      <c r="BY757" s="13"/>
      <c r="BZ757" s="13"/>
      <c r="CA757" s="13"/>
      <c r="CB757" s="13"/>
      <c r="CC757" s="13"/>
      <c r="CD757" s="13"/>
      <c r="CE757" s="13"/>
      <c r="CF757" s="13"/>
      <c r="CG757" s="13"/>
      <c r="CH757" s="13"/>
    </row>
    <row r="758" spans="1:8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Z758" s="15"/>
      <c r="AA758" s="15"/>
      <c r="AB758" s="15"/>
      <c r="AC758" s="15"/>
      <c r="AD758" s="15"/>
      <c r="AE758" s="15"/>
      <c r="AF758" s="15"/>
      <c r="AG758" s="15"/>
      <c r="AH758" s="15"/>
      <c r="AI758" s="15"/>
      <c r="AJ758" s="15"/>
      <c r="AK758" s="15"/>
      <c r="AL758" s="15"/>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row>
    <row r="759" spans="1:8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Z759" s="15"/>
      <c r="AA759" s="15"/>
      <c r="AB759" s="15"/>
      <c r="AC759" s="15"/>
      <c r="AD759" s="15"/>
      <c r="AE759" s="15"/>
      <c r="AF759" s="15"/>
      <c r="AG759" s="15"/>
      <c r="AH759" s="15"/>
      <c r="AI759" s="15"/>
      <c r="AJ759" s="15"/>
      <c r="AK759" s="15"/>
      <c r="AL759" s="15"/>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c r="BW759" s="13"/>
      <c r="BX759" s="13"/>
      <c r="BY759" s="13"/>
      <c r="BZ759" s="13"/>
      <c r="CA759" s="13"/>
      <c r="CB759" s="13"/>
      <c r="CC759" s="13"/>
      <c r="CD759" s="13"/>
      <c r="CE759" s="13"/>
      <c r="CF759" s="13"/>
      <c r="CG759" s="13"/>
      <c r="CH759" s="13"/>
    </row>
    <row r="760" spans="1:8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Z760" s="15"/>
      <c r="AA760" s="15"/>
      <c r="AB760" s="15"/>
      <c r="AC760" s="15"/>
      <c r="AD760" s="15"/>
      <c r="AE760" s="15"/>
      <c r="AF760" s="15"/>
      <c r="AG760" s="15"/>
      <c r="AH760" s="15"/>
      <c r="AI760" s="15"/>
      <c r="AJ760" s="15"/>
      <c r="AK760" s="15"/>
      <c r="AL760" s="15"/>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c r="BW760" s="13"/>
      <c r="BX760" s="13"/>
      <c r="BY760" s="13"/>
      <c r="BZ760" s="13"/>
      <c r="CA760" s="13"/>
      <c r="CB760" s="13"/>
      <c r="CC760" s="13"/>
      <c r="CD760" s="13"/>
      <c r="CE760" s="13"/>
      <c r="CF760" s="13"/>
      <c r="CG760" s="13"/>
      <c r="CH760" s="13"/>
    </row>
    <row r="761" spans="1:8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Z761" s="15"/>
      <c r="AA761" s="15"/>
      <c r="AB761" s="15"/>
      <c r="AC761" s="15"/>
      <c r="AD761" s="15"/>
      <c r="AE761" s="15"/>
      <c r="AF761" s="15"/>
      <c r="AG761" s="15"/>
      <c r="AH761" s="15"/>
      <c r="AI761" s="15"/>
      <c r="AJ761" s="15"/>
      <c r="AK761" s="15"/>
      <c r="AL761" s="15"/>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c r="BW761" s="13"/>
      <c r="BX761" s="13"/>
      <c r="BY761" s="13"/>
      <c r="BZ761" s="13"/>
      <c r="CA761" s="13"/>
      <c r="CB761" s="13"/>
      <c r="CC761" s="13"/>
      <c r="CD761" s="13"/>
      <c r="CE761" s="13"/>
      <c r="CF761" s="13"/>
      <c r="CG761" s="13"/>
      <c r="CH761" s="13"/>
    </row>
    <row r="762" spans="1:8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Z762" s="15"/>
      <c r="AA762" s="15"/>
      <c r="AB762" s="15"/>
      <c r="AC762" s="15"/>
      <c r="AD762" s="15"/>
      <c r="AE762" s="15"/>
      <c r="AF762" s="15"/>
      <c r="AG762" s="15"/>
      <c r="AH762" s="15"/>
      <c r="AI762" s="15"/>
      <c r="AJ762" s="15"/>
      <c r="AK762" s="15"/>
      <c r="AL762" s="15"/>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c r="BW762" s="13"/>
      <c r="BX762" s="13"/>
      <c r="BY762" s="13"/>
      <c r="BZ762" s="13"/>
      <c r="CA762" s="13"/>
      <c r="CB762" s="13"/>
      <c r="CC762" s="13"/>
      <c r="CD762" s="13"/>
      <c r="CE762" s="13"/>
      <c r="CF762" s="13"/>
      <c r="CG762" s="13"/>
      <c r="CH762" s="13"/>
    </row>
    <row r="763" spans="1:8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Z763" s="15"/>
      <c r="AA763" s="15"/>
      <c r="AB763" s="15"/>
      <c r="AC763" s="15"/>
      <c r="AD763" s="15"/>
      <c r="AE763" s="15"/>
      <c r="AF763" s="15"/>
      <c r="AG763" s="15"/>
      <c r="AH763" s="15"/>
      <c r="AI763" s="15"/>
      <c r="AJ763" s="15"/>
      <c r="AK763" s="15"/>
      <c r="AL763" s="15"/>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c r="BW763" s="13"/>
      <c r="BX763" s="13"/>
      <c r="BY763" s="13"/>
      <c r="BZ763" s="13"/>
      <c r="CA763" s="13"/>
      <c r="CB763" s="13"/>
      <c r="CC763" s="13"/>
      <c r="CD763" s="13"/>
      <c r="CE763" s="13"/>
      <c r="CF763" s="13"/>
      <c r="CG763" s="13"/>
      <c r="CH763" s="13"/>
    </row>
    <row r="764" spans="1:8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Z764" s="15"/>
      <c r="AA764" s="15"/>
      <c r="AB764" s="15"/>
      <c r="AC764" s="15"/>
      <c r="AD764" s="15"/>
      <c r="AE764" s="15"/>
      <c r="AF764" s="15"/>
      <c r="AG764" s="15"/>
      <c r="AH764" s="15"/>
      <c r="AI764" s="15"/>
      <c r="AJ764" s="15"/>
      <c r="AK764" s="15"/>
      <c r="AL764" s="15"/>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c r="BW764" s="13"/>
      <c r="BX764" s="13"/>
      <c r="BY764" s="13"/>
      <c r="BZ764" s="13"/>
      <c r="CA764" s="13"/>
      <c r="CB764" s="13"/>
      <c r="CC764" s="13"/>
      <c r="CD764" s="13"/>
      <c r="CE764" s="13"/>
      <c r="CF764" s="13"/>
      <c r="CG764" s="13"/>
      <c r="CH764" s="13"/>
    </row>
    <row r="765" spans="1:8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Z765" s="15"/>
      <c r="AA765" s="15"/>
      <c r="AB765" s="15"/>
      <c r="AC765" s="15"/>
      <c r="AD765" s="15"/>
      <c r="AE765" s="15"/>
      <c r="AF765" s="15"/>
      <c r="AG765" s="15"/>
      <c r="AH765" s="15"/>
      <c r="AI765" s="15"/>
      <c r="AJ765" s="15"/>
      <c r="AK765" s="15"/>
      <c r="AL765" s="15"/>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c r="BW765" s="13"/>
      <c r="BX765" s="13"/>
      <c r="BY765" s="13"/>
      <c r="BZ765" s="13"/>
      <c r="CA765" s="13"/>
      <c r="CB765" s="13"/>
      <c r="CC765" s="13"/>
      <c r="CD765" s="13"/>
      <c r="CE765" s="13"/>
      <c r="CF765" s="13"/>
      <c r="CG765" s="13"/>
      <c r="CH765" s="13"/>
    </row>
    <row r="766" spans="1:8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Z766" s="15"/>
      <c r="AA766" s="15"/>
      <c r="AB766" s="15"/>
      <c r="AC766" s="15"/>
      <c r="AD766" s="15"/>
      <c r="AE766" s="15"/>
      <c r="AF766" s="15"/>
      <c r="AG766" s="15"/>
      <c r="AH766" s="15"/>
      <c r="AI766" s="15"/>
      <c r="AJ766" s="15"/>
      <c r="AK766" s="15"/>
      <c r="AL766" s="15"/>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row>
    <row r="767" spans="1:8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Z767" s="15"/>
      <c r="AA767" s="15"/>
      <c r="AB767" s="15"/>
      <c r="AC767" s="15"/>
      <c r="AD767" s="15"/>
      <c r="AE767" s="15"/>
      <c r="AF767" s="15"/>
      <c r="AG767" s="15"/>
      <c r="AH767" s="15"/>
      <c r="AI767" s="15"/>
      <c r="AJ767" s="15"/>
      <c r="AK767" s="15"/>
      <c r="AL767" s="15"/>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c r="BW767" s="13"/>
      <c r="BX767" s="13"/>
      <c r="BY767" s="13"/>
      <c r="BZ767" s="13"/>
      <c r="CA767" s="13"/>
      <c r="CB767" s="13"/>
      <c r="CC767" s="13"/>
      <c r="CD767" s="13"/>
      <c r="CE767" s="13"/>
      <c r="CF767" s="13"/>
      <c r="CG767" s="13"/>
      <c r="CH767" s="13"/>
    </row>
    <row r="768" spans="1:8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Z768" s="15"/>
      <c r="AA768" s="15"/>
      <c r="AB768" s="15"/>
      <c r="AC768" s="15"/>
      <c r="AD768" s="15"/>
      <c r="AE768" s="15"/>
      <c r="AF768" s="15"/>
      <c r="AG768" s="15"/>
      <c r="AH768" s="15"/>
      <c r="AI768" s="15"/>
      <c r="AJ768" s="15"/>
      <c r="AK768" s="15"/>
      <c r="AL768" s="15"/>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c r="BW768" s="13"/>
      <c r="BX768" s="13"/>
      <c r="BY768" s="13"/>
      <c r="BZ768" s="13"/>
      <c r="CA768" s="13"/>
      <c r="CB768" s="13"/>
      <c r="CC768" s="13"/>
      <c r="CD768" s="13"/>
      <c r="CE768" s="13"/>
      <c r="CF768" s="13"/>
      <c r="CG768" s="13"/>
      <c r="CH768" s="13"/>
    </row>
    <row r="769" spans="1:8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Z769" s="15"/>
      <c r="AA769" s="15"/>
      <c r="AB769" s="15"/>
      <c r="AC769" s="15"/>
      <c r="AD769" s="15"/>
      <c r="AE769" s="15"/>
      <c r="AF769" s="15"/>
      <c r="AG769" s="15"/>
      <c r="AH769" s="15"/>
      <c r="AI769" s="15"/>
      <c r="AJ769" s="15"/>
      <c r="AK769" s="15"/>
      <c r="AL769" s="15"/>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c r="BW769" s="13"/>
      <c r="BX769" s="13"/>
      <c r="BY769" s="13"/>
      <c r="BZ769" s="13"/>
      <c r="CA769" s="13"/>
      <c r="CB769" s="13"/>
      <c r="CC769" s="13"/>
      <c r="CD769" s="13"/>
      <c r="CE769" s="13"/>
      <c r="CF769" s="13"/>
      <c r="CG769" s="13"/>
      <c r="CH769" s="13"/>
    </row>
    <row r="770" spans="1:8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Z770" s="15"/>
      <c r="AA770" s="15"/>
      <c r="AB770" s="15"/>
      <c r="AC770" s="15"/>
      <c r="AD770" s="15"/>
      <c r="AE770" s="15"/>
      <c r="AF770" s="15"/>
      <c r="AG770" s="15"/>
      <c r="AH770" s="15"/>
      <c r="AI770" s="15"/>
      <c r="AJ770" s="15"/>
      <c r="AK770" s="15"/>
      <c r="AL770" s="15"/>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c r="BW770" s="13"/>
      <c r="BX770" s="13"/>
      <c r="BY770" s="13"/>
      <c r="BZ770" s="13"/>
      <c r="CA770" s="13"/>
      <c r="CB770" s="13"/>
      <c r="CC770" s="13"/>
      <c r="CD770" s="13"/>
      <c r="CE770" s="13"/>
      <c r="CF770" s="13"/>
      <c r="CG770" s="13"/>
      <c r="CH770" s="13"/>
    </row>
    <row r="771" spans="1:8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Z771" s="15"/>
      <c r="AA771" s="15"/>
      <c r="AB771" s="15"/>
      <c r="AC771" s="15"/>
      <c r="AD771" s="15"/>
      <c r="AE771" s="15"/>
      <c r="AF771" s="15"/>
      <c r="AG771" s="15"/>
      <c r="AH771" s="15"/>
      <c r="AI771" s="15"/>
      <c r="AJ771" s="15"/>
      <c r="AK771" s="15"/>
      <c r="AL771" s="15"/>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c r="BW771" s="13"/>
      <c r="BX771" s="13"/>
      <c r="BY771" s="13"/>
      <c r="BZ771" s="13"/>
      <c r="CA771" s="13"/>
      <c r="CB771" s="13"/>
      <c r="CC771" s="13"/>
      <c r="CD771" s="13"/>
      <c r="CE771" s="13"/>
      <c r="CF771" s="13"/>
      <c r="CG771" s="13"/>
      <c r="CH771" s="13"/>
    </row>
    <row r="772" spans="1:8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Z772" s="15"/>
      <c r="AA772" s="15"/>
      <c r="AB772" s="15"/>
      <c r="AC772" s="15"/>
      <c r="AD772" s="15"/>
      <c r="AE772" s="15"/>
      <c r="AF772" s="15"/>
      <c r="AG772" s="15"/>
      <c r="AH772" s="15"/>
      <c r="AI772" s="15"/>
      <c r="AJ772" s="15"/>
      <c r="AK772" s="15"/>
      <c r="AL772" s="15"/>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c r="BW772" s="13"/>
      <c r="BX772" s="13"/>
      <c r="BY772" s="13"/>
      <c r="BZ772" s="13"/>
      <c r="CA772" s="13"/>
      <c r="CB772" s="13"/>
      <c r="CC772" s="13"/>
      <c r="CD772" s="13"/>
      <c r="CE772" s="13"/>
      <c r="CF772" s="13"/>
      <c r="CG772" s="13"/>
      <c r="CH772" s="13"/>
    </row>
    <row r="773" spans="1:8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Z773" s="15"/>
      <c r="AA773" s="15"/>
      <c r="AB773" s="15"/>
      <c r="AC773" s="15"/>
      <c r="AD773" s="15"/>
      <c r="AE773" s="15"/>
      <c r="AF773" s="15"/>
      <c r="AG773" s="15"/>
      <c r="AH773" s="15"/>
      <c r="AI773" s="15"/>
      <c r="AJ773" s="15"/>
      <c r="AK773" s="15"/>
      <c r="AL773" s="15"/>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c r="BW773" s="13"/>
      <c r="BX773" s="13"/>
      <c r="BY773" s="13"/>
      <c r="BZ773" s="13"/>
      <c r="CA773" s="13"/>
      <c r="CB773" s="13"/>
      <c r="CC773" s="13"/>
      <c r="CD773" s="13"/>
      <c r="CE773" s="13"/>
      <c r="CF773" s="13"/>
      <c r="CG773" s="13"/>
      <c r="CH773" s="13"/>
    </row>
    <row r="774" spans="1:8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Z774" s="15"/>
      <c r="AA774" s="15"/>
      <c r="AB774" s="15"/>
      <c r="AC774" s="15"/>
      <c r="AD774" s="15"/>
      <c r="AE774" s="15"/>
      <c r="AF774" s="15"/>
      <c r="AG774" s="15"/>
      <c r="AH774" s="15"/>
      <c r="AI774" s="15"/>
      <c r="AJ774" s="15"/>
      <c r="AK774" s="15"/>
      <c r="AL774" s="15"/>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row>
    <row r="775" spans="1:8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Z775" s="15"/>
      <c r="AA775" s="15"/>
      <c r="AB775" s="15"/>
      <c r="AC775" s="15"/>
      <c r="AD775" s="15"/>
      <c r="AE775" s="15"/>
      <c r="AF775" s="15"/>
      <c r="AG775" s="15"/>
      <c r="AH775" s="15"/>
      <c r="AI775" s="15"/>
      <c r="AJ775" s="15"/>
      <c r="AK775" s="15"/>
      <c r="AL775" s="15"/>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c r="BW775" s="13"/>
      <c r="BX775" s="13"/>
      <c r="BY775" s="13"/>
      <c r="BZ775" s="13"/>
      <c r="CA775" s="13"/>
      <c r="CB775" s="13"/>
      <c r="CC775" s="13"/>
      <c r="CD775" s="13"/>
      <c r="CE775" s="13"/>
      <c r="CF775" s="13"/>
      <c r="CG775" s="13"/>
      <c r="CH775" s="13"/>
    </row>
    <row r="776" spans="1:8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Z776" s="15"/>
      <c r="AA776" s="15"/>
      <c r="AB776" s="15"/>
      <c r="AC776" s="15"/>
      <c r="AD776" s="15"/>
      <c r="AE776" s="15"/>
      <c r="AF776" s="15"/>
      <c r="AG776" s="15"/>
      <c r="AH776" s="15"/>
      <c r="AI776" s="15"/>
      <c r="AJ776" s="15"/>
      <c r="AK776" s="15"/>
      <c r="AL776" s="15"/>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c r="BW776" s="13"/>
      <c r="BX776" s="13"/>
      <c r="BY776" s="13"/>
      <c r="BZ776" s="13"/>
      <c r="CA776" s="13"/>
      <c r="CB776" s="13"/>
      <c r="CC776" s="13"/>
      <c r="CD776" s="13"/>
      <c r="CE776" s="13"/>
      <c r="CF776" s="13"/>
      <c r="CG776" s="13"/>
      <c r="CH776" s="13"/>
    </row>
    <row r="777" spans="1:8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Z777" s="15"/>
      <c r="AA777" s="15"/>
      <c r="AB777" s="15"/>
      <c r="AC777" s="15"/>
      <c r="AD777" s="15"/>
      <c r="AE777" s="15"/>
      <c r="AF777" s="15"/>
      <c r="AG777" s="15"/>
      <c r="AH777" s="15"/>
      <c r="AI777" s="15"/>
      <c r="AJ777" s="15"/>
      <c r="AK777" s="15"/>
      <c r="AL777" s="15"/>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c r="BW777" s="13"/>
      <c r="BX777" s="13"/>
      <c r="BY777" s="13"/>
      <c r="BZ777" s="13"/>
      <c r="CA777" s="13"/>
      <c r="CB777" s="13"/>
      <c r="CC777" s="13"/>
      <c r="CD777" s="13"/>
      <c r="CE777" s="13"/>
      <c r="CF777" s="13"/>
      <c r="CG777" s="13"/>
      <c r="CH777" s="13"/>
    </row>
    <row r="778" spans="1:8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Z778" s="15"/>
      <c r="AA778" s="15"/>
      <c r="AB778" s="15"/>
      <c r="AC778" s="15"/>
      <c r="AD778" s="15"/>
      <c r="AE778" s="15"/>
      <c r="AF778" s="15"/>
      <c r="AG778" s="15"/>
      <c r="AH778" s="15"/>
      <c r="AI778" s="15"/>
      <c r="AJ778" s="15"/>
      <c r="AK778" s="15"/>
      <c r="AL778" s="15"/>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c r="BW778" s="13"/>
      <c r="BX778" s="13"/>
      <c r="BY778" s="13"/>
      <c r="BZ778" s="13"/>
      <c r="CA778" s="13"/>
      <c r="CB778" s="13"/>
      <c r="CC778" s="13"/>
      <c r="CD778" s="13"/>
      <c r="CE778" s="13"/>
      <c r="CF778" s="13"/>
      <c r="CG778" s="13"/>
      <c r="CH778" s="13"/>
    </row>
    <row r="779" spans="1:8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Z779" s="15"/>
      <c r="AA779" s="15"/>
      <c r="AB779" s="15"/>
      <c r="AC779" s="15"/>
      <c r="AD779" s="15"/>
      <c r="AE779" s="15"/>
      <c r="AF779" s="15"/>
      <c r="AG779" s="15"/>
      <c r="AH779" s="15"/>
      <c r="AI779" s="15"/>
      <c r="AJ779" s="15"/>
      <c r="AK779" s="15"/>
      <c r="AL779" s="15"/>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c r="BW779" s="13"/>
      <c r="BX779" s="13"/>
      <c r="BY779" s="13"/>
      <c r="BZ779" s="13"/>
      <c r="CA779" s="13"/>
      <c r="CB779" s="13"/>
      <c r="CC779" s="13"/>
      <c r="CD779" s="13"/>
      <c r="CE779" s="13"/>
      <c r="CF779" s="13"/>
      <c r="CG779" s="13"/>
      <c r="CH779" s="13"/>
    </row>
    <row r="780" spans="1:8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Z780" s="15"/>
      <c r="AA780" s="15"/>
      <c r="AB780" s="15"/>
      <c r="AC780" s="15"/>
      <c r="AD780" s="15"/>
      <c r="AE780" s="15"/>
      <c r="AF780" s="15"/>
      <c r="AG780" s="15"/>
      <c r="AH780" s="15"/>
      <c r="AI780" s="15"/>
      <c r="AJ780" s="15"/>
      <c r="AK780" s="15"/>
      <c r="AL780" s="15"/>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c r="BW780" s="13"/>
      <c r="BX780" s="13"/>
      <c r="BY780" s="13"/>
      <c r="BZ780" s="13"/>
      <c r="CA780" s="13"/>
      <c r="CB780" s="13"/>
      <c r="CC780" s="13"/>
      <c r="CD780" s="13"/>
      <c r="CE780" s="13"/>
      <c r="CF780" s="13"/>
      <c r="CG780" s="13"/>
      <c r="CH780" s="13"/>
    </row>
    <row r="781" spans="1:8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Z781" s="15"/>
      <c r="AA781" s="15"/>
      <c r="AB781" s="15"/>
      <c r="AC781" s="15"/>
      <c r="AD781" s="15"/>
      <c r="AE781" s="15"/>
      <c r="AF781" s="15"/>
      <c r="AG781" s="15"/>
      <c r="AH781" s="15"/>
      <c r="AI781" s="15"/>
      <c r="AJ781" s="15"/>
      <c r="AK781" s="15"/>
      <c r="AL781" s="15"/>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c r="BW781" s="13"/>
      <c r="BX781" s="13"/>
      <c r="BY781" s="13"/>
      <c r="BZ781" s="13"/>
      <c r="CA781" s="13"/>
      <c r="CB781" s="13"/>
      <c r="CC781" s="13"/>
      <c r="CD781" s="13"/>
      <c r="CE781" s="13"/>
      <c r="CF781" s="13"/>
      <c r="CG781" s="13"/>
      <c r="CH781" s="13"/>
    </row>
    <row r="782" spans="1:8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Z782" s="15"/>
      <c r="AA782" s="15"/>
      <c r="AB782" s="15"/>
      <c r="AC782" s="15"/>
      <c r="AD782" s="15"/>
      <c r="AE782" s="15"/>
      <c r="AF782" s="15"/>
      <c r="AG782" s="15"/>
      <c r="AH782" s="15"/>
      <c r="AI782" s="15"/>
      <c r="AJ782" s="15"/>
      <c r="AK782" s="15"/>
      <c r="AL782" s="15"/>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row>
    <row r="783" spans="1:8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Z783" s="15"/>
      <c r="AA783" s="15"/>
      <c r="AB783" s="15"/>
      <c r="AC783" s="15"/>
      <c r="AD783" s="15"/>
      <c r="AE783" s="15"/>
      <c r="AF783" s="15"/>
      <c r="AG783" s="15"/>
      <c r="AH783" s="15"/>
      <c r="AI783" s="15"/>
      <c r="AJ783" s="15"/>
      <c r="AK783" s="15"/>
      <c r="AL783" s="15"/>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c r="BW783" s="13"/>
      <c r="BX783" s="13"/>
      <c r="BY783" s="13"/>
      <c r="BZ783" s="13"/>
      <c r="CA783" s="13"/>
      <c r="CB783" s="13"/>
      <c r="CC783" s="13"/>
      <c r="CD783" s="13"/>
      <c r="CE783" s="13"/>
      <c r="CF783" s="13"/>
      <c r="CG783" s="13"/>
      <c r="CH783" s="13"/>
    </row>
    <row r="784" spans="1:8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Z784" s="15"/>
      <c r="AA784" s="15"/>
      <c r="AB784" s="15"/>
      <c r="AC784" s="15"/>
      <c r="AD784" s="15"/>
      <c r="AE784" s="15"/>
      <c r="AF784" s="15"/>
      <c r="AG784" s="15"/>
      <c r="AH784" s="15"/>
      <c r="AI784" s="15"/>
      <c r="AJ784" s="15"/>
      <c r="AK784" s="15"/>
      <c r="AL784" s="15"/>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c r="BW784" s="13"/>
      <c r="BX784" s="13"/>
      <c r="BY784" s="13"/>
      <c r="BZ784" s="13"/>
      <c r="CA784" s="13"/>
      <c r="CB784" s="13"/>
      <c r="CC784" s="13"/>
      <c r="CD784" s="13"/>
      <c r="CE784" s="13"/>
      <c r="CF784" s="13"/>
      <c r="CG784" s="13"/>
      <c r="CH784" s="13"/>
    </row>
    <row r="785" spans="1:8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Z785" s="15"/>
      <c r="AA785" s="15"/>
      <c r="AB785" s="15"/>
      <c r="AC785" s="15"/>
      <c r="AD785" s="15"/>
      <c r="AE785" s="15"/>
      <c r="AF785" s="15"/>
      <c r="AG785" s="15"/>
      <c r="AH785" s="15"/>
      <c r="AI785" s="15"/>
      <c r="AJ785" s="15"/>
      <c r="AK785" s="15"/>
      <c r="AL785" s="15"/>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c r="BW785" s="13"/>
      <c r="BX785" s="13"/>
      <c r="BY785" s="13"/>
      <c r="BZ785" s="13"/>
      <c r="CA785" s="13"/>
      <c r="CB785" s="13"/>
      <c r="CC785" s="13"/>
      <c r="CD785" s="13"/>
      <c r="CE785" s="13"/>
      <c r="CF785" s="13"/>
      <c r="CG785" s="13"/>
      <c r="CH785" s="13"/>
    </row>
    <row r="786" spans="1:8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Z786" s="15"/>
      <c r="AA786" s="15"/>
      <c r="AB786" s="15"/>
      <c r="AC786" s="15"/>
      <c r="AD786" s="15"/>
      <c r="AE786" s="15"/>
      <c r="AF786" s="15"/>
      <c r="AG786" s="15"/>
      <c r="AH786" s="15"/>
      <c r="AI786" s="15"/>
      <c r="AJ786" s="15"/>
      <c r="AK786" s="15"/>
      <c r="AL786" s="15"/>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c r="BW786" s="13"/>
      <c r="BX786" s="13"/>
      <c r="BY786" s="13"/>
      <c r="BZ786" s="13"/>
      <c r="CA786" s="13"/>
      <c r="CB786" s="13"/>
      <c r="CC786" s="13"/>
      <c r="CD786" s="13"/>
      <c r="CE786" s="13"/>
      <c r="CF786" s="13"/>
      <c r="CG786" s="13"/>
      <c r="CH786" s="13"/>
    </row>
    <row r="787" spans="1:8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Z787" s="15"/>
      <c r="AA787" s="15"/>
      <c r="AB787" s="15"/>
      <c r="AC787" s="15"/>
      <c r="AD787" s="15"/>
      <c r="AE787" s="15"/>
      <c r="AF787" s="15"/>
      <c r="AG787" s="15"/>
      <c r="AH787" s="15"/>
      <c r="AI787" s="15"/>
      <c r="AJ787" s="15"/>
      <c r="AK787" s="15"/>
      <c r="AL787" s="15"/>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c r="BW787" s="13"/>
      <c r="BX787" s="13"/>
      <c r="BY787" s="13"/>
      <c r="BZ787" s="13"/>
      <c r="CA787" s="13"/>
      <c r="CB787" s="13"/>
      <c r="CC787" s="13"/>
      <c r="CD787" s="13"/>
      <c r="CE787" s="13"/>
      <c r="CF787" s="13"/>
      <c r="CG787" s="13"/>
      <c r="CH787" s="13"/>
    </row>
    <row r="788" spans="1:8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Z788" s="15"/>
      <c r="AA788" s="15"/>
      <c r="AB788" s="15"/>
      <c r="AC788" s="15"/>
      <c r="AD788" s="15"/>
      <c r="AE788" s="15"/>
      <c r="AF788" s="15"/>
      <c r="AG788" s="15"/>
      <c r="AH788" s="15"/>
      <c r="AI788" s="15"/>
      <c r="AJ788" s="15"/>
      <c r="AK788" s="15"/>
      <c r="AL788" s="15"/>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c r="BW788" s="13"/>
      <c r="BX788" s="13"/>
      <c r="BY788" s="13"/>
      <c r="BZ788" s="13"/>
      <c r="CA788" s="13"/>
      <c r="CB788" s="13"/>
      <c r="CC788" s="13"/>
      <c r="CD788" s="13"/>
      <c r="CE788" s="13"/>
      <c r="CF788" s="13"/>
      <c r="CG788" s="13"/>
      <c r="CH788" s="13"/>
    </row>
    <row r="789" spans="1:8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Z789" s="15"/>
      <c r="AA789" s="15"/>
      <c r="AB789" s="15"/>
      <c r="AC789" s="15"/>
      <c r="AD789" s="15"/>
      <c r="AE789" s="15"/>
      <c r="AF789" s="15"/>
      <c r="AG789" s="15"/>
      <c r="AH789" s="15"/>
      <c r="AI789" s="15"/>
      <c r="AJ789" s="15"/>
      <c r="AK789" s="15"/>
      <c r="AL789" s="15"/>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c r="BW789" s="13"/>
      <c r="BX789" s="13"/>
      <c r="BY789" s="13"/>
      <c r="BZ789" s="13"/>
      <c r="CA789" s="13"/>
      <c r="CB789" s="13"/>
      <c r="CC789" s="13"/>
      <c r="CD789" s="13"/>
      <c r="CE789" s="13"/>
      <c r="CF789" s="13"/>
      <c r="CG789" s="13"/>
      <c r="CH789" s="13"/>
    </row>
    <row r="790" spans="1:8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Z790" s="15"/>
      <c r="AA790" s="15"/>
      <c r="AB790" s="15"/>
      <c r="AC790" s="15"/>
      <c r="AD790" s="15"/>
      <c r="AE790" s="15"/>
      <c r="AF790" s="15"/>
      <c r="AG790" s="15"/>
      <c r="AH790" s="15"/>
      <c r="AI790" s="15"/>
      <c r="AJ790" s="15"/>
      <c r="AK790" s="15"/>
      <c r="AL790" s="15"/>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row>
    <row r="791" spans="1:8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Z791" s="15"/>
      <c r="AA791" s="15"/>
      <c r="AB791" s="15"/>
      <c r="AC791" s="15"/>
      <c r="AD791" s="15"/>
      <c r="AE791" s="15"/>
      <c r="AF791" s="15"/>
      <c r="AG791" s="15"/>
      <c r="AH791" s="15"/>
      <c r="AI791" s="15"/>
      <c r="AJ791" s="15"/>
      <c r="AK791" s="15"/>
      <c r="AL791" s="15"/>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c r="BW791" s="13"/>
      <c r="BX791" s="13"/>
      <c r="BY791" s="13"/>
      <c r="BZ791" s="13"/>
      <c r="CA791" s="13"/>
      <c r="CB791" s="13"/>
      <c r="CC791" s="13"/>
      <c r="CD791" s="13"/>
      <c r="CE791" s="13"/>
      <c r="CF791" s="13"/>
      <c r="CG791" s="13"/>
      <c r="CH791" s="13"/>
    </row>
    <row r="792" spans="1:8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Z792" s="15"/>
      <c r="AA792" s="15"/>
      <c r="AB792" s="15"/>
      <c r="AC792" s="15"/>
      <c r="AD792" s="15"/>
      <c r="AE792" s="15"/>
      <c r="AF792" s="15"/>
      <c r="AG792" s="15"/>
      <c r="AH792" s="15"/>
      <c r="AI792" s="15"/>
      <c r="AJ792" s="15"/>
      <c r="AK792" s="15"/>
      <c r="AL792" s="15"/>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c r="BW792" s="13"/>
      <c r="BX792" s="13"/>
      <c r="BY792" s="13"/>
      <c r="BZ792" s="13"/>
      <c r="CA792" s="13"/>
      <c r="CB792" s="13"/>
      <c r="CC792" s="13"/>
      <c r="CD792" s="13"/>
      <c r="CE792" s="13"/>
      <c r="CF792" s="13"/>
      <c r="CG792" s="13"/>
      <c r="CH792" s="13"/>
    </row>
    <row r="793" spans="1:8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Z793" s="15"/>
      <c r="AA793" s="15"/>
      <c r="AB793" s="15"/>
      <c r="AC793" s="15"/>
      <c r="AD793" s="15"/>
      <c r="AE793" s="15"/>
      <c r="AF793" s="15"/>
      <c r="AG793" s="15"/>
      <c r="AH793" s="15"/>
      <c r="AI793" s="15"/>
      <c r="AJ793" s="15"/>
      <c r="AK793" s="15"/>
      <c r="AL793" s="15"/>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c r="BW793" s="13"/>
      <c r="BX793" s="13"/>
      <c r="BY793" s="13"/>
      <c r="BZ793" s="13"/>
      <c r="CA793" s="13"/>
      <c r="CB793" s="13"/>
      <c r="CC793" s="13"/>
      <c r="CD793" s="13"/>
      <c r="CE793" s="13"/>
      <c r="CF793" s="13"/>
      <c r="CG793" s="13"/>
      <c r="CH793" s="13"/>
    </row>
    <row r="794" spans="1:8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Z794" s="15"/>
      <c r="AA794" s="15"/>
      <c r="AB794" s="15"/>
      <c r="AC794" s="15"/>
      <c r="AD794" s="15"/>
      <c r="AE794" s="15"/>
      <c r="AF794" s="15"/>
      <c r="AG794" s="15"/>
      <c r="AH794" s="15"/>
      <c r="AI794" s="15"/>
      <c r="AJ794" s="15"/>
      <c r="AK794" s="15"/>
      <c r="AL794" s="15"/>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c r="BW794" s="13"/>
      <c r="BX794" s="13"/>
      <c r="BY794" s="13"/>
      <c r="BZ794" s="13"/>
      <c r="CA794" s="13"/>
      <c r="CB794" s="13"/>
      <c r="CC794" s="13"/>
      <c r="CD794" s="13"/>
      <c r="CE794" s="13"/>
      <c r="CF794" s="13"/>
      <c r="CG794" s="13"/>
      <c r="CH794" s="13"/>
    </row>
    <row r="795" spans="1:8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Z795" s="15"/>
      <c r="AA795" s="15"/>
      <c r="AB795" s="15"/>
      <c r="AC795" s="15"/>
      <c r="AD795" s="15"/>
      <c r="AE795" s="15"/>
      <c r="AF795" s="15"/>
      <c r="AG795" s="15"/>
      <c r="AH795" s="15"/>
      <c r="AI795" s="15"/>
      <c r="AJ795" s="15"/>
      <c r="AK795" s="15"/>
      <c r="AL795" s="15"/>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c r="BW795" s="13"/>
      <c r="BX795" s="13"/>
      <c r="BY795" s="13"/>
      <c r="BZ795" s="13"/>
      <c r="CA795" s="13"/>
      <c r="CB795" s="13"/>
      <c r="CC795" s="13"/>
      <c r="CD795" s="13"/>
      <c r="CE795" s="13"/>
      <c r="CF795" s="13"/>
      <c r="CG795" s="13"/>
      <c r="CH795" s="13"/>
    </row>
    <row r="796" spans="1:8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Z796" s="15"/>
      <c r="AA796" s="15"/>
      <c r="AB796" s="15"/>
      <c r="AC796" s="15"/>
      <c r="AD796" s="15"/>
      <c r="AE796" s="15"/>
      <c r="AF796" s="15"/>
      <c r="AG796" s="15"/>
      <c r="AH796" s="15"/>
      <c r="AI796" s="15"/>
      <c r="AJ796" s="15"/>
      <c r="AK796" s="15"/>
      <c r="AL796" s="15"/>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c r="BW796" s="13"/>
      <c r="BX796" s="13"/>
      <c r="BY796" s="13"/>
      <c r="BZ796" s="13"/>
      <c r="CA796" s="13"/>
      <c r="CB796" s="13"/>
      <c r="CC796" s="13"/>
      <c r="CD796" s="13"/>
      <c r="CE796" s="13"/>
      <c r="CF796" s="13"/>
      <c r="CG796" s="13"/>
      <c r="CH796" s="13"/>
    </row>
    <row r="797" spans="1:8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Z797" s="15"/>
      <c r="AA797" s="15"/>
      <c r="AB797" s="15"/>
      <c r="AC797" s="15"/>
      <c r="AD797" s="15"/>
      <c r="AE797" s="15"/>
      <c r="AF797" s="15"/>
      <c r="AG797" s="15"/>
      <c r="AH797" s="15"/>
      <c r="AI797" s="15"/>
      <c r="AJ797" s="15"/>
      <c r="AK797" s="15"/>
      <c r="AL797" s="15"/>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c r="BW797" s="13"/>
      <c r="BX797" s="13"/>
      <c r="BY797" s="13"/>
      <c r="BZ797" s="13"/>
      <c r="CA797" s="13"/>
      <c r="CB797" s="13"/>
      <c r="CC797" s="13"/>
      <c r="CD797" s="13"/>
      <c r="CE797" s="13"/>
      <c r="CF797" s="13"/>
      <c r="CG797" s="13"/>
      <c r="CH797" s="13"/>
    </row>
    <row r="798" spans="1:8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Z798" s="15"/>
      <c r="AA798" s="15"/>
      <c r="AB798" s="15"/>
      <c r="AC798" s="15"/>
      <c r="AD798" s="15"/>
      <c r="AE798" s="15"/>
      <c r="AF798" s="15"/>
      <c r="AG798" s="15"/>
      <c r="AH798" s="15"/>
      <c r="AI798" s="15"/>
      <c r="AJ798" s="15"/>
      <c r="AK798" s="15"/>
      <c r="AL798" s="15"/>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row>
    <row r="799" spans="1:8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Z799" s="15"/>
      <c r="AA799" s="15"/>
      <c r="AB799" s="15"/>
      <c r="AC799" s="15"/>
      <c r="AD799" s="15"/>
      <c r="AE799" s="15"/>
      <c r="AF799" s="15"/>
      <c r="AG799" s="15"/>
      <c r="AH799" s="15"/>
      <c r="AI799" s="15"/>
      <c r="AJ799" s="15"/>
      <c r="AK799" s="15"/>
      <c r="AL799" s="15"/>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c r="BW799" s="13"/>
      <c r="BX799" s="13"/>
      <c r="BY799" s="13"/>
      <c r="BZ799" s="13"/>
      <c r="CA799" s="13"/>
      <c r="CB799" s="13"/>
      <c r="CC799" s="13"/>
      <c r="CD799" s="13"/>
      <c r="CE799" s="13"/>
      <c r="CF799" s="13"/>
      <c r="CG799" s="13"/>
      <c r="CH799" s="13"/>
    </row>
    <row r="800" spans="1:8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Z800" s="15"/>
      <c r="AA800" s="15"/>
      <c r="AB800" s="15"/>
      <c r="AC800" s="15"/>
      <c r="AD800" s="15"/>
      <c r="AE800" s="15"/>
      <c r="AF800" s="15"/>
      <c r="AG800" s="15"/>
      <c r="AH800" s="15"/>
      <c r="AI800" s="15"/>
      <c r="AJ800" s="15"/>
      <c r="AK800" s="15"/>
      <c r="AL800" s="15"/>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c r="BW800" s="13"/>
      <c r="BX800" s="13"/>
      <c r="BY800" s="13"/>
      <c r="BZ800" s="13"/>
      <c r="CA800" s="13"/>
      <c r="CB800" s="13"/>
      <c r="CC800" s="13"/>
      <c r="CD800" s="13"/>
      <c r="CE800" s="13"/>
      <c r="CF800" s="13"/>
      <c r="CG800" s="13"/>
      <c r="CH800" s="13"/>
    </row>
    <row r="801" spans="1:8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Z801" s="15"/>
      <c r="AA801" s="15"/>
      <c r="AB801" s="15"/>
      <c r="AC801" s="15"/>
      <c r="AD801" s="15"/>
      <c r="AE801" s="15"/>
      <c r="AF801" s="15"/>
      <c r="AG801" s="15"/>
      <c r="AH801" s="15"/>
      <c r="AI801" s="15"/>
      <c r="AJ801" s="15"/>
      <c r="AK801" s="15"/>
      <c r="AL801" s="15"/>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c r="BW801" s="13"/>
      <c r="BX801" s="13"/>
      <c r="BY801" s="13"/>
      <c r="BZ801" s="13"/>
      <c r="CA801" s="13"/>
      <c r="CB801" s="13"/>
      <c r="CC801" s="13"/>
      <c r="CD801" s="13"/>
      <c r="CE801" s="13"/>
      <c r="CF801" s="13"/>
      <c r="CG801" s="13"/>
      <c r="CH801" s="13"/>
    </row>
    <row r="802" spans="1:8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Z802" s="15"/>
      <c r="AA802" s="15"/>
      <c r="AB802" s="15"/>
      <c r="AC802" s="15"/>
      <c r="AD802" s="15"/>
      <c r="AE802" s="15"/>
      <c r="AF802" s="15"/>
      <c r="AG802" s="15"/>
      <c r="AH802" s="15"/>
      <c r="AI802" s="15"/>
      <c r="AJ802" s="15"/>
      <c r="AK802" s="15"/>
      <c r="AL802" s="15"/>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c r="BW802" s="13"/>
      <c r="BX802" s="13"/>
      <c r="BY802" s="13"/>
      <c r="BZ802" s="13"/>
      <c r="CA802" s="13"/>
      <c r="CB802" s="13"/>
      <c r="CC802" s="13"/>
      <c r="CD802" s="13"/>
      <c r="CE802" s="13"/>
      <c r="CF802" s="13"/>
      <c r="CG802" s="13"/>
      <c r="CH802" s="13"/>
    </row>
    <row r="803" spans="1:8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Z803" s="15"/>
      <c r="AA803" s="15"/>
      <c r="AB803" s="15"/>
      <c r="AC803" s="15"/>
      <c r="AD803" s="15"/>
      <c r="AE803" s="15"/>
      <c r="AF803" s="15"/>
      <c r="AG803" s="15"/>
      <c r="AH803" s="15"/>
      <c r="AI803" s="15"/>
      <c r="AJ803" s="15"/>
      <c r="AK803" s="15"/>
      <c r="AL803" s="15"/>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c r="BW803" s="13"/>
      <c r="BX803" s="13"/>
      <c r="BY803" s="13"/>
      <c r="BZ803" s="13"/>
      <c r="CA803" s="13"/>
      <c r="CB803" s="13"/>
      <c r="CC803" s="13"/>
      <c r="CD803" s="13"/>
      <c r="CE803" s="13"/>
      <c r="CF803" s="13"/>
      <c r="CG803" s="13"/>
      <c r="CH803" s="13"/>
    </row>
    <row r="804" spans="1:8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Z804" s="15"/>
      <c r="AA804" s="15"/>
      <c r="AB804" s="15"/>
      <c r="AC804" s="15"/>
      <c r="AD804" s="15"/>
      <c r="AE804" s="15"/>
      <c r="AF804" s="15"/>
      <c r="AG804" s="15"/>
      <c r="AH804" s="15"/>
      <c r="AI804" s="15"/>
      <c r="AJ804" s="15"/>
      <c r="AK804" s="15"/>
      <c r="AL804" s="15"/>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c r="BW804" s="13"/>
      <c r="BX804" s="13"/>
      <c r="BY804" s="13"/>
      <c r="BZ804" s="13"/>
      <c r="CA804" s="13"/>
      <c r="CB804" s="13"/>
      <c r="CC804" s="13"/>
      <c r="CD804" s="13"/>
      <c r="CE804" s="13"/>
      <c r="CF804" s="13"/>
      <c r="CG804" s="13"/>
      <c r="CH804" s="13"/>
    </row>
    <row r="805" spans="1:8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Z805" s="15"/>
      <c r="AA805" s="15"/>
      <c r="AB805" s="15"/>
      <c r="AC805" s="15"/>
      <c r="AD805" s="15"/>
      <c r="AE805" s="15"/>
      <c r="AF805" s="15"/>
      <c r="AG805" s="15"/>
      <c r="AH805" s="15"/>
      <c r="AI805" s="15"/>
      <c r="AJ805" s="15"/>
      <c r="AK805" s="15"/>
      <c r="AL805" s="15"/>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c r="BW805" s="13"/>
      <c r="BX805" s="13"/>
      <c r="BY805" s="13"/>
      <c r="BZ805" s="13"/>
      <c r="CA805" s="13"/>
      <c r="CB805" s="13"/>
      <c r="CC805" s="13"/>
      <c r="CD805" s="13"/>
      <c r="CE805" s="13"/>
      <c r="CF805" s="13"/>
      <c r="CG805" s="13"/>
      <c r="CH805" s="13"/>
    </row>
    <row r="806" spans="1:8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Z806" s="15"/>
      <c r="AA806" s="15"/>
      <c r="AB806" s="15"/>
      <c r="AC806" s="15"/>
      <c r="AD806" s="15"/>
      <c r="AE806" s="15"/>
      <c r="AF806" s="15"/>
      <c r="AG806" s="15"/>
      <c r="AH806" s="15"/>
      <c r="AI806" s="15"/>
      <c r="AJ806" s="15"/>
      <c r="AK806" s="15"/>
      <c r="AL806" s="15"/>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row>
    <row r="807" spans="1:8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Z807" s="15"/>
      <c r="AA807" s="15"/>
      <c r="AB807" s="15"/>
      <c r="AC807" s="15"/>
      <c r="AD807" s="15"/>
      <c r="AE807" s="15"/>
      <c r="AF807" s="15"/>
      <c r="AG807" s="15"/>
      <c r="AH807" s="15"/>
      <c r="AI807" s="15"/>
      <c r="AJ807" s="15"/>
      <c r="AK807" s="15"/>
      <c r="AL807" s="15"/>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c r="BW807" s="13"/>
      <c r="BX807" s="13"/>
      <c r="BY807" s="13"/>
      <c r="BZ807" s="13"/>
      <c r="CA807" s="13"/>
      <c r="CB807" s="13"/>
      <c r="CC807" s="13"/>
      <c r="CD807" s="13"/>
      <c r="CE807" s="13"/>
      <c r="CF807" s="13"/>
      <c r="CG807" s="13"/>
      <c r="CH807" s="13"/>
    </row>
    <row r="808" spans="1:8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Z808" s="15"/>
      <c r="AA808" s="15"/>
      <c r="AB808" s="15"/>
      <c r="AC808" s="15"/>
      <c r="AD808" s="15"/>
      <c r="AE808" s="15"/>
      <c r="AF808" s="15"/>
      <c r="AG808" s="15"/>
      <c r="AH808" s="15"/>
      <c r="AI808" s="15"/>
      <c r="AJ808" s="15"/>
      <c r="AK808" s="15"/>
      <c r="AL808" s="15"/>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c r="BW808" s="13"/>
      <c r="BX808" s="13"/>
      <c r="BY808" s="13"/>
      <c r="BZ808" s="13"/>
      <c r="CA808" s="13"/>
      <c r="CB808" s="13"/>
      <c r="CC808" s="13"/>
      <c r="CD808" s="13"/>
      <c r="CE808" s="13"/>
      <c r="CF808" s="13"/>
      <c r="CG808" s="13"/>
      <c r="CH808" s="13"/>
    </row>
    <row r="809" spans="1:8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Z809" s="15"/>
      <c r="AA809" s="15"/>
      <c r="AB809" s="15"/>
      <c r="AC809" s="15"/>
      <c r="AD809" s="15"/>
      <c r="AE809" s="15"/>
      <c r="AF809" s="15"/>
      <c r="AG809" s="15"/>
      <c r="AH809" s="15"/>
      <c r="AI809" s="15"/>
      <c r="AJ809" s="15"/>
      <c r="AK809" s="15"/>
      <c r="AL809" s="15"/>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c r="BW809" s="13"/>
      <c r="BX809" s="13"/>
      <c r="BY809" s="13"/>
      <c r="BZ809" s="13"/>
      <c r="CA809" s="13"/>
      <c r="CB809" s="13"/>
      <c r="CC809" s="13"/>
      <c r="CD809" s="13"/>
      <c r="CE809" s="13"/>
      <c r="CF809" s="13"/>
      <c r="CG809" s="13"/>
      <c r="CH809" s="13"/>
    </row>
    <row r="810" spans="1:8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Z810" s="15"/>
      <c r="AA810" s="15"/>
      <c r="AB810" s="15"/>
      <c r="AC810" s="15"/>
      <c r="AD810" s="15"/>
      <c r="AE810" s="15"/>
      <c r="AF810" s="15"/>
      <c r="AG810" s="15"/>
      <c r="AH810" s="15"/>
      <c r="AI810" s="15"/>
      <c r="AJ810" s="15"/>
      <c r="AK810" s="15"/>
      <c r="AL810" s="15"/>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c r="BW810" s="13"/>
      <c r="BX810" s="13"/>
      <c r="BY810" s="13"/>
      <c r="BZ810" s="13"/>
      <c r="CA810" s="13"/>
      <c r="CB810" s="13"/>
      <c r="CC810" s="13"/>
      <c r="CD810" s="13"/>
      <c r="CE810" s="13"/>
      <c r="CF810" s="13"/>
      <c r="CG810" s="13"/>
      <c r="CH810" s="13"/>
    </row>
    <row r="811" spans="1:8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Z811" s="15"/>
      <c r="AA811" s="15"/>
      <c r="AB811" s="15"/>
      <c r="AC811" s="15"/>
      <c r="AD811" s="15"/>
      <c r="AE811" s="15"/>
      <c r="AF811" s="15"/>
      <c r="AG811" s="15"/>
      <c r="AH811" s="15"/>
      <c r="AI811" s="15"/>
      <c r="AJ811" s="15"/>
      <c r="AK811" s="15"/>
      <c r="AL811" s="15"/>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c r="BW811" s="13"/>
      <c r="BX811" s="13"/>
      <c r="BY811" s="13"/>
      <c r="BZ811" s="13"/>
      <c r="CA811" s="13"/>
      <c r="CB811" s="13"/>
      <c r="CC811" s="13"/>
      <c r="CD811" s="13"/>
      <c r="CE811" s="13"/>
      <c r="CF811" s="13"/>
      <c r="CG811" s="13"/>
      <c r="CH811" s="13"/>
    </row>
    <row r="812" spans="1:8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Z812" s="15"/>
      <c r="AA812" s="15"/>
      <c r="AB812" s="15"/>
      <c r="AC812" s="15"/>
      <c r="AD812" s="15"/>
      <c r="AE812" s="15"/>
      <c r="AF812" s="15"/>
      <c r="AG812" s="15"/>
      <c r="AH812" s="15"/>
      <c r="AI812" s="15"/>
      <c r="AJ812" s="15"/>
      <c r="AK812" s="15"/>
      <c r="AL812" s="15"/>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c r="BW812" s="13"/>
      <c r="BX812" s="13"/>
      <c r="BY812" s="13"/>
      <c r="BZ812" s="13"/>
      <c r="CA812" s="13"/>
      <c r="CB812" s="13"/>
      <c r="CC812" s="13"/>
      <c r="CD812" s="13"/>
      <c r="CE812" s="13"/>
      <c r="CF812" s="13"/>
      <c r="CG812" s="13"/>
      <c r="CH812" s="13"/>
    </row>
    <row r="813" spans="1:8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Z813" s="15"/>
      <c r="AA813" s="15"/>
      <c r="AB813" s="15"/>
      <c r="AC813" s="15"/>
      <c r="AD813" s="15"/>
      <c r="AE813" s="15"/>
      <c r="AF813" s="15"/>
      <c r="AG813" s="15"/>
      <c r="AH813" s="15"/>
      <c r="AI813" s="15"/>
      <c r="AJ813" s="15"/>
      <c r="AK813" s="15"/>
      <c r="AL813" s="15"/>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c r="BW813" s="13"/>
      <c r="BX813" s="13"/>
      <c r="BY813" s="13"/>
      <c r="BZ813" s="13"/>
      <c r="CA813" s="13"/>
      <c r="CB813" s="13"/>
      <c r="CC813" s="13"/>
      <c r="CD813" s="13"/>
      <c r="CE813" s="13"/>
      <c r="CF813" s="13"/>
      <c r="CG813" s="13"/>
      <c r="CH813" s="13"/>
    </row>
    <row r="814" spans="1:8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Z814" s="15"/>
      <c r="AA814" s="15"/>
      <c r="AB814" s="15"/>
      <c r="AC814" s="15"/>
      <c r="AD814" s="15"/>
      <c r="AE814" s="15"/>
      <c r="AF814" s="15"/>
      <c r="AG814" s="15"/>
      <c r="AH814" s="15"/>
      <c r="AI814" s="15"/>
      <c r="AJ814" s="15"/>
      <c r="AK814" s="15"/>
      <c r="AL814" s="15"/>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row>
    <row r="815" spans="1:8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Z815" s="15"/>
      <c r="AA815" s="15"/>
      <c r="AB815" s="15"/>
      <c r="AC815" s="15"/>
      <c r="AD815" s="15"/>
      <c r="AE815" s="15"/>
      <c r="AF815" s="15"/>
      <c r="AG815" s="15"/>
      <c r="AH815" s="15"/>
      <c r="AI815" s="15"/>
      <c r="AJ815" s="15"/>
      <c r="AK815" s="15"/>
      <c r="AL815" s="15"/>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c r="BW815" s="13"/>
      <c r="BX815" s="13"/>
      <c r="BY815" s="13"/>
      <c r="BZ815" s="13"/>
      <c r="CA815" s="13"/>
      <c r="CB815" s="13"/>
      <c r="CC815" s="13"/>
      <c r="CD815" s="13"/>
      <c r="CE815" s="13"/>
      <c r="CF815" s="13"/>
      <c r="CG815" s="13"/>
      <c r="CH815" s="13"/>
    </row>
    <row r="816" spans="1:8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Z816" s="15"/>
      <c r="AA816" s="15"/>
      <c r="AB816" s="15"/>
      <c r="AC816" s="15"/>
      <c r="AD816" s="15"/>
      <c r="AE816" s="15"/>
      <c r="AF816" s="15"/>
      <c r="AG816" s="15"/>
      <c r="AH816" s="15"/>
      <c r="AI816" s="15"/>
      <c r="AJ816" s="15"/>
      <c r="AK816" s="15"/>
      <c r="AL816" s="15"/>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c r="BW816" s="13"/>
      <c r="BX816" s="13"/>
      <c r="BY816" s="13"/>
      <c r="BZ816" s="13"/>
      <c r="CA816" s="13"/>
      <c r="CB816" s="13"/>
      <c r="CC816" s="13"/>
      <c r="CD816" s="13"/>
      <c r="CE816" s="13"/>
      <c r="CF816" s="13"/>
      <c r="CG816" s="13"/>
      <c r="CH816" s="13"/>
    </row>
    <row r="817" spans="1:8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Z817" s="15"/>
      <c r="AA817" s="15"/>
      <c r="AB817" s="15"/>
      <c r="AC817" s="15"/>
      <c r="AD817" s="15"/>
      <c r="AE817" s="15"/>
      <c r="AF817" s="15"/>
      <c r="AG817" s="15"/>
      <c r="AH817" s="15"/>
      <c r="AI817" s="15"/>
      <c r="AJ817" s="15"/>
      <c r="AK817" s="15"/>
      <c r="AL817" s="15"/>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c r="BW817" s="13"/>
      <c r="BX817" s="13"/>
      <c r="BY817" s="13"/>
      <c r="BZ817" s="13"/>
      <c r="CA817" s="13"/>
      <c r="CB817" s="13"/>
      <c r="CC817" s="13"/>
      <c r="CD817" s="13"/>
      <c r="CE817" s="13"/>
      <c r="CF817" s="13"/>
      <c r="CG817" s="13"/>
      <c r="CH817" s="13"/>
    </row>
    <row r="818" spans="1:8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Z818" s="15"/>
      <c r="AA818" s="15"/>
      <c r="AB818" s="15"/>
      <c r="AC818" s="15"/>
      <c r="AD818" s="15"/>
      <c r="AE818" s="15"/>
      <c r="AF818" s="15"/>
      <c r="AG818" s="15"/>
      <c r="AH818" s="15"/>
      <c r="AI818" s="15"/>
      <c r="AJ818" s="15"/>
      <c r="AK818" s="15"/>
      <c r="AL818" s="15"/>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c r="BW818" s="13"/>
      <c r="BX818" s="13"/>
      <c r="BY818" s="13"/>
      <c r="BZ818" s="13"/>
      <c r="CA818" s="13"/>
      <c r="CB818" s="13"/>
      <c r="CC818" s="13"/>
      <c r="CD818" s="13"/>
      <c r="CE818" s="13"/>
      <c r="CF818" s="13"/>
      <c r="CG818" s="13"/>
      <c r="CH818" s="13"/>
    </row>
    <row r="819" spans="1:8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Z819" s="15"/>
      <c r="AA819" s="15"/>
      <c r="AB819" s="15"/>
      <c r="AC819" s="15"/>
      <c r="AD819" s="15"/>
      <c r="AE819" s="15"/>
      <c r="AF819" s="15"/>
      <c r="AG819" s="15"/>
      <c r="AH819" s="15"/>
      <c r="AI819" s="15"/>
      <c r="AJ819" s="15"/>
      <c r="AK819" s="15"/>
      <c r="AL819" s="15"/>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c r="BW819" s="13"/>
      <c r="BX819" s="13"/>
      <c r="BY819" s="13"/>
      <c r="BZ819" s="13"/>
      <c r="CA819" s="13"/>
      <c r="CB819" s="13"/>
      <c r="CC819" s="13"/>
      <c r="CD819" s="13"/>
      <c r="CE819" s="13"/>
      <c r="CF819" s="13"/>
      <c r="CG819" s="13"/>
      <c r="CH819" s="13"/>
    </row>
    <row r="820" spans="1:8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Z820" s="15"/>
      <c r="AA820" s="15"/>
      <c r="AB820" s="15"/>
      <c r="AC820" s="15"/>
      <c r="AD820" s="15"/>
      <c r="AE820" s="15"/>
      <c r="AF820" s="15"/>
      <c r="AG820" s="15"/>
      <c r="AH820" s="15"/>
      <c r="AI820" s="15"/>
      <c r="AJ820" s="15"/>
      <c r="AK820" s="15"/>
      <c r="AL820" s="15"/>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c r="BW820" s="13"/>
      <c r="BX820" s="13"/>
      <c r="BY820" s="13"/>
      <c r="BZ820" s="13"/>
      <c r="CA820" s="13"/>
      <c r="CB820" s="13"/>
      <c r="CC820" s="13"/>
      <c r="CD820" s="13"/>
      <c r="CE820" s="13"/>
      <c r="CF820" s="13"/>
      <c r="CG820" s="13"/>
      <c r="CH820" s="13"/>
    </row>
    <row r="821" spans="1:8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Z821" s="15"/>
      <c r="AA821" s="15"/>
      <c r="AB821" s="15"/>
      <c r="AC821" s="15"/>
      <c r="AD821" s="15"/>
      <c r="AE821" s="15"/>
      <c r="AF821" s="15"/>
      <c r="AG821" s="15"/>
      <c r="AH821" s="15"/>
      <c r="AI821" s="15"/>
      <c r="AJ821" s="15"/>
      <c r="AK821" s="15"/>
      <c r="AL821" s="15"/>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c r="BW821" s="13"/>
      <c r="BX821" s="13"/>
      <c r="BY821" s="13"/>
      <c r="BZ821" s="13"/>
      <c r="CA821" s="13"/>
      <c r="CB821" s="13"/>
      <c r="CC821" s="13"/>
      <c r="CD821" s="13"/>
      <c r="CE821" s="13"/>
      <c r="CF821" s="13"/>
      <c r="CG821" s="13"/>
      <c r="CH821" s="13"/>
    </row>
    <row r="822" spans="1:8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Z822" s="15"/>
      <c r="AA822" s="15"/>
      <c r="AB822" s="15"/>
      <c r="AC822" s="15"/>
      <c r="AD822" s="15"/>
      <c r="AE822" s="15"/>
      <c r="AF822" s="15"/>
      <c r="AG822" s="15"/>
      <c r="AH822" s="15"/>
      <c r="AI822" s="15"/>
      <c r="AJ822" s="15"/>
      <c r="AK822" s="15"/>
      <c r="AL822" s="15"/>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row>
    <row r="823" spans="1:8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Z823" s="15"/>
      <c r="AA823" s="15"/>
      <c r="AB823" s="15"/>
      <c r="AC823" s="15"/>
      <c r="AD823" s="15"/>
      <c r="AE823" s="15"/>
      <c r="AF823" s="15"/>
      <c r="AG823" s="15"/>
      <c r="AH823" s="15"/>
      <c r="AI823" s="15"/>
      <c r="AJ823" s="15"/>
      <c r="AK823" s="15"/>
      <c r="AL823" s="15"/>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c r="BW823" s="13"/>
      <c r="BX823" s="13"/>
      <c r="BY823" s="13"/>
      <c r="BZ823" s="13"/>
      <c r="CA823" s="13"/>
      <c r="CB823" s="13"/>
      <c r="CC823" s="13"/>
      <c r="CD823" s="13"/>
      <c r="CE823" s="13"/>
      <c r="CF823" s="13"/>
      <c r="CG823" s="13"/>
      <c r="CH823" s="13"/>
    </row>
    <row r="824" spans="1:8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Z824" s="15"/>
      <c r="AA824" s="15"/>
      <c r="AB824" s="15"/>
      <c r="AC824" s="15"/>
      <c r="AD824" s="15"/>
      <c r="AE824" s="15"/>
      <c r="AF824" s="15"/>
      <c r="AG824" s="15"/>
      <c r="AH824" s="15"/>
      <c r="AI824" s="15"/>
      <c r="AJ824" s="15"/>
      <c r="AK824" s="15"/>
      <c r="AL824" s="15"/>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c r="BW824" s="13"/>
      <c r="BX824" s="13"/>
      <c r="BY824" s="13"/>
      <c r="BZ824" s="13"/>
      <c r="CA824" s="13"/>
      <c r="CB824" s="13"/>
      <c r="CC824" s="13"/>
      <c r="CD824" s="13"/>
      <c r="CE824" s="13"/>
      <c r="CF824" s="13"/>
      <c r="CG824" s="13"/>
      <c r="CH824" s="13"/>
    </row>
    <row r="825" spans="1:8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Z825" s="15"/>
      <c r="AA825" s="15"/>
      <c r="AB825" s="15"/>
      <c r="AC825" s="15"/>
      <c r="AD825" s="15"/>
      <c r="AE825" s="15"/>
      <c r="AF825" s="15"/>
      <c r="AG825" s="15"/>
      <c r="AH825" s="15"/>
      <c r="AI825" s="15"/>
      <c r="AJ825" s="15"/>
      <c r="AK825" s="15"/>
      <c r="AL825" s="15"/>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c r="BW825" s="13"/>
      <c r="BX825" s="13"/>
      <c r="BY825" s="13"/>
      <c r="BZ825" s="13"/>
      <c r="CA825" s="13"/>
      <c r="CB825" s="13"/>
      <c r="CC825" s="13"/>
      <c r="CD825" s="13"/>
      <c r="CE825" s="13"/>
      <c r="CF825" s="13"/>
      <c r="CG825" s="13"/>
      <c r="CH825" s="13"/>
    </row>
    <row r="826" spans="1:8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Z826" s="15"/>
      <c r="AA826" s="15"/>
      <c r="AB826" s="15"/>
      <c r="AC826" s="15"/>
      <c r="AD826" s="15"/>
      <c r="AE826" s="15"/>
      <c r="AF826" s="15"/>
      <c r="AG826" s="15"/>
      <c r="AH826" s="15"/>
      <c r="AI826" s="15"/>
      <c r="AJ826" s="15"/>
      <c r="AK826" s="15"/>
      <c r="AL826" s="15"/>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13"/>
      <c r="CC826" s="13"/>
      <c r="CD826" s="13"/>
      <c r="CE826" s="13"/>
      <c r="CF826" s="13"/>
      <c r="CG826" s="13"/>
      <c r="CH826" s="13"/>
    </row>
    <row r="827" spans="1:8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Z827" s="15"/>
      <c r="AA827" s="15"/>
      <c r="AB827" s="15"/>
      <c r="AC827" s="15"/>
      <c r="AD827" s="15"/>
      <c r="AE827" s="15"/>
      <c r="AF827" s="15"/>
      <c r="AG827" s="15"/>
      <c r="AH827" s="15"/>
      <c r="AI827" s="15"/>
      <c r="AJ827" s="15"/>
      <c r="AK827" s="15"/>
      <c r="AL827" s="15"/>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c r="BW827" s="13"/>
      <c r="BX827" s="13"/>
      <c r="BY827" s="13"/>
      <c r="BZ827" s="13"/>
      <c r="CA827" s="13"/>
      <c r="CB827" s="13"/>
      <c r="CC827" s="13"/>
      <c r="CD827" s="13"/>
      <c r="CE827" s="13"/>
      <c r="CF827" s="13"/>
      <c r="CG827" s="13"/>
      <c r="CH827" s="13"/>
    </row>
    <row r="828" spans="1:8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Z828" s="15"/>
      <c r="AA828" s="15"/>
      <c r="AB828" s="15"/>
      <c r="AC828" s="15"/>
      <c r="AD828" s="15"/>
      <c r="AE828" s="15"/>
      <c r="AF828" s="15"/>
      <c r="AG828" s="15"/>
      <c r="AH828" s="15"/>
      <c r="AI828" s="15"/>
      <c r="AJ828" s="15"/>
      <c r="AK828" s="15"/>
      <c r="AL828" s="15"/>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c r="BW828" s="13"/>
      <c r="BX828" s="13"/>
      <c r="BY828" s="13"/>
      <c r="BZ828" s="13"/>
      <c r="CA828" s="13"/>
      <c r="CB828" s="13"/>
      <c r="CC828" s="13"/>
      <c r="CD828" s="13"/>
      <c r="CE828" s="13"/>
      <c r="CF828" s="13"/>
      <c r="CG828" s="13"/>
      <c r="CH828" s="13"/>
    </row>
    <row r="829" spans="1:8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Z829" s="15"/>
      <c r="AA829" s="15"/>
      <c r="AB829" s="15"/>
      <c r="AC829" s="15"/>
      <c r="AD829" s="15"/>
      <c r="AE829" s="15"/>
      <c r="AF829" s="15"/>
      <c r="AG829" s="15"/>
      <c r="AH829" s="15"/>
      <c r="AI829" s="15"/>
      <c r="AJ829" s="15"/>
      <c r="AK829" s="15"/>
      <c r="AL829" s="15"/>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c r="BW829" s="13"/>
      <c r="BX829" s="13"/>
      <c r="BY829" s="13"/>
      <c r="BZ829" s="13"/>
      <c r="CA829" s="13"/>
      <c r="CB829" s="13"/>
      <c r="CC829" s="13"/>
      <c r="CD829" s="13"/>
      <c r="CE829" s="13"/>
      <c r="CF829" s="13"/>
      <c r="CG829" s="13"/>
      <c r="CH829" s="13"/>
    </row>
    <row r="830" spans="1:8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Z830" s="15"/>
      <c r="AA830" s="15"/>
      <c r="AB830" s="15"/>
      <c r="AC830" s="15"/>
      <c r="AD830" s="15"/>
      <c r="AE830" s="15"/>
      <c r="AF830" s="15"/>
      <c r="AG830" s="15"/>
      <c r="AH830" s="15"/>
      <c r="AI830" s="15"/>
      <c r="AJ830" s="15"/>
      <c r="AK830" s="15"/>
      <c r="AL830" s="15"/>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row>
    <row r="831" spans="1:8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Z831" s="15"/>
      <c r="AA831" s="15"/>
      <c r="AB831" s="15"/>
      <c r="AC831" s="15"/>
      <c r="AD831" s="15"/>
      <c r="AE831" s="15"/>
      <c r="AF831" s="15"/>
      <c r="AG831" s="15"/>
      <c r="AH831" s="15"/>
      <c r="AI831" s="15"/>
      <c r="AJ831" s="15"/>
      <c r="AK831" s="15"/>
      <c r="AL831" s="15"/>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c r="BW831" s="13"/>
      <c r="BX831" s="13"/>
      <c r="BY831" s="13"/>
      <c r="BZ831" s="13"/>
      <c r="CA831" s="13"/>
      <c r="CB831" s="13"/>
      <c r="CC831" s="13"/>
      <c r="CD831" s="13"/>
      <c r="CE831" s="13"/>
      <c r="CF831" s="13"/>
      <c r="CG831" s="13"/>
      <c r="CH831" s="13"/>
    </row>
    <row r="832" spans="1:8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Z832" s="15"/>
      <c r="AA832" s="15"/>
      <c r="AB832" s="15"/>
      <c r="AC832" s="15"/>
      <c r="AD832" s="15"/>
      <c r="AE832" s="15"/>
      <c r="AF832" s="15"/>
      <c r="AG832" s="15"/>
      <c r="AH832" s="15"/>
      <c r="AI832" s="15"/>
      <c r="AJ832" s="15"/>
      <c r="AK832" s="15"/>
      <c r="AL832" s="15"/>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c r="BW832" s="13"/>
      <c r="BX832" s="13"/>
      <c r="BY832" s="13"/>
      <c r="BZ832" s="13"/>
      <c r="CA832" s="13"/>
      <c r="CB832" s="13"/>
      <c r="CC832" s="13"/>
      <c r="CD832" s="13"/>
      <c r="CE832" s="13"/>
      <c r="CF832" s="13"/>
      <c r="CG832" s="13"/>
      <c r="CH832" s="13"/>
    </row>
    <row r="833" spans="1:8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Z833" s="15"/>
      <c r="AA833" s="15"/>
      <c r="AB833" s="15"/>
      <c r="AC833" s="15"/>
      <c r="AD833" s="15"/>
      <c r="AE833" s="15"/>
      <c r="AF833" s="15"/>
      <c r="AG833" s="15"/>
      <c r="AH833" s="15"/>
      <c r="AI833" s="15"/>
      <c r="AJ833" s="15"/>
      <c r="AK833" s="15"/>
      <c r="AL833" s="15"/>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c r="BW833" s="13"/>
      <c r="BX833" s="13"/>
      <c r="BY833" s="13"/>
      <c r="BZ833" s="13"/>
      <c r="CA833" s="13"/>
      <c r="CB833" s="13"/>
      <c r="CC833" s="13"/>
      <c r="CD833" s="13"/>
      <c r="CE833" s="13"/>
      <c r="CF833" s="13"/>
      <c r="CG833" s="13"/>
      <c r="CH833" s="13"/>
    </row>
    <row r="834" spans="1:8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Z834" s="15"/>
      <c r="AA834" s="15"/>
      <c r="AB834" s="15"/>
      <c r="AC834" s="15"/>
      <c r="AD834" s="15"/>
      <c r="AE834" s="15"/>
      <c r="AF834" s="15"/>
      <c r="AG834" s="15"/>
      <c r="AH834" s="15"/>
      <c r="AI834" s="15"/>
      <c r="AJ834" s="15"/>
      <c r="AK834" s="15"/>
      <c r="AL834" s="15"/>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c r="BW834" s="13"/>
      <c r="BX834" s="13"/>
      <c r="BY834" s="13"/>
      <c r="BZ834" s="13"/>
      <c r="CA834" s="13"/>
      <c r="CB834" s="13"/>
      <c r="CC834" s="13"/>
      <c r="CD834" s="13"/>
      <c r="CE834" s="13"/>
      <c r="CF834" s="13"/>
      <c r="CG834" s="13"/>
      <c r="CH834" s="13"/>
    </row>
    <row r="835" spans="1:8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Z835" s="15"/>
      <c r="AA835" s="15"/>
      <c r="AB835" s="15"/>
      <c r="AC835" s="15"/>
      <c r="AD835" s="15"/>
      <c r="AE835" s="15"/>
      <c r="AF835" s="15"/>
      <c r="AG835" s="15"/>
      <c r="AH835" s="15"/>
      <c r="AI835" s="15"/>
      <c r="AJ835" s="15"/>
      <c r="AK835" s="15"/>
      <c r="AL835" s="15"/>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c r="BW835" s="13"/>
      <c r="BX835" s="13"/>
      <c r="BY835" s="13"/>
      <c r="BZ835" s="13"/>
      <c r="CA835" s="13"/>
      <c r="CB835" s="13"/>
      <c r="CC835" s="13"/>
      <c r="CD835" s="13"/>
      <c r="CE835" s="13"/>
      <c r="CF835" s="13"/>
      <c r="CG835" s="13"/>
      <c r="CH835" s="13"/>
    </row>
    <row r="836" spans="1:8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Z836" s="15"/>
      <c r="AA836" s="15"/>
      <c r="AB836" s="15"/>
      <c r="AC836" s="15"/>
      <c r="AD836" s="15"/>
      <c r="AE836" s="15"/>
      <c r="AF836" s="15"/>
      <c r="AG836" s="15"/>
      <c r="AH836" s="15"/>
      <c r="AI836" s="15"/>
      <c r="AJ836" s="15"/>
      <c r="AK836" s="15"/>
      <c r="AL836" s="15"/>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c r="BW836" s="13"/>
      <c r="BX836" s="13"/>
      <c r="BY836" s="13"/>
      <c r="BZ836" s="13"/>
      <c r="CA836" s="13"/>
      <c r="CB836" s="13"/>
      <c r="CC836" s="13"/>
      <c r="CD836" s="13"/>
      <c r="CE836" s="13"/>
      <c r="CF836" s="13"/>
      <c r="CG836" s="13"/>
      <c r="CH836" s="13"/>
    </row>
    <row r="837" spans="1:8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Z837" s="15"/>
      <c r="AA837" s="15"/>
      <c r="AB837" s="15"/>
      <c r="AC837" s="15"/>
      <c r="AD837" s="15"/>
      <c r="AE837" s="15"/>
      <c r="AF837" s="15"/>
      <c r="AG837" s="15"/>
      <c r="AH837" s="15"/>
      <c r="AI837" s="15"/>
      <c r="AJ837" s="15"/>
      <c r="AK837" s="15"/>
      <c r="AL837" s="15"/>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c r="BW837" s="13"/>
      <c r="BX837" s="13"/>
      <c r="BY837" s="13"/>
      <c r="BZ837" s="13"/>
      <c r="CA837" s="13"/>
      <c r="CB837" s="13"/>
      <c r="CC837" s="13"/>
      <c r="CD837" s="13"/>
      <c r="CE837" s="13"/>
      <c r="CF837" s="13"/>
      <c r="CG837" s="13"/>
      <c r="CH837" s="13"/>
    </row>
    <row r="838" spans="1:8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Z838" s="15"/>
      <c r="AA838" s="15"/>
      <c r="AB838" s="15"/>
      <c r="AC838" s="15"/>
      <c r="AD838" s="15"/>
      <c r="AE838" s="15"/>
      <c r="AF838" s="15"/>
      <c r="AG838" s="15"/>
      <c r="AH838" s="15"/>
      <c r="AI838" s="15"/>
      <c r="AJ838" s="15"/>
      <c r="AK838" s="15"/>
      <c r="AL838" s="15"/>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row>
    <row r="839" spans="1:8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Z839" s="15"/>
      <c r="AA839" s="15"/>
      <c r="AB839" s="15"/>
      <c r="AC839" s="15"/>
      <c r="AD839" s="15"/>
      <c r="AE839" s="15"/>
      <c r="AF839" s="15"/>
      <c r="AG839" s="15"/>
      <c r="AH839" s="15"/>
      <c r="AI839" s="15"/>
      <c r="AJ839" s="15"/>
      <c r="AK839" s="15"/>
      <c r="AL839" s="15"/>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c r="BW839" s="13"/>
      <c r="BX839" s="13"/>
      <c r="BY839" s="13"/>
      <c r="BZ839" s="13"/>
      <c r="CA839" s="13"/>
      <c r="CB839" s="13"/>
      <c r="CC839" s="13"/>
      <c r="CD839" s="13"/>
      <c r="CE839" s="13"/>
      <c r="CF839" s="13"/>
      <c r="CG839" s="13"/>
      <c r="CH839" s="13"/>
    </row>
    <row r="840" spans="1:8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Z840" s="15"/>
      <c r="AA840" s="15"/>
      <c r="AB840" s="15"/>
      <c r="AC840" s="15"/>
      <c r="AD840" s="15"/>
      <c r="AE840" s="15"/>
      <c r="AF840" s="15"/>
      <c r="AG840" s="15"/>
      <c r="AH840" s="15"/>
      <c r="AI840" s="15"/>
      <c r="AJ840" s="15"/>
      <c r="AK840" s="15"/>
      <c r="AL840" s="15"/>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c r="BW840" s="13"/>
      <c r="BX840" s="13"/>
      <c r="BY840" s="13"/>
      <c r="BZ840" s="13"/>
      <c r="CA840" s="13"/>
      <c r="CB840" s="13"/>
      <c r="CC840" s="13"/>
      <c r="CD840" s="13"/>
      <c r="CE840" s="13"/>
      <c r="CF840" s="13"/>
      <c r="CG840" s="13"/>
      <c r="CH840" s="13"/>
    </row>
    <row r="841" spans="1:8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Z841" s="15"/>
      <c r="AA841" s="15"/>
      <c r="AB841" s="15"/>
      <c r="AC841" s="15"/>
      <c r="AD841" s="15"/>
      <c r="AE841" s="15"/>
      <c r="AF841" s="15"/>
      <c r="AG841" s="15"/>
      <c r="AH841" s="15"/>
      <c r="AI841" s="15"/>
      <c r="AJ841" s="15"/>
      <c r="AK841" s="15"/>
      <c r="AL841" s="15"/>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c r="BW841" s="13"/>
      <c r="BX841" s="13"/>
      <c r="BY841" s="13"/>
      <c r="BZ841" s="13"/>
      <c r="CA841" s="13"/>
      <c r="CB841" s="13"/>
      <c r="CC841" s="13"/>
      <c r="CD841" s="13"/>
      <c r="CE841" s="13"/>
      <c r="CF841" s="13"/>
      <c r="CG841" s="13"/>
      <c r="CH841" s="13"/>
    </row>
    <row r="842" spans="1:8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Z842" s="15"/>
      <c r="AA842" s="15"/>
      <c r="AB842" s="15"/>
      <c r="AC842" s="15"/>
      <c r="AD842" s="15"/>
      <c r="AE842" s="15"/>
      <c r="AF842" s="15"/>
      <c r="AG842" s="15"/>
      <c r="AH842" s="15"/>
      <c r="AI842" s="15"/>
      <c r="AJ842" s="15"/>
      <c r="AK842" s="15"/>
      <c r="AL842" s="15"/>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c r="BW842" s="13"/>
      <c r="BX842" s="13"/>
      <c r="BY842" s="13"/>
      <c r="BZ842" s="13"/>
      <c r="CA842" s="13"/>
      <c r="CB842" s="13"/>
      <c r="CC842" s="13"/>
      <c r="CD842" s="13"/>
      <c r="CE842" s="13"/>
      <c r="CF842" s="13"/>
      <c r="CG842" s="13"/>
      <c r="CH842" s="13"/>
    </row>
    <row r="843" spans="1:8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Z843" s="15"/>
      <c r="AA843" s="15"/>
      <c r="AB843" s="15"/>
      <c r="AC843" s="15"/>
      <c r="AD843" s="15"/>
      <c r="AE843" s="15"/>
      <c r="AF843" s="15"/>
      <c r="AG843" s="15"/>
      <c r="AH843" s="15"/>
      <c r="AI843" s="15"/>
      <c r="AJ843" s="15"/>
      <c r="AK843" s="15"/>
      <c r="AL843" s="15"/>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c r="BW843" s="13"/>
      <c r="BX843" s="13"/>
      <c r="BY843" s="13"/>
      <c r="BZ843" s="13"/>
      <c r="CA843" s="13"/>
      <c r="CB843" s="13"/>
      <c r="CC843" s="13"/>
      <c r="CD843" s="13"/>
      <c r="CE843" s="13"/>
      <c r="CF843" s="13"/>
      <c r="CG843" s="13"/>
      <c r="CH843" s="13"/>
    </row>
    <row r="844" spans="1:8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Z844" s="15"/>
      <c r="AA844" s="15"/>
      <c r="AB844" s="15"/>
      <c r="AC844" s="15"/>
      <c r="AD844" s="15"/>
      <c r="AE844" s="15"/>
      <c r="AF844" s="15"/>
      <c r="AG844" s="15"/>
      <c r="AH844" s="15"/>
      <c r="AI844" s="15"/>
      <c r="AJ844" s="15"/>
      <c r="AK844" s="15"/>
      <c r="AL844" s="15"/>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c r="BW844" s="13"/>
      <c r="BX844" s="13"/>
      <c r="BY844" s="13"/>
      <c r="BZ844" s="13"/>
      <c r="CA844" s="13"/>
      <c r="CB844" s="13"/>
      <c r="CC844" s="13"/>
      <c r="CD844" s="13"/>
      <c r="CE844" s="13"/>
      <c r="CF844" s="13"/>
      <c r="CG844" s="13"/>
      <c r="CH844" s="13"/>
    </row>
    <row r="845" spans="1:8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Z845" s="15"/>
      <c r="AA845" s="15"/>
      <c r="AB845" s="15"/>
      <c r="AC845" s="15"/>
      <c r="AD845" s="15"/>
      <c r="AE845" s="15"/>
      <c r="AF845" s="15"/>
      <c r="AG845" s="15"/>
      <c r="AH845" s="15"/>
      <c r="AI845" s="15"/>
      <c r="AJ845" s="15"/>
      <c r="AK845" s="15"/>
      <c r="AL845" s="15"/>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c r="BW845" s="13"/>
      <c r="BX845" s="13"/>
      <c r="BY845" s="13"/>
      <c r="BZ845" s="13"/>
      <c r="CA845" s="13"/>
      <c r="CB845" s="13"/>
      <c r="CC845" s="13"/>
      <c r="CD845" s="13"/>
      <c r="CE845" s="13"/>
      <c r="CF845" s="13"/>
      <c r="CG845" s="13"/>
      <c r="CH845" s="13"/>
    </row>
    <row r="846" spans="1:8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Z846" s="15"/>
      <c r="AA846" s="15"/>
      <c r="AB846" s="15"/>
      <c r="AC846" s="15"/>
      <c r="AD846" s="15"/>
      <c r="AE846" s="15"/>
      <c r="AF846" s="15"/>
      <c r="AG846" s="15"/>
      <c r="AH846" s="15"/>
      <c r="AI846" s="15"/>
      <c r="AJ846" s="15"/>
      <c r="AK846" s="15"/>
      <c r="AL846" s="15"/>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row>
    <row r="847" spans="1:8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Z847" s="15"/>
      <c r="AA847" s="15"/>
      <c r="AB847" s="15"/>
      <c r="AC847" s="15"/>
      <c r="AD847" s="15"/>
      <c r="AE847" s="15"/>
      <c r="AF847" s="15"/>
      <c r="AG847" s="15"/>
      <c r="AH847" s="15"/>
      <c r="AI847" s="15"/>
      <c r="AJ847" s="15"/>
      <c r="AK847" s="15"/>
      <c r="AL847" s="15"/>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13"/>
      <c r="CC847" s="13"/>
      <c r="CD847" s="13"/>
      <c r="CE847" s="13"/>
      <c r="CF847" s="13"/>
      <c r="CG847" s="13"/>
      <c r="CH847" s="13"/>
    </row>
    <row r="848" spans="1:8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Z848" s="15"/>
      <c r="AA848" s="15"/>
      <c r="AB848" s="15"/>
      <c r="AC848" s="15"/>
      <c r="AD848" s="15"/>
      <c r="AE848" s="15"/>
      <c r="AF848" s="15"/>
      <c r="AG848" s="15"/>
      <c r="AH848" s="15"/>
      <c r="AI848" s="15"/>
      <c r="AJ848" s="15"/>
      <c r="AK848" s="15"/>
      <c r="AL848" s="15"/>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13"/>
      <c r="CC848" s="13"/>
      <c r="CD848" s="13"/>
      <c r="CE848" s="13"/>
      <c r="CF848" s="13"/>
      <c r="CG848" s="13"/>
      <c r="CH848" s="13"/>
    </row>
    <row r="849" spans="1:8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Z849" s="15"/>
      <c r="AA849" s="15"/>
      <c r="AB849" s="15"/>
      <c r="AC849" s="15"/>
      <c r="AD849" s="15"/>
      <c r="AE849" s="15"/>
      <c r="AF849" s="15"/>
      <c r="AG849" s="15"/>
      <c r="AH849" s="15"/>
      <c r="AI849" s="15"/>
      <c r="AJ849" s="15"/>
      <c r="AK849" s="15"/>
      <c r="AL849" s="15"/>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c r="BW849" s="13"/>
      <c r="BX849" s="13"/>
      <c r="BY849" s="13"/>
      <c r="BZ849" s="13"/>
      <c r="CA849" s="13"/>
      <c r="CB849" s="13"/>
      <c r="CC849" s="13"/>
      <c r="CD849" s="13"/>
      <c r="CE849" s="13"/>
      <c r="CF849" s="13"/>
      <c r="CG849" s="13"/>
      <c r="CH849" s="13"/>
    </row>
    <row r="850" spans="1:8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Z850" s="15"/>
      <c r="AA850" s="15"/>
      <c r="AB850" s="15"/>
      <c r="AC850" s="15"/>
      <c r="AD850" s="15"/>
      <c r="AE850" s="15"/>
      <c r="AF850" s="15"/>
      <c r="AG850" s="15"/>
      <c r="AH850" s="15"/>
      <c r="AI850" s="15"/>
      <c r="AJ850" s="15"/>
      <c r="AK850" s="15"/>
      <c r="AL850" s="15"/>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13"/>
      <c r="CB850" s="13"/>
      <c r="CC850" s="13"/>
      <c r="CD850" s="13"/>
      <c r="CE850" s="13"/>
      <c r="CF850" s="13"/>
      <c r="CG850" s="13"/>
      <c r="CH850" s="13"/>
    </row>
    <row r="851" spans="1:8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Z851" s="15"/>
      <c r="AA851" s="15"/>
      <c r="AB851" s="15"/>
      <c r="AC851" s="15"/>
      <c r="AD851" s="15"/>
      <c r="AE851" s="15"/>
      <c r="AF851" s="15"/>
      <c r="AG851" s="15"/>
      <c r="AH851" s="15"/>
      <c r="AI851" s="15"/>
      <c r="AJ851" s="15"/>
      <c r="AK851" s="15"/>
      <c r="AL851" s="15"/>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c r="BW851" s="13"/>
      <c r="BX851" s="13"/>
      <c r="BY851" s="13"/>
      <c r="BZ851" s="13"/>
      <c r="CA851" s="13"/>
      <c r="CB851" s="13"/>
      <c r="CC851" s="13"/>
      <c r="CD851" s="13"/>
      <c r="CE851" s="13"/>
      <c r="CF851" s="13"/>
      <c r="CG851" s="13"/>
      <c r="CH851" s="13"/>
    </row>
    <row r="852" spans="1:8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Z852" s="15"/>
      <c r="AA852" s="15"/>
      <c r="AB852" s="15"/>
      <c r="AC852" s="15"/>
      <c r="AD852" s="15"/>
      <c r="AE852" s="15"/>
      <c r="AF852" s="15"/>
      <c r="AG852" s="15"/>
      <c r="AH852" s="15"/>
      <c r="AI852" s="15"/>
      <c r="AJ852" s="15"/>
      <c r="AK852" s="15"/>
      <c r="AL852" s="15"/>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c r="BW852" s="13"/>
      <c r="BX852" s="13"/>
      <c r="BY852" s="13"/>
      <c r="BZ852" s="13"/>
      <c r="CA852" s="13"/>
      <c r="CB852" s="13"/>
      <c r="CC852" s="13"/>
      <c r="CD852" s="13"/>
      <c r="CE852" s="13"/>
      <c r="CF852" s="13"/>
      <c r="CG852" s="13"/>
      <c r="CH852" s="13"/>
    </row>
    <row r="853" spans="1:8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Z853" s="15"/>
      <c r="AA853" s="15"/>
      <c r="AB853" s="15"/>
      <c r="AC853" s="15"/>
      <c r="AD853" s="15"/>
      <c r="AE853" s="15"/>
      <c r="AF853" s="15"/>
      <c r="AG853" s="15"/>
      <c r="AH853" s="15"/>
      <c r="AI853" s="15"/>
      <c r="AJ853" s="15"/>
      <c r="AK853" s="15"/>
      <c r="AL853" s="15"/>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c r="BW853" s="13"/>
      <c r="BX853" s="13"/>
      <c r="BY853" s="13"/>
      <c r="BZ853" s="13"/>
      <c r="CA853" s="13"/>
      <c r="CB853" s="13"/>
      <c r="CC853" s="13"/>
      <c r="CD853" s="13"/>
      <c r="CE853" s="13"/>
      <c r="CF853" s="13"/>
      <c r="CG853" s="13"/>
      <c r="CH853" s="13"/>
    </row>
    <row r="854" spans="1:8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Z854" s="15"/>
      <c r="AA854" s="15"/>
      <c r="AB854" s="15"/>
      <c r="AC854" s="15"/>
      <c r="AD854" s="15"/>
      <c r="AE854" s="15"/>
      <c r="AF854" s="15"/>
      <c r="AG854" s="15"/>
      <c r="AH854" s="15"/>
      <c r="AI854" s="15"/>
      <c r="AJ854" s="15"/>
      <c r="AK854" s="15"/>
      <c r="AL854" s="15"/>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row>
    <row r="855" spans="1:8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Z855" s="15"/>
      <c r="AA855" s="15"/>
      <c r="AB855" s="15"/>
      <c r="AC855" s="15"/>
      <c r="AD855" s="15"/>
      <c r="AE855" s="15"/>
      <c r="AF855" s="15"/>
      <c r="AG855" s="15"/>
      <c r="AH855" s="15"/>
      <c r="AI855" s="15"/>
      <c r="AJ855" s="15"/>
      <c r="AK855" s="15"/>
      <c r="AL855" s="15"/>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c r="BW855" s="13"/>
      <c r="BX855" s="13"/>
      <c r="BY855" s="13"/>
      <c r="BZ855" s="13"/>
      <c r="CA855" s="13"/>
      <c r="CB855" s="13"/>
      <c r="CC855" s="13"/>
      <c r="CD855" s="13"/>
      <c r="CE855" s="13"/>
      <c r="CF855" s="13"/>
      <c r="CG855" s="13"/>
      <c r="CH855" s="13"/>
    </row>
    <row r="856" spans="1:8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Z856" s="15"/>
      <c r="AA856" s="15"/>
      <c r="AB856" s="15"/>
      <c r="AC856" s="15"/>
      <c r="AD856" s="15"/>
      <c r="AE856" s="15"/>
      <c r="AF856" s="15"/>
      <c r="AG856" s="15"/>
      <c r="AH856" s="15"/>
      <c r="AI856" s="15"/>
      <c r="AJ856" s="15"/>
      <c r="AK856" s="15"/>
      <c r="AL856" s="15"/>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c r="BW856" s="13"/>
      <c r="BX856" s="13"/>
      <c r="BY856" s="13"/>
      <c r="BZ856" s="13"/>
      <c r="CA856" s="13"/>
      <c r="CB856" s="13"/>
      <c r="CC856" s="13"/>
      <c r="CD856" s="13"/>
      <c r="CE856" s="13"/>
      <c r="CF856" s="13"/>
      <c r="CG856" s="13"/>
      <c r="CH856" s="13"/>
    </row>
    <row r="857" spans="1:8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Z857" s="15"/>
      <c r="AA857" s="15"/>
      <c r="AB857" s="15"/>
      <c r="AC857" s="15"/>
      <c r="AD857" s="15"/>
      <c r="AE857" s="15"/>
      <c r="AF857" s="15"/>
      <c r="AG857" s="15"/>
      <c r="AH857" s="15"/>
      <c r="AI857" s="15"/>
      <c r="AJ857" s="15"/>
      <c r="AK857" s="15"/>
      <c r="AL857" s="15"/>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c r="BW857" s="13"/>
      <c r="BX857" s="13"/>
      <c r="BY857" s="13"/>
      <c r="BZ857" s="13"/>
      <c r="CA857" s="13"/>
      <c r="CB857" s="13"/>
      <c r="CC857" s="13"/>
      <c r="CD857" s="13"/>
      <c r="CE857" s="13"/>
      <c r="CF857" s="13"/>
      <c r="CG857" s="13"/>
      <c r="CH857" s="13"/>
    </row>
    <row r="858" spans="1:8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Z858" s="15"/>
      <c r="AA858" s="15"/>
      <c r="AB858" s="15"/>
      <c r="AC858" s="15"/>
      <c r="AD858" s="15"/>
      <c r="AE858" s="15"/>
      <c r="AF858" s="15"/>
      <c r="AG858" s="15"/>
      <c r="AH858" s="15"/>
      <c r="AI858" s="15"/>
      <c r="AJ858" s="15"/>
      <c r="AK858" s="15"/>
      <c r="AL858" s="15"/>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c r="BW858" s="13"/>
      <c r="BX858" s="13"/>
      <c r="BY858" s="13"/>
      <c r="BZ858" s="13"/>
      <c r="CA858" s="13"/>
      <c r="CB858" s="13"/>
      <c r="CC858" s="13"/>
      <c r="CD858" s="13"/>
      <c r="CE858" s="13"/>
      <c r="CF858" s="13"/>
      <c r="CG858" s="13"/>
      <c r="CH858" s="13"/>
    </row>
    <row r="859" spans="1:8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Z859" s="15"/>
      <c r="AA859" s="15"/>
      <c r="AB859" s="15"/>
      <c r="AC859" s="15"/>
      <c r="AD859" s="15"/>
      <c r="AE859" s="15"/>
      <c r="AF859" s="15"/>
      <c r="AG859" s="15"/>
      <c r="AH859" s="15"/>
      <c r="AI859" s="15"/>
      <c r="AJ859" s="15"/>
      <c r="AK859" s="15"/>
      <c r="AL859" s="15"/>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c r="BW859" s="13"/>
      <c r="BX859" s="13"/>
      <c r="BY859" s="13"/>
      <c r="BZ859" s="13"/>
      <c r="CA859" s="13"/>
      <c r="CB859" s="13"/>
      <c r="CC859" s="13"/>
      <c r="CD859" s="13"/>
      <c r="CE859" s="13"/>
      <c r="CF859" s="13"/>
      <c r="CG859" s="13"/>
      <c r="CH859" s="13"/>
    </row>
    <row r="860" spans="1:8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Z860" s="15"/>
      <c r="AA860" s="15"/>
      <c r="AB860" s="15"/>
      <c r="AC860" s="15"/>
      <c r="AD860" s="15"/>
      <c r="AE860" s="15"/>
      <c r="AF860" s="15"/>
      <c r="AG860" s="15"/>
      <c r="AH860" s="15"/>
      <c r="AI860" s="15"/>
      <c r="AJ860" s="15"/>
      <c r="AK860" s="15"/>
      <c r="AL860" s="15"/>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c r="BW860" s="13"/>
      <c r="BX860" s="13"/>
      <c r="BY860" s="13"/>
      <c r="BZ860" s="13"/>
      <c r="CA860" s="13"/>
      <c r="CB860" s="13"/>
      <c r="CC860" s="13"/>
      <c r="CD860" s="13"/>
      <c r="CE860" s="13"/>
      <c r="CF860" s="13"/>
      <c r="CG860" s="13"/>
      <c r="CH860" s="13"/>
    </row>
    <row r="861" spans="1:8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Z861" s="15"/>
      <c r="AA861" s="15"/>
      <c r="AB861" s="15"/>
      <c r="AC861" s="15"/>
      <c r="AD861" s="15"/>
      <c r="AE861" s="15"/>
      <c r="AF861" s="15"/>
      <c r="AG861" s="15"/>
      <c r="AH861" s="15"/>
      <c r="AI861" s="15"/>
      <c r="AJ861" s="15"/>
      <c r="AK861" s="15"/>
      <c r="AL861" s="15"/>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13"/>
      <c r="CC861" s="13"/>
      <c r="CD861" s="13"/>
      <c r="CE861" s="13"/>
      <c r="CF861" s="13"/>
      <c r="CG861" s="13"/>
      <c r="CH861" s="13"/>
    </row>
    <row r="862" spans="1:8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Z862" s="15"/>
      <c r="AA862" s="15"/>
      <c r="AB862" s="15"/>
      <c r="AC862" s="15"/>
      <c r="AD862" s="15"/>
      <c r="AE862" s="15"/>
      <c r="AF862" s="15"/>
      <c r="AG862" s="15"/>
      <c r="AH862" s="15"/>
      <c r="AI862" s="15"/>
      <c r="AJ862" s="15"/>
      <c r="AK862" s="15"/>
      <c r="AL862" s="15"/>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row>
    <row r="863" spans="1:8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Z863" s="15"/>
      <c r="AA863" s="15"/>
      <c r="AB863" s="15"/>
      <c r="AC863" s="15"/>
      <c r="AD863" s="15"/>
      <c r="AE863" s="15"/>
      <c r="AF863" s="15"/>
      <c r="AG863" s="15"/>
      <c r="AH863" s="15"/>
      <c r="AI863" s="15"/>
      <c r="AJ863" s="15"/>
      <c r="AK863" s="15"/>
      <c r="AL863" s="15"/>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13"/>
      <c r="CC863" s="13"/>
      <c r="CD863" s="13"/>
      <c r="CE863" s="13"/>
      <c r="CF863" s="13"/>
      <c r="CG863" s="13"/>
      <c r="CH863" s="13"/>
    </row>
    <row r="864" spans="1:8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Z864" s="15"/>
      <c r="AA864" s="15"/>
      <c r="AB864" s="15"/>
      <c r="AC864" s="15"/>
      <c r="AD864" s="15"/>
      <c r="AE864" s="15"/>
      <c r="AF864" s="15"/>
      <c r="AG864" s="15"/>
      <c r="AH864" s="15"/>
      <c r="AI864" s="15"/>
      <c r="AJ864" s="15"/>
      <c r="AK864" s="15"/>
      <c r="AL864" s="15"/>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c r="BW864" s="13"/>
      <c r="BX864" s="13"/>
      <c r="BY864" s="13"/>
      <c r="BZ864" s="13"/>
      <c r="CA864" s="13"/>
      <c r="CB864" s="13"/>
      <c r="CC864" s="13"/>
      <c r="CD864" s="13"/>
      <c r="CE864" s="13"/>
      <c r="CF864" s="13"/>
      <c r="CG864" s="13"/>
      <c r="CH864" s="13"/>
    </row>
    <row r="865" spans="1:8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Z865" s="15"/>
      <c r="AA865" s="15"/>
      <c r="AB865" s="15"/>
      <c r="AC865" s="15"/>
      <c r="AD865" s="15"/>
      <c r="AE865" s="15"/>
      <c r="AF865" s="15"/>
      <c r="AG865" s="15"/>
      <c r="AH865" s="15"/>
      <c r="AI865" s="15"/>
      <c r="AJ865" s="15"/>
      <c r="AK865" s="15"/>
      <c r="AL865" s="15"/>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13"/>
      <c r="CC865" s="13"/>
      <c r="CD865" s="13"/>
      <c r="CE865" s="13"/>
      <c r="CF865" s="13"/>
      <c r="CG865" s="13"/>
      <c r="CH865" s="13"/>
    </row>
    <row r="866" spans="1:8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Z866" s="15"/>
      <c r="AA866" s="15"/>
      <c r="AB866" s="15"/>
      <c r="AC866" s="15"/>
      <c r="AD866" s="15"/>
      <c r="AE866" s="15"/>
      <c r="AF866" s="15"/>
      <c r="AG866" s="15"/>
      <c r="AH866" s="15"/>
      <c r="AI866" s="15"/>
      <c r="AJ866" s="15"/>
      <c r="AK866" s="15"/>
      <c r="AL866" s="15"/>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c r="BW866" s="13"/>
      <c r="BX866" s="13"/>
      <c r="BY866" s="13"/>
      <c r="BZ866" s="13"/>
      <c r="CA866" s="13"/>
      <c r="CB866" s="13"/>
      <c r="CC866" s="13"/>
      <c r="CD866" s="13"/>
      <c r="CE866" s="13"/>
      <c r="CF866" s="13"/>
      <c r="CG866" s="13"/>
      <c r="CH866" s="13"/>
    </row>
    <row r="867" spans="1:8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Z867" s="15"/>
      <c r="AA867" s="15"/>
      <c r="AB867" s="15"/>
      <c r="AC867" s="15"/>
      <c r="AD867" s="15"/>
      <c r="AE867" s="15"/>
      <c r="AF867" s="15"/>
      <c r="AG867" s="15"/>
      <c r="AH867" s="15"/>
      <c r="AI867" s="15"/>
      <c r="AJ867" s="15"/>
      <c r="AK867" s="15"/>
      <c r="AL867" s="15"/>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c r="BW867" s="13"/>
      <c r="BX867" s="13"/>
      <c r="BY867" s="13"/>
      <c r="BZ867" s="13"/>
      <c r="CA867" s="13"/>
      <c r="CB867" s="13"/>
      <c r="CC867" s="13"/>
      <c r="CD867" s="13"/>
      <c r="CE867" s="13"/>
      <c r="CF867" s="13"/>
      <c r="CG867" s="13"/>
      <c r="CH867" s="13"/>
    </row>
    <row r="868" spans="1:8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Z868" s="15"/>
      <c r="AA868" s="15"/>
      <c r="AB868" s="15"/>
      <c r="AC868" s="15"/>
      <c r="AD868" s="15"/>
      <c r="AE868" s="15"/>
      <c r="AF868" s="15"/>
      <c r="AG868" s="15"/>
      <c r="AH868" s="15"/>
      <c r="AI868" s="15"/>
      <c r="AJ868" s="15"/>
      <c r="AK868" s="15"/>
      <c r="AL868" s="15"/>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c r="BW868" s="13"/>
      <c r="BX868" s="13"/>
      <c r="BY868" s="13"/>
      <c r="BZ868" s="13"/>
      <c r="CA868" s="13"/>
      <c r="CB868" s="13"/>
      <c r="CC868" s="13"/>
      <c r="CD868" s="13"/>
      <c r="CE868" s="13"/>
      <c r="CF868" s="13"/>
      <c r="CG868" s="13"/>
      <c r="CH868" s="13"/>
    </row>
    <row r="869" spans="1:8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Z869" s="15"/>
      <c r="AA869" s="15"/>
      <c r="AB869" s="15"/>
      <c r="AC869" s="15"/>
      <c r="AD869" s="15"/>
      <c r="AE869" s="15"/>
      <c r="AF869" s="15"/>
      <c r="AG869" s="15"/>
      <c r="AH869" s="15"/>
      <c r="AI869" s="15"/>
      <c r="AJ869" s="15"/>
      <c r="AK869" s="15"/>
      <c r="AL869" s="15"/>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13"/>
      <c r="CC869" s="13"/>
      <c r="CD869" s="13"/>
      <c r="CE869" s="13"/>
      <c r="CF869" s="13"/>
      <c r="CG869" s="13"/>
      <c r="CH869" s="13"/>
    </row>
    <row r="870" spans="1:8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Z870" s="15"/>
      <c r="AA870" s="15"/>
      <c r="AB870" s="15"/>
      <c r="AC870" s="15"/>
      <c r="AD870" s="15"/>
      <c r="AE870" s="15"/>
      <c r="AF870" s="15"/>
      <c r="AG870" s="15"/>
      <c r="AH870" s="15"/>
      <c r="AI870" s="15"/>
      <c r="AJ870" s="15"/>
      <c r="AK870" s="15"/>
      <c r="AL870" s="15"/>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row>
    <row r="871" spans="1:8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Z871" s="15"/>
      <c r="AA871" s="15"/>
      <c r="AB871" s="15"/>
      <c r="AC871" s="15"/>
      <c r="AD871" s="15"/>
      <c r="AE871" s="15"/>
      <c r="AF871" s="15"/>
      <c r="AG871" s="15"/>
      <c r="AH871" s="15"/>
      <c r="AI871" s="15"/>
      <c r="AJ871" s="15"/>
      <c r="AK871" s="15"/>
      <c r="AL871" s="15"/>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13"/>
      <c r="CC871" s="13"/>
      <c r="CD871" s="13"/>
      <c r="CE871" s="13"/>
      <c r="CF871" s="13"/>
      <c r="CG871" s="13"/>
      <c r="CH871" s="13"/>
    </row>
    <row r="872" spans="1:8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Z872" s="15"/>
      <c r="AA872" s="15"/>
      <c r="AB872" s="15"/>
      <c r="AC872" s="15"/>
      <c r="AD872" s="15"/>
      <c r="AE872" s="15"/>
      <c r="AF872" s="15"/>
      <c r="AG872" s="15"/>
      <c r="AH872" s="15"/>
      <c r="AI872" s="15"/>
      <c r="AJ872" s="15"/>
      <c r="AK872" s="15"/>
      <c r="AL872" s="15"/>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c r="BW872" s="13"/>
      <c r="BX872" s="13"/>
      <c r="BY872" s="13"/>
      <c r="BZ872" s="13"/>
      <c r="CA872" s="13"/>
      <c r="CB872" s="13"/>
      <c r="CC872" s="13"/>
      <c r="CD872" s="13"/>
      <c r="CE872" s="13"/>
      <c r="CF872" s="13"/>
      <c r="CG872" s="13"/>
      <c r="CH872" s="13"/>
    </row>
    <row r="873" spans="1:8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Z873" s="15"/>
      <c r="AA873" s="15"/>
      <c r="AB873" s="15"/>
      <c r="AC873" s="15"/>
      <c r="AD873" s="15"/>
      <c r="AE873" s="15"/>
      <c r="AF873" s="15"/>
      <c r="AG873" s="15"/>
      <c r="AH873" s="15"/>
      <c r="AI873" s="15"/>
      <c r="AJ873" s="15"/>
      <c r="AK873" s="15"/>
      <c r="AL873" s="15"/>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13"/>
      <c r="CC873" s="13"/>
      <c r="CD873" s="13"/>
      <c r="CE873" s="13"/>
      <c r="CF873" s="13"/>
      <c r="CG873" s="13"/>
      <c r="CH873" s="13"/>
    </row>
    <row r="874" spans="1:8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Z874" s="15"/>
      <c r="AA874" s="15"/>
      <c r="AB874" s="15"/>
      <c r="AC874" s="15"/>
      <c r="AD874" s="15"/>
      <c r="AE874" s="15"/>
      <c r="AF874" s="15"/>
      <c r="AG874" s="15"/>
      <c r="AH874" s="15"/>
      <c r="AI874" s="15"/>
      <c r="AJ874" s="15"/>
      <c r="AK874" s="15"/>
      <c r="AL874" s="15"/>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c r="BW874" s="13"/>
      <c r="BX874" s="13"/>
      <c r="BY874" s="13"/>
      <c r="BZ874" s="13"/>
      <c r="CA874" s="13"/>
      <c r="CB874" s="13"/>
      <c r="CC874" s="13"/>
      <c r="CD874" s="13"/>
      <c r="CE874" s="13"/>
      <c r="CF874" s="13"/>
      <c r="CG874" s="13"/>
      <c r="CH874" s="13"/>
    </row>
    <row r="875" spans="1:8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Z875" s="15"/>
      <c r="AA875" s="15"/>
      <c r="AB875" s="15"/>
      <c r="AC875" s="15"/>
      <c r="AD875" s="15"/>
      <c r="AE875" s="15"/>
      <c r="AF875" s="15"/>
      <c r="AG875" s="15"/>
      <c r="AH875" s="15"/>
      <c r="AI875" s="15"/>
      <c r="AJ875" s="15"/>
      <c r="AK875" s="15"/>
      <c r="AL875" s="15"/>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c r="BW875" s="13"/>
      <c r="BX875" s="13"/>
      <c r="BY875" s="13"/>
      <c r="BZ875" s="13"/>
      <c r="CA875" s="13"/>
      <c r="CB875" s="13"/>
      <c r="CC875" s="13"/>
      <c r="CD875" s="13"/>
      <c r="CE875" s="13"/>
      <c r="CF875" s="13"/>
      <c r="CG875" s="13"/>
      <c r="CH875" s="13"/>
    </row>
    <row r="876" spans="1:8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Z876" s="15"/>
      <c r="AA876" s="15"/>
      <c r="AB876" s="15"/>
      <c r="AC876" s="15"/>
      <c r="AD876" s="15"/>
      <c r="AE876" s="15"/>
      <c r="AF876" s="15"/>
      <c r="AG876" s="15"/>
      <c r="AH876" s="15"/>
      <c r="AI876" s="15"/>
      <c r="AJ876" s="15"/>
      <c r="AK876" s="15"/>
      <c r="AL876" s="15"/>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3"/>
      <c r="CE876" s="13"/>
      <c r="CF876" s="13"/>
      <c r="CG876" s="13"/>
      <c r="CH876" s="13"/>
    </row>
    <row r="877" spans="1:8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Z877" s="15"/>
      <c r="AA877" s="15"/>
      <c r="AB877" s="15"/>
      <c r="AC877" s="15"/>
      <c r="AD877" s="15"/>
      <c r="AE877" s="15"/>
      <c r="AF877" s="15"/>
      <c r="AG877" s="15"/>
      <c r="AH877" s="15"/>
      <c r="AI877" s="15"/>
      <c r="AJ877" s="15"/>
      <c r="AK877" s="15"/>
      <c r="AL877" s="15"/>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c r="BW877" s="13"/>
      <c r="BX877" s="13"/>
      <c r="BY877" s="13"/>
      <c r="BZ877" s="13"/>
      <c r="CA877" s="13"/>
      <c r="CB877" s="13"/>
      <c r="CC877" s="13"/>
      <c r="CD877" s="13"/>
      <c r="CE877" s="13"/>
      <c r="CF877" s="13"/>
      <c r="CG877" s="13"/>
      <c r="CH877" s="13"/>
    </row>
    <row r="878" spans="1:8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Z878" s="15"/>
      <c r="AA878" s="15"/>
      <c r="AB878" s="15"/>
      <c r="AC878" s="15"/>
      <c r="AD878" s="15"/>
      <c r="AE878" s="15"/>
      <c r="AF878" s="15"/>
      <c r="AG878" s="15"/>
      <c r="AH878" s="15"/>
      <c r="AI878" s="15"/>
      <c r="AJ878" s="15"/>
      <c r="AK878" s="15"/>
      <c r="AL878" s="15"/>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row>
    <row r="879" spans="1:8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Z879" s="15"/>
      <c r="AA879" s="15"/>
      <c r="AB879" s="15"/>
      <c r="AC879" s="15"/>
      <c r="AD879" s="15"/>
      <c r="AE879" s="15"/>
      <c r="AF879" s="15"/>
      <c r="AG879" s="15"/>
      <c r="AH879" s="15"/>
      <c r="AI879" s="15"/>
      <c r="AJ879" s="15"/>
      <c r="AK879" s="15"/>
      <c r="AL879" s="15"/>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c r="BW879" s="13"/>
      <c r="BX879" s="13"/>
      <c r="BY879" s="13"/>
      <c r="BZ879" s="13"/>
      <c r="CA879" s="13"/>
      <c r="CB879" s="13"/>
      <c r="CC879" s="13"/>
      <c r="CD879" s="13"/>
      <c r="CE879" s="13"/>
      <c r="CF879" s="13"/>
      <c r="CG879" s="13"/>
      <c r="CH879" s="13"/>
    </row>
    <row r="880" spans="1:8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Z880" s="15"/>
      <c r="AA880" s="15"/>
      <c r="AB880" s="15"/>
      <c r="AC880" s="15"/>
      <c r="AD880" s="15"/>
      <c r="AE880" s="15"/>
      <c r="AF880" s="15"/>
      <c r="AG880" s="15"/>
      <c r="AH880" s="15"/>
      <c r="AI880" s="15"/>
      <c r="AJ880" s="15"/>
      <c r="AK880" s="15"/>
      <c r="AL880" s="15"/>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c r="BW880" s="13"/>
      <c r="BX880" s="13"/>
      <c r="BY880" s="13"/>
      <c r="BZ880" s="13"/>
      <c r="CA880" s="13"/>
      <c r="CB880" s="13"/>
      <c r="CC880" s="13"/>
      <c r="CD880" s="13"/>
      <c r="CE880" s="13"/>
      <c r="CF880" s="13"/>
      <c r="CG880" s="13"/>
      <c r="CH880" s="13"/>
    </row>
    <row r="881" spans="1:8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Z881" s="15"/>
      <c r="AA881" s="15"/>
      <c r="AB881" s="15"/>
      <c r="AC881" s="15"/>
      <c r="AD881" s="15"/>
      <c r="AE881" s="15"/>
      <c r="AF881" s="15"/>
      <c r="AG881" s="15"/>
      <c r="AH881" s="15"/>
      <c r="AI881" s="15"/>
      <c r="AJ881" s="15"/>
      <c r="AK881" s="15"/>
      <c r="AL881" s="15"/>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c r="BW881" s="13"/>
      <c r="BX881" s="13"/>
      <c r="BY881" s="13"/>
      <c r="BZ881" s="13"/>
      <c r="CA881" s="13"/>
      <c r="CB881" s="13"/>
      <c r="CC881" s="13"/>
      <c r="CD881" s="13"/>
      <c r="CE881" s="13"/>
      <c r="CF881" s="13"/>
      <c r="CG881" s="13"/>
      <c r="CH881" s="13"/>
    </row>
    <row r="882" spans="1:8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Z882" s="15"/>
      <c r="AA882" s="15"/>
      <c r="AB882" s="15"/>
      <c r="AC882" s="15"/>
      <c r="AD882" s="15"/>
      <c r="AE882" s="15"/>
      <c r="AF882" s="15"/>
      <c r="AG882" s="15"/>
      <c r="AH882" s="15"/>
      <c r="AI882" s="15"/>
      <c r="AJ882" s="15"/>
      <c r="AK882" s="15"/>
      <c r="AL882" s="15"/>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c r="BW882" s="13"/>
      <c r="BX882" s="13"/>
      <c r="BY882" s="13"/>
      <c r="BZ882" s="13"/>
      <c r="CA882" s="13"/>
      <c r="CB882" s="13"/>
      <c r="CC882" s="13"/>
      <c r="CD882" s="13"/>
      <c r="CE882" s="13"/>
      <c r="CF882" s="13"/>
      <c r="CG882" s="13"/>
      <c r="CH882" s="13"/>
    </row>
    <row r="883" spans="1:8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Z883" s="15"/>
      <c r="AA883" s="15"/>
      <c r="AB883" s="15"/>
      <c r="AC883" s="15"/>
      <c r="AD883" s="15"/>
      <c r="AE883" s="15"/>
      <c r="AF883" s="15"/>
      <c r="AG883" s="15"/>
      <c r="AH883" s="15"/>
      <c r="AI883" s="15"/>
      <c r="AJ883" s="15"/>
      <c r="AK883" s="15"/>
      <c r="AL883" s="15"/>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c r="BW883" s="13"/>
      <c r="BX883" s="13"/>
      <c r="BY883" s="13"/>
      <c r="BZ883" s="13"/>
      <c r="CA883" s="13"/>
      <c r="CB883" s="13"/>
      <c r="CC883" s="13"/>
      <c r="CD883" s="13"/>
      <c r="CE883" s="13"/>
      <c r="CF883" s="13"/>
      <c r="CG883" s="13"/>
      <c r="CH883" s="13"/>
    </row>
    <row r="884" spans="1:8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Z884" s="15"/>
      <c r="AA884" s="15"/>
      <c r="AB884" s="15"/>
      <c r="AC884" s="15"/>
      <c r="AD884" s="15"/>
      <c r="AE884" s="15"/>
      <c r="AF884" s="15"/>
      <c r="AG884" s="15"/>
      <c r="AH884" s="15"/>
      <c r="AI884" s="15"/>
      <c r="AJ884" s="15"/>
      <c r="AK884" s="15"/>
      <c r="AL884" s="15"/>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c r="BW884" s="13"/>
      <c r="BX884" s="13"/>
      <c r="BY884" s="13"/>
      <c r="BZ884" s="13"/>
      <c r="CA884" s="13"/>
      <c r="CB884" s="13"/>
      <c r="CC884" s="13"/>
      <c r="CD884" s="13"/>
      <c r="CE884" s="13"/>
      <c r="CF884" s="13"/>
      <c r="CG884" s="13"/>
      <c r="CH884" s="13"/>
    </row>
    <row r="885" spans="1:8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Z885" s="15"/>
      <c r="AA885" s="15"/>
      <c r="AB885" s="15"/>
      <c r="AC885" s="15"/>
      <c r="AD885" s="15"/>
      <c r="AE885" s="15"/>
      <c r="AF885" s="15"/>
      <c r="AG885" s="15"/>
      <c r="AH885" s="15"/>
      <c r="AI885" s="15"/>
      <c r="AJ885" s="15"/>
      <c r="AK885" s="15"/>
      <c r="AL885" s="15"/>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13"/>
      <c r="CC885" s="13"/>
      <c r="CD885" s="13"/>
      <c r="CE885" s="13"/>
      <c r="CF885" s="13"/>
      <c r="CG885" s="13"/>
      <c r="CH885" s="13"/>
    </row>
    <row r="886" spans="1:8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Z886" s="15"/>
      <c r="AA886" s="15"/>
      <c r="AB886" s="15"/>
      <c r="AC886" s="15"/>
      <c r="AD886" s="15"/>
      <c r="AE886" s="15"/>
      <c r="AF886" s="15"/>
      <c r="AG886" s="15"/>
      <c r="AH886" s="15"/>
      <c r="AI886" s="15"/>
      <c r="AJ886" s="15"/>
      <c r="AK886" s="15"/>
      <c r="AL886" s="15"/>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row>
    <row r="887" spans="1:8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Z887" s="15"/>
      <c r="AA887" s="15"/>
      <c r="AB887" s="15"/>
      <c r="AC887" s="15"/>
      <c r="AD887" s="15"/>
      <c r="AE887" s="15"/>
      <c r="AF887" s="15"/>
      <c r="AG887" s="15"/>
      <c r="AH887" s="15"/>
      <c r="AI887" s="15"/>
      <c r="AJ887" s="15"/>
      <c r="AK887" s="15"/>
      <c r="AL887" s="15"/>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c r="BW887" s="13"/>
      <c r="BX887" s="13"/>
      <c r="BY887" s="13"/>
      <c r="BZ887" s="13"/>
      <c r="CA887" s="13"/>
      <c r="CB887" s="13"/>
      <c r="CC887" s="13"/>
      <c r="CD887" s="13"/>
      <c r="CE887" s="13"/>
      <c r="CF887" s="13"/>
      <c r="CG887" s="13"/>
      <c r="CH887" s="13"/>
    </row>
    <row r="888" spans="1:8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Z888" s="15"/>
      <c r="AA888" s="15"/>
      <c r="AB888" s="15"/>
      <c r="AC888" s="15"/>
      <c r="AD888" s="15"/>
      <c r="AE888" s="15"/>
      <c r="AF888" s="15"/>
      <c r="AG888" s="15"/>
      <c r="AH888" s="15"/>
      <c r="AI888" s="15"/>
      <c r="AJ888" s="15"/>
      <c r="AK888" s="15"/>
      <c r="AL888" s="15"/>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c r="BW888" s="13"/>
      <c r="BX888" s="13"/>
      <c r="BY888" s="13"/>
      <c r="BZ888" s="13"/>
      <c r="CA888" s="13"/>
      <c r="CB888" s="13"/>
      <c r="CC888" s="13"/>
      <c r="CD888" s="13"/>
      <c r="CE888" s="13"/>
      <c r="CF888" s="13"/>
      <c r="CG888" s="13"/>
      <c r="CH888" s="13"/>
    </row>
    <row r="889" spans="1:8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Z889" s="15"/>
      <c r="AA889" s="15"/>
      <c r="AB889" s="15"/>
      <c r="AC889" s="15"/>
      <c r="AD889" s="15"/>
      <c r="AE889" s="15"/>
      <c r="AF889" s="15"/>
      <c r="AG889" s="15"/>
      <c r="AH889" s="15"/>
      <c r="AI889" s="15"/>
      <c r="AJ889" s="15"/>
      <c r="AK889" s="15"/>
      <c r="AL889" s="15"/>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c r="BW889" s="13"/>
      <c r="BX889" s="13"/>
      <c r="BY889" s="13"/>
      <c r="BZ889" s="13"/>
      <c r="CA889" s="13"/>
      <c r="CB889" s="13"/>
      <c r="CC889" s="13"/>
      <c r="CD889" s="13"/>
      <c r="CE889" s="13"/>
      <c r="CF889" s="13"/>
      <c r="CG889" s="13"/>
      <c r="CH889" s="13"/>
    </row>
    <row r="890" spans="1:8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Z890" s="15"/>
      <c r="AA890" s="15"/>
      <c r="AB890" s="15"/>
      <c r="AC890" s="15"/>
      <c r="AD890" s="15"/>
      <c r="AE890" s="15"/>
      <c r="AF890" s="15"/>
      <c r="AG890" s="15"/>
      <c r="AH890" s="15"/>
      <c r="AI890" s="15"/>
      <c r="AJ890" s="15"/>
      <c r="AK890" s="15"/>
      <c r="AL890" s="15"/>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c r="BW890" s="13"/>
      <c r="BX890" s="13"/>
      <c r="BY890" s="13"/>
      <c r="BZ890" s="13"/>
      <c r="CA890" s="13"/>
      <c r="CB890" s="13"/>
      <c r="CC890" s="13"/>
      <c r="CD890" s="13"/>
      <c r="CE890" s="13"/>
      <c r="CF890" s="13"/>
      <c r="CG890" s="13"/>
      <c r="CH890" s="13"/>
    </row>
    <row r="891" spans="1:8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Z891" s="15"/>
      <c r="AA891" s="15"/>
      <c r="AB891" s="15"/>
      <c r="AC891" s="15"/>
      <c r="AD891" s="15"/>
      <c r="AE891" s="15"/>
      <c r="AF891" s="15"/>
      <c r="AG891" s="15"/>
      <c r="AH891" s="15"/>
      <c r="AI891" s="15"/>
      <c r="AJ891" s="15"/>
      <c r="AK891" s="15"/>
      <c r="AL891" s="15"/>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c r="BW891" s="13"/>
      <c r="BX891" s="13"/>
      <c r="BY891" s="13"/>
      <c r="BZ891" s="13"/>
      <c r="CA891" s="13"/>
      <c r="CB891" s="13"/>
      <c r="CC891" s="13"/>
      <c r="CD891" s="13"/>
      <c r="CE891" s="13"/>
      <c r="CF891" s="13"/>
      <c r="CG891" s="13"/>
      <c r="CH891" s="13"/>
    </row>
    <row r="892" spans="1:8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Z892" s="15"/>
      <c r="AA892" s="15"/>
      <c r="AB892" s="15"/>
      <c r="AC892" s="15"/>
      <c r="AD892" s="15"/>
      <c r="AE892" s="15"/>
      <c r="AF892" s="15"/>
      <c r="AG892" s="15"/>
      <c r="AH892" s="15"/>
      <c r="AI892" s="15"/>
      <c r="AJ892" s="15"/>
      <c r="AK892" s="15"/>
      <c r="AL892" s="15"/>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c r="BW892" s="13"/>
      <c r="BX892" s="13"/>
      <c r="BY892" s="13"/>
      <c r="BZ892" s="13"/>
      <c r="CA892" s="13"/>
      <c r="CB892" s="13"/>
      <c r="CC892" s="13"/>
      <c r="CD892" s="13"/>
      <c r="CE892" s="13"/>
      <c r="CF892" s="13"/>
      <c r="CG892" s="13"/>
      <c r="CH892" s="13"/>
    </row>
    <row r="893" spans="1:8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Z893" s="15"/>
      <c r="AA893" s="15"/>
      <c r="AB893" s="15"/>
      <c r="AC893" s="15"/>
      <c r="AD893" s="15"/>
      <c r="AE893" s="15"/>
      <c r="AF893" s="15"/>
      <c r="AG893" s="15"/>
      <c r="AH893" s="15"/>
      <c r="AI893" s="15"/>
      <c r="AJ893" s="15"/>
      <c r="AK893" s="15"/>
      <c r="AL893" s="15"/>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c r="BW893" s="13"/>
      <c r="BX893" s="13"/>
      <c r="BY893" s="13"/>
      <c r="BZ893" s="13"/>
      <c r="CA893" s="13"/>
      <c r="CB893" s="13"/>
      <c r="CC893" s="13"/>
      <c r="CD893" s="13"/>
      <c r="CE893" s="13"/>
      <c r="CF893" s="13"/>
      <c r="CG893" s="13"/>
      <c r="CH893" s="13"/>
    </row>
    <row r="894" spans="1:8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Z894" s="15"/>
      <c r="AA894" s="15"/>
      <c r="AB894" s="15"/>
      <c r="AC894" s="15"/>
      <c r="AD894" s="15"/>
      <c r="AE894" s="15"/>
      <c r="AF894" s="15"/>
      <c r="AG894" s="15"/>
      <c r="AH894" s="15"/>
      <c r="AI894" s="15"/>
      <c r="AJ894" s="15"/>
      <c r="AK894" s="15"/>
      <c r="AL894" s="15"/>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row>
    <row r="895" spans="1:8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Z895" s="15"/>
      <c r="AA895" s="15"/>
      <c r="AB895" s="15"/>
      <c r="AC895" s="15"/>
      <c r="AD895" s="15"/>
      <c r="AE895" s="15"/>
      <c r="AF895" s="15"/>
      <c r="AG895" s="15"/>
      <c r="AH895" s="15"/>
      <c r="AI895" s="15"/>
      <c r="AJ895" s="15"/>
      <c r="AK895" s="15"/>
      <c r="AL895" s="15"/>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c r="BW895" s="13"/>
      <c r="BX895" s="13"/>
      <c r="BY895" s="13"/>
      <c r="BZ895" s="13"/>
      <c r="CA895" s="13"/>
      <c r="CB895" s="13"/>
      <c r="CC895" s="13"/>
      <c r="CD895" s="13"/>
      <c r="CE895" s="13"/>
      <c r="CF895" s="13"/>
      <c r="CG895" s="13"/>
      <c r="CH895" s="13"/>
    </row>
    <row r="896" spans="1:8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Z896" s="15"/>
      <c r="AA896" s="15"/>
      <c r="AB896" s="15"/>
      <c r="AC896" s="15"/>
      <c r="AD896" s="15"/>
      <c r="AE896" s="15"/>
      <c r="AF896" s="15"/>
      <c r="AG896" s="15"/>
      <c r="AH896" s="15"/>
      <c r="AI896" s="15"/>
      <c r="AJ896" s="15"/>
      <c r="AK896" s="15"/>
      <c r="AL896" s="15"/>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c r="BW896" s="13"/>
      <c r="BX896" s="13"/>
      <c r="BY896" s="13"/>
      <c r="BZ896" s="13"/>
      <c r="CA896" s="13"/>
      <c r="CB896" s="13"/>
      <c r="CC896" s="13"/>
      <c r="CD896" s="13"/>
      <c r="CE896" s="13"/>
      <c r="CF896" s="13"/>
      <c r="CG896" s="13"/>
      <c r="CH896" s="13"/>
    </row>
    <row r="897" spans="1:8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Z897" s="15"/>
      <c r="AA897" s="15"/>
      <c r="AB897" s="15"/>
      <c r="AC897" s="15"/>
      <c r="AD897" s="15"/>
      <c r="AE897" s="15"/>
      <c r="AF897" s="15"/>
      <c r="AG897" s="15"/>
      <c r="AH897" s="15"/>
      <c r="AI897" s="15"/>
      <c r="AJ897" s="15"/>
      <c r="AK897" s="15"/>
      <c r="AL897" s="15"/>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c r="BW897" s="13"/>
      <c r="BX897" s="13"/>
      <c r="BY897" s="13"/>
      <c r="BZ897" s="13"/>
      <c r="CA897" s="13"/>
      <c r="CB897" s="13"/>
      <c r="CC897" s="13"/>
      <c r="CD897" s="13"/>
      <c r="CE897" s="13"/>
      <c r="CF897" s="13"/>
      <c r="CG897" s="13"/>
      <c r="CH897" s="13"/>
    </row>
    <row r="898" spans="1:8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Z898" s="15"/>
      <c r="AA898" s="15"/>
      <c r="AB898" s="15"/>
      <c r="AC898" s="15"/>
      <c r="AD898" s="15"/>
      <c r="AE898" s="15"/>
      <c r="AF898" s="15"/>
      <c r="AG898" s="15"/>
      <c r="AH898" s="15"/>
      <c r="AI898" s="15"/>
      <c r="AJ898" s="15"/>
      <c r="AK898" s="15"/>
      <c r="AL898" s="15"/>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c r="BW898" s="13"/>
      <c r="BX898" s="13"/>
      <c r="BY898" s="13"/>
      <c r="BZ898" s="13"/>
      <c r="CA898" s="13"/>
      <c r="CB898" s="13"/>
      <c r="CC898" s="13"/>
      <c r="CD898" s="13"/>
      <c r="CE898" s="13"/>
      <c r="CF898" s="13"/>
      <c r="CG898" s="13"/>
      <c r="CH898" s="13"/>
    </row>
    <row r="899" spans="1:8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Z899" s="15"/>
      <c r="AA899" s="15"/>
      <c r="AB899" s="15"/>
      <c r="AC899" s="15"/>
      <c r="AD899" s="15"/>
      <c r="AE899" s="15"/>
      <c r="AF899" s="15"/>
      <c r="AG899" s="15"/>
      <c r="AH899" s="15"/>
      <c r="AI899" s="15"/>
      <c r="AJ899" s="15"/>
      <c r="AK899" s="15"/>
      <c r="AL899" s="15"/>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c r="BW899" s="13"/>
      <c r="BX899" s="13"/>
      <c r="BY899" s="13"/>
      <c r="BZ899" s="13"/>
      <c r="CA899" s="13"/>
      <c r="CB899" s="13"/>
      <c r="CC899" s="13"/>
      <c r="CD899" s="13"/>
      <c r="CE899" s="13"/>
      <c r="CF899" s="13"/>
      <c r="CG899" s="13"/>
      <c r="CH899" s="13"/>
    </row>
    <row r="900" spans="1:8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Z900" s="15"/>
      <c r="AA900" s="15"/>
      <c r="AB900" s="15"/>
      <c r="AC900" s="15"/>
      <c r="AD900" s="15"/>
      <c r="AE900" s="15"/>
      <c r="AF900" s="15"/>
      <c r="AG900" s="15"/>
      <c r="AH900" s="15"/>
      <c r="AI900" s="15"/>
      <c r="AJ900" s="15"/>
      <c r="AK900" s="15"/>
      <c r="AL900" s="15"/>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c r="BW900" s="13"/>
      <c r="BX900" s="13"/>
      <c r="BY900" s="13"/>
      <c r="BZ900" s="13"/>
      <c r="CA900" s="13"/>
      <c r="CB900" s="13"/>
      <c r="CC900" s="13"/>
      <c r="CD900" s="13"/>
      <c r="CE900" s="13"/>
      <c r="CF900" s="13"/>
      <c r="CG900" s="13"/>
      <c r="CH900" s="13"/>
    </row>
    <row r="901" spans="1:8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Z901" s="15"/>
      <c r="AA901" s="15"/>
      <c r="AB901" s="15"/>
      <c r="AC901" s="15"/>
      <c r="AD901" s="15"/>
      <c r="AE901" s="15"/>
      <c r="AF901" s="15"/>
      <c r="AG901" s="15"/>
      <c r="AH901" s="15"/>
      <c r="AI901" s="15"/>
      <c r="AJ901" s="15"/>
      <c r="AK901" s="15"/>
      <c r="AL901" s="15"/>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c r="BW901" s="13"/>
      <c r="BX901" s="13"/>
      <c r="BY901" s="13"/>
      <c r="BZ901" s="13"/>
      <c r="CA901" s="13"/>
      <c r="CB901" s="13"/>
      <c r="CC901" s="13"/>
      <c r="CD901" s="13"/>
      <c r="CE901" s="13"/>
      <c r="CF901" s="13"/>
      <c r="CG901" s="13"/>
      <c r="CH901" s="13"/>
    </row>
    <row r="902" spans="1:8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Z902" s="15"/>
      <c r="AA902" s="15"/>
      <c r="AB902" s="15"/>
      <c r="AC902" s="15"/>
      <c r="AD902" s="15"/>
      <c r="AE902" s="15"/>
      <c r="AF902" s="15"/>
      <c r="AG902" s="15"/>
      <c r="AH902" s="15"/>
      <c r="AI902" s="15"/>
      <c r="AJ902" s="15"/>
      <c r="AK902" s="15"/>
      <c r="AL902" s="15"/>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row>
    <row r="903" spans="1:8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Z903" s="15"/>
      <c r="AA903" s="15"/>
      <c r="AB903" s="15"/>
      <c r="AC903" s="15"/>
      <c r="AD903" s="15"/>
      <c r="AE903" s="15"/>
      <c r="AF903" s="15"/>
      <c r="AG903" s="15"/>
      <c r="AH903" s="15"/>
      <c r="AI903" s="15"/>
      <c r="AJ903" s="15"/>
      <c r="AK903" s="15"/>
      <c r="AL903" s="15"/>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c r="BW903" s="13"/>
      <c r="BX903" s="13"/>
      <c r="BY903" s="13"/>
      <c r="BZ903" s="13"/>
      <c r="CA903" s="13"/>
      <c r="CB903" s="13"/>
      <c r="CC903" s="13"/>
      <c r="CD903" s="13"/>
      <c r="CE903" s="13"/>
      <c r="CF903" s="13"/>
      <c r="CG903" s="13"/>
      <c r="CH903" s="13"/>
    </row>
    <row r="904" spans="1:8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Z904" s="15"/>
      <c r="AA904" s="15"/>
      <c r="AB904" s="15"/>
      <c r="AC904" s="15"/>
      <c r="AD904" s="15"/>
      <c r="AE904" s="15"/>
      <c r="AF904" s="15"/>
      <c r="AG904" s="15"/>
      <c r="AH904" s="15"/>
      <c r="AI904" s="15"/>
      <c r="AJ904" s="15"/>
      <c r="AK904" s="15"/>
      <c r="AL904" s="15"/>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c r="BW904" s="13"/>
      <c r="BX904" s="13"/>
      <c r="BY904" s="13"/>
      <c r="BZ904" s="13"/>
      <c r="CA904" s="13"/>
      <c r="CB904" s="13"/>
      <c r="CC904" s="13"/>
      <c r="CD904" s="13"/>
      <c r="CE904" s="13"/>
      <c r="CF904" s="13"/>
      <c r="CG904" s="13"/>
      <c r="CH904" s="13"/>
    </row>
    <row r="905" spans="1:8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Z905" s="15"/>
      <c r="AA905" s="15"/>
      <c r="AB905" s="15"/>
      <c r="AC905" s="15"/>
      <c r="AD905" s="15"/>
      <c r="AE905" s="15"/>
      <c r="AF905" s="15"/>
      <c r="AG905" s="15"/>
      <c r="AH905" s="15"/>
      <c r="AI905" s="15"/>
      <c r="AJ905" s="15"/>
      <c r="AK905" s="15"/>
      <c r="AL905" s="15"/>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c r="BW905" s="13"/>
      <c r="BX905" s="13"/>
      <c r="BY905" s="13"/>
      <c r="BZ905" s="13"/>
      <c r="CA905" s="13"/>
      <c r="CB905" s="13"/>
      <c r="CC905" s="13"/>
      <c r="CD905" s="13"/>
      <c r="CE905" s="13"/>
      <c r="CF905" s="13"/>
      <c r="CG905" s="13"/>
      <c r="CH905" s="13"/>
    </row>
    <row r="906" spans="1:8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Z906" s="15"/>
      <c r="AA906" s="15"/>
      <c r="AB906" s="15"/>
      <c r="AC906" s="15"/>
      <c r="AD906" s="15"/>
      <c r="AE906" s="15"/>
      <c r="AF906" s="15"/>
      <c r="AG906" s="15"/>
      <c r="AH906" s="15"/>
      <c r="AI906" s="15"/>
      <c r="AJ906" s="15"/>
      <c r="AK906" s="15"/>
      <c r="AL906" s="15"/>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c r="BW906" s="13"/>
      <c r="BX906" s="13"/>
      <c r="BY906" s="13"/>
      <c r="BZ906" s="13"/>
      <c r="CA906" s="13"/>
      <c r="CB906" s="13"/>
      <c r="CC906" s="13"/>
      <c r="CD906" s="13"/>
      <c r="CE906" s="13"/>
      <c r="CF906" s="13"/>
      <c r="CG906" s="13"/>
      <c r="CH906" s="13"/>
    </row>
    <row r="907" spans="1:8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Z907" s="15"/>
      <c r="AA907" s="15"/>
      <c r="AB907" s="15"/>
      <c r="AC907" s="15"/>
      <c r="AD907" s="15"/>
      <c r="AE907" s="15"/>
      <c r="AF907" s="15"/>
      <c r="AG907" s="15"/>
      <c r="AH907" s="15"/>
      <c r="AI907" s="15"/>
      <c r="AJ907" s="15"/>
      <c r="AK907" s="15"/>
      <c r="AL907" s="15"/>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c r="BW907" s="13"/>
      <c r="BX907" s="13"/>
      <c r="BY907" s="13"/>
      <c r="BZ907" s="13"/>
      <c r="CA907" s="13"/>
      <c r="CB907" s="13"/>
      <c r="CC907" s="13"/>
      <c r="CD907" s="13"/>
      <c r="CE907" s="13"/>
      <c r="CF907" s="13"/>
      <c r="CG907" s="13"/>
      <c r="CH907" s="13"/>
    </row>
    <row r="908" spans="1:8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Z908" s="15"/>
      <c r="AA908" s="15"/>
      <c r="AB908" s="15"/>
      <c r="AC908" s="15"/>
      <c r="AD908" s="15"/>
      <c r="AE908" s="15"/>
      <c r="AF908" s="15"/>
      <c r="AG908" s="15"/>
      <c r="AH908" s="15"/>
      <c r="AI908" s="15"/>
      <c r="AJ908" s="15"/>
      <c r="AK908" s="15"/>
      <c r="AL908" s="15"/>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c r="BW908" s="13"/>
      <c r="BX908" s="13"/>
      <c r="BY908" s="13"/>
      <c r="BZ908" s="13"/>
      <c r="CA908" s="13"/>
      <c r="CB908" s="13"/>
      <c r="CC908" s="13"/>
      <c r="CD908" s="13"/>
      <c r="CE908" s="13"/>
      <c r="CF908" s="13"/>
      <c r="CG908" s="13"/>
      <c r="CH908" s="13"/>
    </row>
    <row r="909" spans="1:8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Z909" s="15"/>
      <c r="AA909" s="15"/>
      <c r="AB909" s="15"/>
      <c r="AC909" s="15"/>
      <c r="AD909" s="15"/>
      <c r="AE909" s="15"/>
      <c r="AF909" s="15"/>
      <c r="AG909" s="15"/>
      <c r="AH909" s="15"/>
      <c r="AI909" s="15"/>
      <c r="AJ909" s="15"/>
      <c r="AK909" s="15"/>
      <c r="AL909" s="15"/>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c r="BW909" s="13"/>
      <c r="BX909" s="13"/>
      <c r="BY909" s="13"/>
      <c r="BZ909" s="13"/>
      <c r="CA909" s="13"/>
      <c r="CB909" s="13"/>
      <c r="CC909" s="13"/>
      <c r="CD909" s="13"/>
      <c r="CE909" s="13"/>
      <c r="CF909" s="13"/>
      <c r="CG909" s="13"/>
      <c r="CH909" s="13"/>
    </row>
    <row r="910" spans="1:8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Z910" s="15"/>
      <c r="AA910" s="15"/>
      <c r="AB910" s="15"/>
      <c r="AC910" s="15"/>
      <c r="AD910" s="15"/>
      <c r="AE910" s="15"/>
      <c r="AF910" s="15"/>
      <c r="AG910" s="15"/>
      <c r="AH910" s="15"/>
      <c r="AI910" s="15"/>
      <c r="AJ910" s="15"/>
      <c r="AK910" s="15"/>
      <c r="AL910" s="15"/>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row>
    <row r="911" spans="1:8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Z911" s="15"/>
      <c r="AA911" s="15"/>
      <c r="AB911" s="15"/>
      <c r="AC911" s="15"/>
      <c r="AD911" s="15"/>
      <c r="AE911" s="15"/>
      <c r="AF911" s="15"/>
      <c r="AG911" s="15"/>
      <c r="AH911" s="15"/>
      <c r="AI911" s="15"/>
      <c r="AJ911" s="15"/>
      <c r="AK911" s="15"/>
      <c r="AL911" s="15"/>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c r="BW911" s="13"/>
      <c r="BX911" s="13"/>
      <c r="BY911" s="13"/>
      <c r="BZ911" s="13"/>
      <c r="CA911" s="13"/>
      <c r="CB911" s="13"/>
      <c r="CC911" s="13"/>
      <c r="CD911" s="13"/>
      <c r="CE911" s="13"/>
      <c r="CF911" s="13"/>
      <c r="CG911" s="13"/>
      <c r="CH911" s="13"/>
    </row>
    <row r="912" spans="1:8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Z912" s="15"/>
      <c r="AA912" s="15"/>
      <c r="AB912" s="15"/>
      <c r="AC912" s="15"/>
      <c r="AD912" s="15"/>
      <c r="AE912" s="15"/>
      <c r="AF912" s="15"/>
      <c r="AG912" s="15"/>
      <c r="AH912" s="15"/>
      <c r="AI912" s="15"/>
      <c r="AJ912" s="15"/>
      <c r="AK912" s="15"/>
      <c r="AL912" s="15"/>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c r="BW912" s="13"/>
      <c r="BX912" s="13"/>
      <c r="BY912" s="13"/>
      <c r="BZ912" s="13"/>
      <c r="CA912" s="13"/>
      <c r="CB912" s="13"/>
      <c r="CC912" s="13"/>
      <c r="CD912" s="13"/>
      <c r="CE912" s="13"/>
      <c r="CF912" s="13"/>
      <c r="CG912" s="13"/>
      <c r="CH912" s="13"/>
    </row>
    <row r="913" spans="1:8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Z913" s="15"/>
      <c r="AA913" s="15"/>
      <c r="AB913" s="15"/>
      <c r="AC913" s="15"/>
      <c r="AD913" s="15"/>
      <c r="AE913" s="15"/>
      <c r="AF913" s="15"/>
      <c r="AG913" s="15"/>
      <c r="AH913" s="15"/>
      <c r="AI913" s="15"/>
      <c r="AJ913" s="15"/>
      <c r="AK913" s="15"/>
      <c r="AL913" s="15"/>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13"/>
      <c r="CC913" s="13"/>
      <c r="CD913" s="13"/>
      <c r="CE913" s="13"/>
      <c r="CF913" s="13"/>
      <c r="CG913" s="13"/>
      <c r="CH913" s="13"/>
    </row>
    <row r="914" spans="1:8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Z914" s="15"/>
      <c r="AA914" s="15"/>
      <c r="AB914" s="15"/>
      <c r="AC914" s="15"/>
      <c r="AD914" s="15"/>
      <c r="AE914" s="15"/>
      <c r="AF914" s="15"/>
      <c r="AG914" s="15"/>
      <c r="AH914" s="15"/>
      <c r="AI914" s="15"/>
      <c r="AJ914" s="15"/>
      <c r="AK914" s="15"/>
      <c r="AL914" s="15"/>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c r="BW914" s="13"/>
      <c r="BX914" s="13"/>
      <c r="BY914" s="13"/>
      <c r="BZ914" s="13"/>
      <c r="CA914" s="13"/>
      <c r="CB914" s="13"/>
      <c r="CC914" s="13"/>
      <c r="CD914" s="13"/>
      <c r="CE914" s="13"/>
      <c r="CF914" s="13"/>
      <c r="CG914" s="13"/>
      <c r="CH914" s="13"/>
    </row>
    <row r="915" spans="1:8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Z915" s="15"/>
      <c r="AA915" s="15"/>
      <c r="AB915" s="15"/>
      <c r="AC915" s="15"/>
      <c r="AD915" s="15"/>
      <c r="AE915" s="15"/>
      <c r="AF915" s="15"/>
      <c r="AG915" s="15"/>
      <c r="AH915" s="15"/>
      <c r="AI915" s="15"/>
      <c r="AJ915" s="15"/>
      <c r="AK915" s="15"/>
      <c r="AL915" s="15"/>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c r="BW915" s="13"/>
      <c r="BX915" s="13"/>
      <c r="BY915" s="13"/>
      <c r="BZ915" s="13"/>
      <c r="CA915" s="13"/>
      <c r="CB915" s="13"/>
      <c r="CC915" s="13"/>
      <c r="CD915" s="13"/>
      <c r="CE915" s="13"/>
      <c r="CF915" s="13"/>
      <c r="CG915" s="13"/>
      <c r="CH915" s="13"/>
    </row>
    <row r="916" spans="1:8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Z916" s="15"/>
      <c r="AA916" s="15"/>
      <c r="AB916" s="15"/>
      <c r="AC916" s="15"/>
      <c r="AD916" s="15"/>
      <c r="AE916" s="15"/>
      <c r="AF916" s="15"/>
      <c r="AG916" s="15"/>
      <c r="AH916" s="15"/>
      <c r="AI916" s="15"/>
      <c r="AJ916" s="15"/>
      <c r="AK916" s="15"/>
      <c r="AL916" s="15"/>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c r="BW916" s="13"/>
      <c r="BX916" s="13"/>
      <c r="BY916" s="13"/>
      <c r="BZ916" s="13"/>
      <c r="CA916" s="13"/>
      <c r="CB916" s="13"/>
      <c r="CC916" s="13"/>
      <c r="CD916" s="13"/>
      <c r="CE916" s="13"/>
      <c r="CF916" s="13"/>
      <c r="CG916" s="13"/>
      <c r="CH916" s="13"/>
    </row>
    <row r="917" spans="1:8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Z917" s="15"/>
      <c r="AA917" s="15"/>
      <c r="AB917" s="15"/>
      <c r="AC917" s="15"/>
      <c r="AD917" s="15"/>
      <c r="AE917" s="15"/>
      <c r="AF917" s="15"/>
      <c r="AG917" s="15"/>
      <c r="AH917" s="15"/>
      <c r="AI917" s="15"/>
      <c r="AJ917" s="15"/>
      <c r="AK917" s="15"/>
      <c r="AL917" s="15"/>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c r="BW917" s="13"/>
      <c r="BX917" s="13"/>
      <c r="BY917" s="13"/>
      <c r="BZ917" s="13"/>
      <c r="CA917" s="13"/>
      <c r="CB917" s="13"/>
      <c r="CC917" s="13"/>
      <c r="CD917" s="13"/>
      <c r="CE917" s="13"/>
      <c r="CF917" s="13"/>
      <c r="CG917" s="13"/>
      <c r="CH917" s="13"/>
    </row>
    <row r="918" spans="1:8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Z918" s="15"/>
      <c r="AA918" s="15"/>
      <c r="AB918" s="15"/>
      <c r="AC918" s="15"/>
      <c r="AD918" s="15"/>
      <c r="AE918" s="15"/>
      <c r="AF918" s="15"/>
      <c r="AG918" s="15"/>
      <c r="AH918" s="15"/>
      <c r="AI918" s="15"/>
      <c r="AJ918" s="15"/>
      <c r="AK918" s="15"/>
      <c r="AL918" s="15"/>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row>
    <row r="919" spans="1:8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Z919" s="15"/>
      <c r="AA919" s="15"/>
      <c r="AB919" s="15"/>
      <c r="AC919" s="15"/>
      <c r="AD919" s="15"/>
      <c r="AE919" s="15"/>
      <c r="AF919" s="15"/>
      <c r="AG919" s="15"/>
      <c r="AH919" s="15"/>
      <c r="AI919" s="15"/>
      <c r="AJ919" s="15"/>
      <c r="AK919" s="15"/>
      <c r="AL919" s="15"/>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c r="BW919" s="13"/>
      <c r="BX919" s="13"/>
      <c r="BY919" s="13"/>
      <c r="BZ919" s="13"/>
      <c r="CA919" s="13"/>
      <c r="CB919" s="13"/>
      <c r="CC919" s="13"/>
      <c r="CD919" s="13"/>
      <c r="CE919" s="13"/>
      <c r="CF919" s="13"/>
      <c r="CG919" s="13"/>
      <c r="CH919" s="13"/>
    </row>
    <row r="920" spans="1:8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Z920" s="15"/>
      <c r="AA920" s="15"/>
      <c r="AB920" s="15"/>
      <c r="AC920" s="15"/>
      <c r="AD920" s="15"/>
      <c r="AE920" s="15"/>
      <c r="AF920" s="15"/>
      <c r="AG920" s="15"/>
      <c r="AH920" s="15"/>
      <c r="AI920" s="15"/>
      <c r="AJ920" s="15"/>
      <c r="AK920" s="15"/>
      <c r="AL920" s="15"/>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c r="BW920" s="13"/>
      <c r="BX920" s="13"/>
      <c r="BY920" s="13"/>
      <c r="BZ920" s="13"/>
      <c r="CA920" s="13"/>
      <c r="CB920" s="13"/>
      <c r="CC920" s="13"/>
      <c r="CD920" s="13"/>
      <c r="CE920" s="13"/>
      <c r="CF920" s="13"/>
      <c r="CG920" s="13"/>
      <c r="CH920" s="13"/>
    </row>
    <row r="921" spans="1:8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Z921" s="15"/>
      <c r="AA921" s="15"/>
      <c r="AB921" s="15"/>
      <c r="AC921" s="15"/>
      <c r="AD921" s="15"/>
      <c r="AE921" s="15"/>
      <c r="AF921" s="15"/>
      <c r="AG921" s="15"/>
      <c r="AH921" s="15"/>
      <c r="AI921" s="15"/>
      <c r="AJ921" s="15"/>
      <c r="AK921" s="15"/>
      <c r="AL921" s="15"/>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c r="BW921" s="13"/>
      <c r="BX921" s="13"/>
      <c r="BY921" s="13"/>
      <c r="BZ921" s="13"/>
      <c r="CA921" s="13"/>
      <c r="CB921" s="13"/>
      <c r="CC921" s="13"/>
      <c r="CD921" s="13"/>
      <c r="CE921" s="13"/>
      <c r="CF921" s="13"/>
      <c r="CG921" s="13"/>
      <c r="CH921" s="13"/>
    </row>
    <row r="922" spans="1:8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Z922" s="15"/>
      <c r="AA922" s="15"/>
      <c r="AB922" s="15"/>
      <c r="AC922" s="15"/>
      <c r="AD922" s="15"/>
      <c r="AE922" s="15"/>
      <c r="AF922" s="15"/>
      <c r="AG922" s="15"/>
      <c r="AH922" s="15"/>
      <c r="AI922" s="15"/>
      <c r="AJ922" s="15"/>
      <c r="AK922" s="15"/>
      <c r="AL922" s="15"/>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c r="BW922" s="13"/>
      <c r="BX922" s="13"/>
      <c r="BY922" s="13"/>
      <c r="BZ922" s="13"/>
      <c r="CA922" s="13"/>
      <c r="CB922" s="13"/>
      <c r="CC922" s="13"/>
      <c r="CD922" s="13"/>
      <c r="CE922" s="13"/>
      <c r="CF922" s="13"/>
      <c r="CG922" s="13"/>
      <c r="CH922" s="13"/>
    </row>
    <row r="923" spans="1:8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Z923" s="15"/>
      <c r="AA923" s="15"/>
      <c r="AB923" s="15"/>
      <c r="AC923" s="15"/>
      <c r="AD923" s="15"/>
      <c r="AE923" s="15"/>
      <c r="AF923" s="15"/>
      <c r="AG923" s="15"/>
      <c r="AH923" s="15"/>
      <c r="AI923" s="15"/>
      <c r="AJ923" s="15"/>
      <c r="AK923" s="15"/>
      <c r="AL923" s="15"/>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c r="BW923" s="13"/>
      <c r="BX923" s="13"/>
      <c r="BY923" s="13"/>
      <c r="BZ923" s="13"/>
      <c r="CA923" s="13"/>
      <c r="CB923" s="13"/>
      <c r="CC923" s="13"/>
      <c r="CD923" s="13"/>
      <c r="CE923" s="13"/>
      <c r="CF923" s="13"/>
      <c r="CG923" s="13"/>
      <c r="CH923" s="13"/>
    </row>
    <row r="924" spans="1:8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Z924" s="15"/>
      <c r="AA924" s="15"/>
      <c r="AB924" s="15"/>
      <c r="AC924" s="15"/>
      <c r="AD924" s="15"/>
      <c r="AE924" s="15"/>
      <c r="AF924" s="15"/>
      <c r="AG924" s="15"/>
      <c r="AH924" s="15"/>
      <c r="AI924" s="15"/>
      <c r="AJ924" s="15"/>
      <c r="AK924" s="15"/>
      <c r="AL924" s="15"/>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c r="BW924" s="13"/>
      <c r="BX924" s="13"/>
      <c r="BY924" s="13"/>
      <c r="BZ924" s="13"/>
      <c r="CA924" s="13"/>
      <c r="CB924" s="13"/>
      <c r="CC924" s="13"/>
      <c r="CD924" s="13"/>
      <c r="CE924" s="13"/>
      <c r="CF924" s="13"/>
      <c r="CG924" s="13"/>
      <c r="CH924" s="13"/>
    </row>
    <row r="925" spans="1:8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Z925" s="15"/>
      <c r="AA925" s="15"/>
      <c r="AB925" s="15"/>
      <c r="AC925" s="15"/>
      <c r="AD925" s="15"/>
      <c r="AE925" s="15"/>
      <c r="AF925" s="15"/>
      <c r="AG925" s="15"/>
      <c r="AH925" s="15"/>
      <c r="AI925" s="15"/>
      <c r="AJ925" s="15"/>
      <c r="AK925" s="15"/>
      <c r="AL925" s="15"/>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c r="BW925" s="13"/>
      <c r="BX925" s="13"/>
      <c r="BY925" s="13"/>
      <c r="BZ925" s="13"/>
      <c r="CA925" s="13"/>
      <c r="CB925" s="13"/>
      <c r="CC925" s="13"/>
      <c r="CD925" s="13"/>
      <c r="CE925" s="13"/>
      <c r="CF925" s="13"/>
      <c r="CG925" s="13"/>
      <c r="CH925" s="13"/>
    </row>
    <row r="926" spans="1:8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Z926" s="15"/>
      <c r="AA926" s="15"/>
      <c r="AB926" s="15"/>
      <c r="AC926" s="15"/>
      <c r="AD926" s="15"/>
      <c r="AE926" s="15"/>
      <c r="AF926" s="15"/>
      <c r="AG926" s="15"/>
      <c r="AH926" s="15"/>
      <c r="AI926" s="15"/>
      <c r="AJ926" s="15"/>
      <c r="AK926" s="15"/>
      <c r="AL926" s="15"/>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row>
    <row r="927" spans="1:8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Z927" s="15"/>
      <c r="AA927" s="15"/>
      <c r="AB927" s="15"/>
      <c r="AC927" s="15"/>
      <c r="AD927" s="15"/>
      <c r="AE927" s="15"/>
      <c r="AF927" s="15"/>
      <c r="AG927" s="15"/>
      <c r="AH927" s="15"/>
      <c r="AI927" s="15"/>
      <c r="AJ927" s="15"/>
      <c r="AK927" s="15"/>
      <c r="AL927" s="15"/>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c r="BW927" s="13"/>
      <c r="BX927" s="13"/>
      <c r="BY927" s="13"/>
      <c r="BZ927" s="13"/>
      <c r="CA927" s="13"/>
      <c r="CB927" s="13"/>
      <c r="CC927" s="13"/>
      <c r="CD927" s="13"/>
      <c r="CE927" s="13"/>
      <c r="CF927" s="13"/>
      <c r="CG927" s="13"/>
      <c r="CH927" s="13"/>
    </row>
    <row r="928" spans="1:8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Z928" s="15"/>
      <c r="AA928" s="15"/>
      <c r="AB928" s="15"/>
      <c r="AC928" s="15"/>
      <c r="AD928" s="15"/>
      <c r="AE928" s="15"/>
      <c r="AF928" s="15"/>
      <c r="AG928" s="15"/>
      <c r="AH928" s="15"/>
      <c r="AI928" s="15"/>
      <c r="AJ928" s="15"/>
      <c r="AK928" s="15"/>
      <c r="AL928" s="15"/>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c r="BW928" s="13"/>
      <c r="BX928" s="13"/>
      <c r="BY928" s="13"/>
      <c r="BZ928" s="13"/>
      <c r="CA928" s="13"/>
      <c r="CB928" s="13"/>
      <c r="CC928" s="13"/>
      <c r="CD928" s="13"/>
      <c r="CE928" s="13"/>
      <c r="CF928" s="13"/>
      <c r="CG928" s="13"/>
      <c r="CH928" s="13"/>
    </row>
    <row r="929" spans="1:8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Z929" s="15"/>
      <c r="AA929" s="15"/>
      <c r="AB929" s="15"/>
      <c r="AC929" s="15"/>
      <c r="AD929" s="15"/>
      <c r="AE929" s="15"/>
      <c r="AF929" s="15"/>
      <c r="AG929" s="15"/>
      <c r="AH929" s="15"/>
      <c r="AI929" s="15"/>
      <c r="AJ929" s="15"/>
      <c r="AK929" s="15"/>
      <c r="AL929" s="15"/>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13"/>
      <c r="CC929" s="13"/>
      <c r="CD929" s="13"/>
      <c r="CE929" s="13"/>
      <c r="CF929" s="13"/>
      <c r="CG929" s="13"/>
      <c r="CH929" s="13"/>
    </row>
    <row r="930" spans="1:8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Z930" s="15"/>
      <c r="AA930" s="15"/>
      <c r="AB930" s="15"/>
      <c r="AC930" s="15"/>
      <c r="AD930" s="15"/>
      <c r="AE930" s="15"/>
      <c r="AF930" s="15"/>
      <c r="AG930" s="15"/>
      <c r="AH930" s="15"/>
      <c r="AI930" s="15"/>
      <c r="AJ930" s="15"/>
      <c r="AK930" s="15"/>
      <c r="AL930" s="15"/>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c r="BW930" s="13"/>
      <c r="BX930" s="13"/>
      <c r="BY930" s="13"/>
      <c r="BZ930" s="13"/>
      <c r="CA930" s="13"/>
      <c r="CB930" s="13"/>
      <c r="CC930" s="13"/>
      <c r="CD930" s="13"/>
      <c r="CE930" s="13"/>
      <c r="CF930" s="13"/>
      <c r="CG930" s="13"/>
      <c r="CH930" s="13"/>
    </row>
    <row r="931" spans="1:8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Z931" s="15"/>
      <c r="AA931" s="15"/>
      <c r="AB931" s="15"/>
      <c r="AC931" s="15"/>
      <c r="AD931" s="15"/>
      <c r="AE931" s="15"/>
      <c r="AF931" s="15"/>
      <c r="AG931" s="15"/>
      <c r="AH931" s="15"/>
      <c r="AI931" s="15"/>
      <c r="AJ931" s="15"/>
      <c r="AK931" s="15"/>
      <c r="AL931" s="15"/>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c r="BW931" s="13"/>
      <c r="BX931" s="13"/>
      <c r="BY931" s="13"/>
      <c r="BZ931" s="13"/>
      <c r="CA931" s="13"/>
      <c r="CB931" s="13"/>
      <c r="CC931" s="13"/>
      <c r="CD931" s="13"/>
      <c r="CE931" s="13"/>
      <c r="CF931" s="13"/>
      <c r="CG931" s="13"/>
      <c r="CH931" s="13"/>
    </row>
    <row r="932" spans="1:8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Z932" s="15"/>
      <c r="AA932" s="15"/>
      <c r="AB932" s="15"/>
      <c r="AC932" s="15"/>
      <c r="AD932" s="15"/>
      <c r="AE932" s="15"/>
      <c r="AF932" s="15"/>
      <c r="AG932" s="15"/>
      <c r="AH932" s="15"/>
      <c r="AI932" s="15"/>
      <c r="AJ932" s="15"/>
      <c r="AK932" s="15"/>
      <c r="AL932" s="15"/>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13"/>
      <c r="CC932" s="13"/>
      <c r="CD932" s="13"/>
      <c r="CE932" s="13"/>
      <c r="CF932" s="13"/>
      <c r="CG932" s="13"/>
      <c r="CH932" s="13"/>
    </row>
    <row r="933" spans="1:8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Z933" s="15"/>
      <c r="AA933" s="15"/>
      <c r="AB933" s="15"/>
      <c r="AC933" s="15"/>
      <c r="AD933" s="15"/>
      <c r="AE933" s="15"/>
      <c r="AF933" s="15"/>
      <c r="AG933" s="15"/>
      <c r="AH933" s="15"/>
      <c r="AI933" s="15"/>
      <c r="AJ933" s="15"/>
      <c r="AK933" s="15"/>
      <c r="AL933" s="15"/>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13"/>
      <c r="CC933" s="13"/>
      <c r="CD933" s="13"/>
      <c r="CE933" s="13"/>
      <c r="CF933" s="13"/>
      <c r="CG933" s="13"/>
      <c r="CH933" s="13"/>
    </row>
    <row r="934" spans="1:8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Z934" s="15"/>
      <c r="AA934" s="15"/>
      <c r="AB934" s="15"/>
      <c r="AC934" s="15"/>
      <c r="AD934" s="15"/>
      <c r="AE934" s="15"/>
      <c r="AF934" s="15"/>
      <c r="AG934" s="15"/>
      <c r="AH934" s="15"/>
      <c r="AI934" s="15"/>
      <c r="AJ934" s="15"/>
      <c r="AK934" s="15"/>
      <c r="AL934" s="15"/>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row>
    <row r="935" spans="1:8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Z935" s="15"/>
      <c r="AA935" s="15"/>
      <c r="AB935" s="15"/>
      <c r="AC935" s="15"/>
      <c r="AD935" s="15"/>
      <c r="AE935" s="15"/>
      <c r="AF935" s="15"/>
      <c r="AG935" s="15"/>
      <c r="AH935" s="15"/>
      <c r="AI935" s="15"/>
      <c r="AJ935" s="15"/>
      <c r="AK935" s="15"/>
      <c r="AL935" s="15"/>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c r="BW935" s="13"/>
      <c r="BX935" s="13"/>
      <c r="BY935" s="13"/>
      <c r="BZ935" s="13"/>
      <c r="CA935" s="13"/>
      <c r="CB935" s="13"/>
      <c r="CC935" s="13"/>
      <c r="CD935" s="13"/>
      <c r="CE935" s="13"/>
      <c r="CF935" s="13"/>
      <c r="CG935" s="13"/>
      <c r="CH935" s="13"/>
    </row>
    <row r="936" spans="1:8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Z936" s="15"/>
      <c r="AA936" s="15"/>
      <c r="AB936" s="15"/>
      <c r="AC936" s="15"/>
      <c r="AD936" s="15"/>
      <c r="AE936" s="15"/>
      <c r="AF936" s="15"/>
      <c r="AG936" s="15"/>
      <c r="AH936" s="15"/>
      <c r="AI936" s="15"/>
      <c r="AJ936" s="15"/>
      <c r="AK936" s="15"/>
      <c r="AL936" s="15"/>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c r="BW936" s="13"/>
      <c r="BX936" s="13"/>
      <c r="BY936" s="13"/>
      <c r="BZ936" s="13"/>
      <c r="CA936" s="13"/>
      <c r="CB936" s="13"/>
      <c r="CC936" s="13"/>
      <c r="CD936" s="13"/>
      <c r="CE936" s="13"/>
      <c r="CF936" s="13"/>
      <c r="CG936" s="13"/>
      <c r="CH936" s="13"/>
    </row>
    <row r="937" spans="1:8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Z937" s="15"/>
      <c r="AA937" s="15"/>
      <c r="AB937" s="15"/>
      <c r="AC937" s="15"/>
      <c r="AD937" s="15"/>
      <c r="AE937" s="15"/>
      <c r="AF937" s="15"/>
      <c r="AG937" s="15"/>
      <c r="AH937" s="15"/>
      <c r="AI937" s="15"/>
      <c r="AJ937" s="15"/>
      <c r="AK937" s="15"/>
      <c r="AL937" s="15"/>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c r="BW937" s="13"/>
      <c r="BX937" s="13"/>
      <c r="BY937" s="13"/>
      <c r="BZ937" s="13"/>
      <c r="CA937" s="13"/>
      <c r="CB937" s="13"/>
      <c r="CC937" s="13"/>
      <c r="CD937" s="13"/>
      <c r="CE937" s="13"/>
      <c r="CF937" s="13"/>
      <c r="CG937" s="13"/>
      <c r="CH937" s="13"/>
    </row>
    <row r="938" spans="1:8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Z938" s="15"/>
      <c r="AA938" s="15"/>
      <c r="AB938" s="15"/>
      <c r="AC938" s="15"/>
      <c r="AD938" s="15"/>
      <c r="AE938" s="15"/>
      <c r="AF938" s="15"/>
      <c r="AG938" s="15"/>
      <c r="AH938" s="15"/>
      <c r="AI938" s="15"/>
      <c r="AJ938" s="15"/>
      <c r="AK938" s="15"/>
      <c r="AL938" s="15"/>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c r="BW938" s="13"/>
      <c r="BX938" s="13"/>
      <c r="BY938" s="13"/>
      <c r="BZ938" s="13"/>
      <c r="CA938" s="13"/>
      <c r="CB938" s="13"/>
      <c r="CC938" s="13"/>
      <c r="CD938" s="13"/>
      <c r="CE938" s="13"/>
      <c r="CF938" s="13"/>
      <c r="CG938" s="13"/>
      <c r="CH938" s="13"/>
    </row>
    <row r="939" spans="1:8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Z939" s="15"/>
      <c r="AA939" s="15"/>
      <c r="AB939" s="15"/>
      <c r="AC939" s="15"/>
      <c r="AD939" s="15"/>
      <c r="AE939" s="15"/>
      <c r="AF939" s="15"/>
      <c r="AG939" s="15"/>
      <c r="AH939" s="15"/>
      <c r="AI939" s="15"/>
      <c r="AJ939" s="15"/>
      <c r="AK939" s="15"/>
      <c r="AL939" s="15"/>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c r="BW939" s="13"/>
      <c r="BX939" s="13"/>
      <c r="BY939" s="13"/>
      <c r="BZ939" s="13"/>
      <c r="CA939" s="13"/>
      <c r="CB939" s="13"/>
      <c r="CC939" s="13"/>
      <c r="CD939" s="13"/>
      <c r="CE939" s="13"/>
      <c r="CF939" s="13"/>
      <c r="CG939" s="13"/>
      <c r="CH939" s="13"/>
    </row>
    <row r="940" spans="1:8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Z940" s="15"/>
      <c r="AA940" s="15"/>
      <c r="AB940" s="15"/>
      <c r="AC940" s="15"/>
      <c r="AD940" s="15"/>
      <c r="AE940" s="15"/>
      <c r="AF940" s="15"/>
      <c r="AG940" s="15"/>
      <c r="AH940" s="15"/>
      <c r="AI940" s="15"/>
      <c r="AJ940" s="15"/>
      <c r="AK940" s="15"/>
      <c r="AL940" s="15"/>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c r="BW940" s="13"/>
      <c r="BX940" s="13"/>
      <c r="BY940" s="13"/>
      <c r="BZ940" s="13"/>
      <c r="CA940" s="13"/>
      <c r="CB940" s="13"/>
      <c r="CC940" s="13"/>
      <c r="CD940" s="13"/>
      <c r="CE940" s="13"/>
      <c r="CF940" s="13"/>
      <c r="CG940" s="13"/>
      <c r="CH940" s="13"/>
    </row>
    <row r="941" spans="1:8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Z941" s="15"/>
      <c r="AA941" s="15"/>
      <c r="AB941" s="15"/>
      <c r="AC941" s="15"/>
      <c r="AD941" s="15"/>
      <c r="AE941" s="15"/>
      <c r="AF941" s="15"/>
      <c r="AG941" s="15"/>
      <c r="AH941" s="15"/>
      <c r="AI941" s="15"/>
      <c r="AJ941" s="15"/>
      <c r="AK941" s="15"/>
      <c r="AL941" s="15"/>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c r="BW941" s="13"/>
      <c r="BX941" s="13"/>
      <c r="BY941" s="13"/>
      <c r="BZ941" s="13"/>
      <c r="CA941" s="13"/>
      <c r="CB941" s="13"/>
      <c r="CC941" s="13"/>
      <c r="CD941" s="13"/>
      <c r="CE941" s="13"/>
      <c r="CF941" s="13"/>
      <c r="CG941" s="13"/>
      <c r="CH941" s="13"/>
    </row>
    <row r="942" spans="1:8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Z942" s="15"/>
      <c r="AA942" s="15"/>
      <c r="AB942" s="15"/>
      <c r="AC942" s="15"/>
      <c r="AD942" s="15"/>
      <c r="AE942" s="15"/>
      <c r="AF942" s="15"/>
      <c r="AG942" s="15"/>
      <c r="AH942" s="15"/>
      <c r="AI942" s="15"/>
      <c r="AJ942" s="15"/>
      <c r="AK942" s="15"/>
      <c r="AL942" s="15"/>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3"/>
      <c r="CE942" s="13"/>
      <c r="CF942" s="13"/>
      <c r="CG942" s="13"/>
      <c r="CH942" s="13"/>
    </row>
    <row r="943" spans="1:8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Z943" s="15"/>
      <c r="AA943" s="15"/>
      <c r="AB943" s="15"/>
      <c r="AC943" s="15"/>
      <c r="AD943" s="15"/>
      <c r="AE943" s="15"/>
      <c r="AF943" s="15"/>
      <c r="AG943" s="15"/>
      <c r="AH943" s="15"/>
      <c r="AI943" s="15"/>
      <c r="AJ943" s="15"/>
      <c r="AK943" s="15"/>
      <c r="AL943" s="15"/>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c r="BW943" s="13"/>
      <c r="BX943" s="13"/>
      <c r="BY943" s="13"/>
      <c r="BZ943" s="13"/>
      <c r="CA943" s="13"/>
      <c r="CB943" s="13"/>
      <c r="CC943" s="13"/>
      <c r="CD943" s="13"/>
      <c r="CE943" s="13"/>
      <c r="CF943" s="13"/>
      <c r="CG943" s="13"/>
      <c r="CH943" s="13"/>
    </row>
    <row r="944" spans="1:8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Z944" s="15"/>
      <c r="AA944" s="15"/>
      <c r="AB944" s="15"/>
      <c r="AC944" s="15"/>
      <c r="AD944" s="15"/>
      <c r="AE944" s="15"/>
      <c r="AF944" s="15"/>
      <c r="AG944" s="15"/>
      <c r="AH944" s="15"/>
      <c r="AI944" s="15"/>
      <c r="AJ944" s="15"/>
      <c r="AK944" s="15"/>
      <c r="AL944" s="15"/>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c r="BW944" s="13"/>
      <c r="BX944" s="13"/>
      <c r="BY944" s="13"/>
      <c r="BZ944" s="13"/>
      <c r="CA944" s="13"/>
      <c r="CB944" s="13"/>
      <c r="CC944" s="13"/>
      <c r="CD944" s="13"/>
      <c r="CE944" s="13"/>
      <c r="CF944" s="13"/>
      <c r="CG944" s="13"/>
      <c r="CH944" s="13"/>
    </row>
    <row r="945" spans="1:8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Z945" s="15"/>
      <c r="AA945" s="15"/>
      <c r="AB945" s="15"/>
      <c r="AC945" s="15"/>
      <c r="AD945" s="15"/>
      <c r="AE945" s="15"/>
      <c r="AF945" s="15"/>
      <c r="AG945" s="15"/>
      <c r="AH945" s="15"/>
      <c r="AI945" s="15"/>
      <c r="AJ945" s="15"/>
      <c r="AK945" s="15"/>
      <c r="AL945" s="15"/>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c r="BW945" s="13"/>
      <c r="BX945" s="13"/>
      <c r="BY945" s="13"/>
      <c r="BZ945" s="13"/>
      <c r="CA945" s="13"/>
      <c r="CB945" s="13"/>
      <c r="CC945" s="13"/>
      <c r="CD945" s="13"/>
      <c r="CE945" s="13"/>
      <c r="CF945" s="13"/>
      <c r="CG945" s="13"/>
      <c r="CH945" s="13"/>
    </row>
    <row r="946" spans="1:8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Z946" s="15"/>
      <c r="AA946" s="15"/>
      <c r="AB946" s="15"/>
      <c r="AC946" s="15"/>
      <c r="AD946" s="15"/>
      <c r="AE946" s="15"/>
      <c r="AF946" s="15"/>
      <c r="AG946" s="15"/>
      <c r="AH946" s="15"/>
      <c r="AI946" s="15"/>
      <c r="AJ946" s="15"/>
      <c r="AK946" s="15"/>
      <c r="AL946" s="15"/>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c r="BW946" s="13"/>
      <c r="BX946" s="13"/>
      <c r="BY946" s="13"/>
      <c r="BZ946" s="13"/>
      <c r="CA946" s="13"/>
      <c r="CB946" s="13"/>
      <c r="CC946" s="13"/>
      <c r="CD946" s="13"/>
      <c r="CE946" s="13"/>
      <c r="CF946" s="13"/>
      <c r="CG946" s="13"/>
      <c r="CH946" s="13"/>
    </row>
    <row r="947" spans="1:8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Z947" s="15"/>
      <c r="AA947" s="15"/>
      <c r="AB947" s="15"/>
      <c r="AC947" s="15"/>
      <c r="AD947" s="15"/>
      <c r="AE947" s="15"/>
      <c r="AF947" s="15"/>
      <c r="AG947" s="15"/>
      <c r="AH947" s="15"/>
      <c r="AI947" s="15"/>
      <c r="AJ947" s="15"/>
      <c r="AK947" s="15"/>
      <c r="AL947" s="15"/>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c r="BW947" s="13"/>
      <c r="BX947" s="13"/>
      <c r="BY947" s="13"/>
      <c r="BZ947" s="13"/>
      <c r="CA947" s="13"/>
      <c r="CB947" s="13"/>
      <c r="CC947" s="13"/>
      <c r="CD947" s="13"/>
      <c r="CE947" s="13"/>
      <c r="CF947" s="13"/>
      <c r="CG947" s="13"/>
      <c r="CH947" s="13"/>
    </row>
    <row r="948" spans="1:8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Z948" s="15"/>
      <c r="AA948" s="15"/>
      <c r="AB948" s="15"/>
      <c r="AC948" s="15"/>
      <c r="AD948" s="15"/>
      <c r="AE948" s="15"/>
      <c r="AF948" s="15"/>
      <c r="AG948" s="15"/>
      <c r="AH948" s="15"/>
      <c r="AI948" s="15"/>
      <c r="AJ948" s="15"/>
      <c r="AK948" s="15"/>
      <c r="AL948" s="15"/>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c r="BW948" s="13"/>
      <c r="BX948" s="13"/>
      <c r="BY948" s="13"/>
      <c r="BZ948" s="13"/>
      <c r="CA948" s="13"/>
      <c r="CB948" s="13"/>
      <c r="CC948" s="13"/>
      <c r="CD948" s="13"/>
      <c r="CE948" s="13"/>
      <c r="CF948" s="13"/>
      <c r="CG948" s="13"/>
      <c r="CH948" s="13"/>
    </row>
    <row r="949" spans="1:8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Z949" s="15"/>
      <c r="AA949" s="15"/>
      <c r="AB949" s="15"/>
      <c r="AC949" s="15"/>
      <c r="AD949" s="15"/>
      <c r="AE949" s="15"/>
      <c r="AF949" s="15"/>
      <c r="AG949" s="15"/>
      <c r="AH949" s="15"/>
      <c r="AI949" s="15"/>
      <c r="AJ949" s="15"/>
      <c r="AK949" s="15"/>
      <c r="AL949" s="15"/>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c r="BW949" s="13"/>
      <c r="BX949" s="13"/>
      <c r="BY949" s="13"/>
      <c r="BZ949" s="13"/>
      <c r="CA949" s="13"/>
      <c r="CB949" s="13"/>
      <c r="CC949" s="13"/>
      <c r="CD949" s="13"/>
      <c r="CE949" s="13"/>
      <c r="CF949" s="13"/>
      <c r="CG949" s="13"/>
      <c r="CH949" s="13"/>
    </row>
    <row r="950" spans="1:8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Z950" s="15"/>
      <c r="AA950" s="15"/>
      <c r="AB950" s="15"/>
      <c r="AC950" s="15"/>
      <c r="AD950" s="15"/>
      <c r="AE950" s="15"/>
      <c r="AF950" s="15"/>
      <c r="AG950" s="15"/>
      <c r="AH950" s="15"/>
      <c r="AI950" s="15"/>
      <c r="AJ950" s="15"/>
      <c r="AK950" s="15"/>
      <c r="AL950" s="15"/>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c r="CH950" s="13"/>
    </row>
    <row r="951" spans="1:8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Z951" s="15"/>
      <c r="AA951" s="15"/>
      <c r="AB951" s="15"/>
      <c r="AC951" s="15"/>
      <c r="AD951" s="15"/>
      <c r="AE951" s="15"/>
      <c r="AF951" s="15"/>
      <c r="AG951" s="15"/>
      <c r="AH951" s="15"/>
      <c r="AI951" s="15"/>
      <c r="AJ951" s="15"/>
      <c r="AK951" s="15"/>
      <c r="AL951" s="15"/>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c r="BW951" s="13"/>
      <c r="BX951" s="13"/>
      <c r="BY951" s="13"/>
      <c r="BZ951" s="13"/>
      <c r="CA951" s="13"/>
      <c r="CB951" s="13"/>
      <c r="CC951" s="13"/>
      <c r="CD951" s="13"/>
      <c r="CE951" s="13"/>
      <c r="CF951" s="13"/>
      <c r="CG951" s="13"/>
      <c r="CH951" s="13"/>
    </row>
    <row r="952" spans="1:8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Z952" s="15"/>
      <c r="AA952" s="15"/>
      <c r="AB952" s="15"/>
      <c r="AC952" s="15"/>
      <c r="AD952" s="15"/>
      <c r="AE952" s="15"/>
      <c r="AF952" s="15"/>
      <c r="AG952" s="15"/>
      <c r="AH952" s="15"/>
      <c r="AI952" s="15"/>
      <c r="AJ952" s="15"/>
      <c r="AK952" s="15"/>
      <c r="AL952" s="15"/>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c r="BW952" s="13"/>
      <c r="BX952" s="13"/>
      <c r="BY952" s="13"/>
      <c r="BZ952" s="13"/>
      <c r="CA952" s="13"/>
      <c r="CB952" s="13"/>
      <c r="CC952" s="13"/>
      <c r="CD952" s="13"/>
      <c r="CE952" s="13"/>
      <c r="CF952" s="13"/>
      <c r="CG952" s="13"/>
      <c r="CH952" s="13"/>
    </row>
    <row r="953" spans="1:8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Z953" s="15"/>
      <c r="AA953" s="15"/>
      <c r="AB953" s="15"/>
      <c r="AC953" s="15"/>
      <c r="AD953" s="15"/>
      <c r="AE953" s="15"/>
      <c r="AF953" s="15"/>
      <c r="AG953" s="15"/>
      <c r="AH953" s="15"/>
      <c r="AI953" s="15"/>
      <c r="AJ953" s="15"/>
      <c r="AK953" s="15"/>
      <c r="AL953" s="15"/>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c r="BW953" s="13"/>
      <c r="BX953" s="13"/>
      <c r="BY953" s="13"/>
      <c r="BZ953" s="13"/>
      <c r="CA953" s="13"/>
      <c r="CB953" s="13"/>
      <c r="CC953" s="13"/>
      <c r="CD953" s="13"/>
      <c r="CE953" s="13"/>
      <c r="CF953" s="13"/>
      <c r="CG953" s="13"/>
      <c r="CH953" s="13"/>
    </row>
    <row r="954" spans="1:8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Z954" s="15"/>
      <c r="AA954" s="15"/>
      <c r="AB954" s="15"/>
      <c r="AC954" s="15"/>
      <c r="AD954" s="15"/>
      <c r="AE954" s="15"/>
      <c r="AF954" s="15"/>
      <c r="AG954" s="15"/>
      <c r="AH954" s="15"/>
      <c r="AI954" s="15"/>
      <c r="AJ954" s="15"/>
      <c r="AK954" s="15"/>
      <c r="AL954" s="15"/>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c r="BW954" s="13"/>
      <c r="BX954" s="13"/>
      <c r="BY954" s="13"/>
      <c r="BZ954" s="13"/>
      <c r="CA954" s="13"/>
      <c r="CB954" s="13"/>
      <c r="CC954" s="13"/>
      <c r="CD954" s="13"/>
      <c r="CE954" s="13"/>
      <c r="CF954" s="13"/>
      <c r="CG954" s="13"/>
      <c r="CH954" s="13"/>
    </row>
    <row r="955" spans="1:8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Z955" s="15"/>
      <c r="AA955" s="15"/>
      <c r="AB955" s="15"/>
      <c r="AC955" s="15"/>
      <c r="AD955" s="15"/>
      <c r="AE955" s="15"/>
      <c r="AF955" s="15"/>
      <c r="AG955" s="15"/>
      <c r="AH955" s="15"/>
      <c r="AI955" s="15"/>
      <c r="AJ955" s="15"/>
      <c r="AK955" s="15"/>
      <c r="AL955" s="15"/>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c r="BW955" s="13"/>
      <c r="BX955" s="13"/>
      <c r="BY955" s="13"/>
      <c r="BZ955" s="13"/>
      <c r="CA955" s="13"/>
      <c r="CB955" s="13"/>
      <c r="CC955" s="13"/>
      <c r="CD955" s="13"/>
      <c r="CE955" s="13"/>
      <c r="CF955" s="13"/>
      <c r="CG955" s="13"/>
      <c r="CH955" s="13"/>
    </row>
    <row r="956" spans="1:8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Z956" s="15"/>
      <c r="AA956" s="15"/>
      <c r="AB956" s="15"/>
      <c r="AC956" s="15"/>
      <c r="AD956" s="15"/>
      <c r="AE956" s="15"/>
      <c r="AF956" s="15"/>
      <c r="AG956" s="15"/>
      <c r="AH956" s="15"/>
      <c r="AI956" s="15"/>
      <c r="AJ956" s="15"/>
      <c r="AK956" s="15"/>
      <c r="AL956" s="15"/>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c r="BW956" s="13"/>
      <c r="BX956" s="13"/>
      <c r="BY956" s="13"/>
      <c r="BZ956" s="13"/>
      <c r="CA956" s="13"/>
      <c r="CB956" s="13"/>
      <c r="CC956" s="13"/>
      <c r="CD956" s="13"/>
      <c r="CE956" s="13"/>
      <c r="CF956" s="13"/>
      <c r="CG956" s="13"/>
      <c r="CH956" s="13"/>
    </row>
    <row r="957" spans="1:8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Z957" s="15"/>
      <c r="AA957" s="15"/>
      <c r="AB957" s="15"/>
      <c r="AC957" s="15"/>
      <c r="AD957" s="15"/>
      <c r="AE957" s="15"/>
      <c r="AF957" s="15"/>
      <c r="AG957" s="15"/>
      <c r="AH957" s="15"/>
      <c r="AI957" s="15"/>
      <c r="AJ957" s="15"/>
      <c r="AK957" s="15"/>
      <c r="AL957" s="15"/>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c r="BW957" s="13"/>
      <c r="BX957" s="13"/>
      <c r="BY957" s="13"/>
      <c r="BZ957" s="13"/>
      <c r="CA957" s="13"/>
      <c r="CB957" s="13"/>
      <c r="CC957" s="13"/>
      <c r="CD957" s="13"/>
      <c r="CE957" s="13"/>
      <c r="CF957" s="13"/>
      <c r="CG957" s="13"/>
      <c r="CH957" s="13"/>
    </row>
    <row r="958" spans="1:8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Z958" s="15"/>
      <c r="AA958" s="15"/>
      <c r="AB958" s="15"/>
      <c r="AC958" s="15"/>
      <c r="AD958" s="15"/>
      <c r="AE958" s="15"/>
      <c r="AF958" s="15"/>
      <c r="AG958" s="15"/>
      <c r="AH958" s="15"/>
      <c r="AI958" s="15"/>
      <c r="AJ958" s="15"/>
      <c r="AK958" s="15"/>
      <c r="AL958" s="15"/>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row>
    <row r="959" spans="1:8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Z959" s="15"/>
      <c r="AA959" s="15"/>
      <c r="AB959" s="15"/>
      <c r="AC959" s="15"/>
      <c r="AD959" s="15"/>
      <c r="AE959" s="15"/>
      <c r="AF959" s="15"/>
      <c r="AG959" s="15"/>
      <c r="AH959" s="15"/>
      <c r="AI959" s="15"/>
      <c r="AJ959" s="15"/>
      <c r="AK959" s="15"/>
      <c r="AL959" s="15"/>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c r="BW959" s="13"/>
      <c r="BX959" s="13"/>
      <c r="BY959" s="13"/>
      <c r="BZ959" s="13"/>
      <c r="CA959" s="13"/>
      <c r="CB959" s="13"/>
      <c r="CC959" s="13"/>
      <c r="CD959" s="13"/>
      <c r="CE959" s="13"/>
      <c r="CF959" s="13"/>
      <c r="CG959" s="13"/>
      <c r="CH959" s="13"/>
    </row>
    <row r="960" spans="1:8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Z960" s="15"/>
      <c r="AA960" s="15"/>
      <c r="AB960" s="15"/>
      <c r="AC960" s="15"/>
      <c r="AD960" s="15"/>
      <c r="AE960" s="15"/>
      <c r="AF960" s="15"/>
      <c r="AG960" s="15"/>
      <c r="AH960" s="15"/>
      <c r="AI960" s="15"/>
      <c r="AJ960" s="15"/>
      <c r="AK960" s="15"/>
      <c r="AL960" s="15"/>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c r="BW960" s="13"/>
      <c r="BX960" s="13"/>
      <c r="BY960" s="13"/>
      <c r="BZ960" s="13"/>
      <c r="CA960" s="13"/>
      <c r="CB960" s="13"/>
      <c r="CC960" s="13"/>
      <c r="CD960" s="13"/>
      <c r="CE960" s="13"/>
      <c r="CF960" s="13"/>
      <c r="CG960" s="13"/>
      <c r="CH960" s="13"/>
    </row>
    <row r="961" spans="1:8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Z961" s="15"/>
      <c r="AA961" s="15"/>
      <c r="AB961" s="15"/>
      <c r="AC961" s="15"/>
      <c r="AD961" s="15"/>
      <c r="AE961" s="15"/>
      <c r="AF961" s="15"/>
      <c r="AG961" s="15"/>
      <c r="AH961" s="15"/>
      <c r="AI961" s="15"/>
      <c r="AJ961" s="15"/>
      <c r="AK961" s="15"/>
      <c r="AL961" s="15"/>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c r="BW961" s="13"/>
      <c r="BX961" s="13"/>
      <c r="BY961" s="13"/>
      <c r="BZ961" s="13"/>
      <c r="CA961" s="13"/>
      <c r="CB961" s="13"/>
      <c r="CC961" s="13"/>
      <c r="CD961" s="13"/>
      <c r="CE961" s="13"/>
      <c r="CF961" s="13"/>
      <c r="CG961" s="13"/>
      <c r="CH961" s="13"/>
    </row>
    <row r="962" spans="1:8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Z962" s="15"/>
      <c r="AA962" s="15"/>
      <c r="AB962" s="15"/>
      <c r="AC962" s="15"/>
      <c r="AD962" s="15"/>
      <c r="AE962" s="15"/>
      <c r="AF962" s="15"/>
      <c r="AG962" s="15"/>
      <c r="AH962" s="15"/>
      <c r="AI962" s="15"/>
      <c r="AJ962" s="15"/>
      <c r="AK962" s="15"/>
      <c r="AL962" s="15"/>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c r="BW962" s="13"/>
      <c r="BX962" s="13"/>
      <c r="BY962" s="13"/>
      <c r="BZ962" s="13"/>
      <c r="CA962" s="13"/>
      <c r="CB962" s="13"/>
      <c r="CC962" s="13"/>
      <c r="CD962" s="13"/>
      <c r="CE962" s="13"/>
      <c r="CF962" s="13"/>
      <c r="CG962" s="13"/>
      <c r="CH962" s="13"/>
    </row>
    <row r="963" spans="1:8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Z963" s="15"/>
      <c r="AA963" s="15"/>
      <c r="AB963" s="15"/>
      <c r="AC963" s="15"/>
      <c r="AD963" s="15"/>
      <c r="AE963" s="15"/>
      <c r="AF963" s="15"/>
      <c r="AG963" s="15"/>
      <c r="AH963" s="15"/>
      <c r="AI963" s="15"/>
      <c r="AJ963" s="15"/>
      <c r="AK963" s="15"/>
      <c r="AL963" s="15"/>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c r="BW963" s="13"/>
      <c r="BX963" s="13"/>
      <c r="BY963" s="13"/>
      <c r="BZ963" s="13"/>
      <c r="CA963" s="13"/>
      <c r="CB963" s="13"/>
      <c r="CC963" s="13"/>
      <c r="CD963" s="13"/>
      <c r="CE963" s="13"/>
      <c r="CF963" s="13"/>
      <c r="CG963" s="13"/>
      <c r="CH963" s="13"/>
    </row>
    <row r="964" spans="1:8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Z964" s="15"/>
      <c r="AA964" s="15"/>
      <c r="AB964" s="15"/>
      <c r="AC964" s="15"/>
      <c r="AD964" s="15"/>
      <c r="AE964" s="15"/>
      <c r="AF964" s="15"/>
      <c r="AG964" s="15"/>
      <c r="AH964" s="15"/>
      <c r="AI964" s="15"/>
      <c r="AJ964" s="15"/>
      <c r="AK964" s="15"/>
      <c r="AL964" s="15"/>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c r="BW964" s="13"/>
      <c r="BX964" s="13"/>
      <c r="BY964" s="13"/>
      <c r="BZ964" s="13"/>
      <c r="CA964" s="13"/>
      <c r="CB964" s="13"/>
      <c r="CC964" s="13"/>
      <c r="CD964" s="13"/>
      <c r="CE964" s="13"/>
      <c r="CF964" s="13"/>
      <c r="CG964" s="13"/>
      <c r="CH964" s="13"/>
    </row>
    <row r="965" spans="1:8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Z965" s="15"/>
      <c r="AA965" s="15"/>
      <c r="AB965" s="15"/>
      <c r="AC965" s="15"/>
      <c r="AD965" s="15"/>
      <c r="AE965" s="15"/>
      <c r="AF965" s="15"/>
      <c r="AG965" s="15"/>
      <c r="AH965" s="15"/>
      <c r="AI965" s="15"/>
      <c r="AJ965" s="15"/>
      <c r="AK965" s="15"/>
      <c r="AL965" s="15"/>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c r="BW965" s="13"/>
      <c r="BX965" s="13"/>
      <c r="BY965" s="13"/>
      <c r="BZ965" s="13"/>
      <c r="CA965" s="13"/>
      <c r="CB965" s="13"/>
      <c r="CC965" s="13"/>
      <c r="CD965" s="13"/>
      <c r="CE965" s="13"/>
      <c r="CF965" s="13"/>
      <c r="CG965" s="13"/>
      <c r="CH965" s="13"/>
    </row>
    <row r="966" spans="1:8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Z966" s="15"/>
      <c r="AA966" s="15"/>
      <c r="AB966" s="15"/>
      <c r="AC966" s="15"/>
      <c r="AD966" s="15"/>
      <c r="AE966" s="15"/>
      <c r="AF966" s="15"/>
      <c r="AG966" s="15"/>
      <c r="AH966" s="15"/>
      <c r="AI966" s="15"/>
      <c r="AJ966" s="15"/>
      <c r="AK966" s="15"/>
      <c r="AL966" s="15"/>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13"/>
      <c r="CC966" s="13"/>
      <c r="CD966" s="13"/>
      <c r="CE966" s="13"/>
      <c r="CF966" s="13"/>
      <c r="CG966" s="13"/>
      <c r="CH966" s="13"/>
    </row>
    <row r="967" spans="1:8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Z967" s="15"/>
      <c r="AA967" s="15"/>
      <c r="AB967" s="15"/>
      <c r="AC967" s="15"/>
      <c r="AD967" s="15"/>
      <c r="AE967" s="15"/>
      <c r="AF967" s="15"/>
      <c r="AG967" s="15"/>
      <c r="AH967" s="15"/>
      <c r="AI967" s="15"/>
      <c r="AJ967" s="15"/>
      <c r="AK967" s="15"/>
      <c r="AL967" s="15"/>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c r="BW967" s="13"/>
      <c r="BX967" s="13"/>
      <c r="BY967" s="13"/>
      <c r="BZ967" s="13"/>
      <c r="CA967" s="13"/>
      <c r="CB967" s="13"/>
      <c r="CC967" s="13"/>
      <c r="CD967" s="13"/>
      <c r="CE967" s="13"/>
      <c r="CF967" s="13"/>
      <c r="CG967" s="13"/>
      <c r="CH967" s="13"/>
    </row>
    <row r="968" spans="1:8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Z968" s="15"/>
      <c r="AA968" s="15"/>
      <c r="AB968" s="15"/>
      <c r="AC968" s="15"/>
      <c r="AD968" s="15"/>
      <c r="AE968" s="15"/>
      <c r="AF968" s="15"/>
      <c r="AG968" s="15"/>
      <c r="AH968" s="15"/>
      <c r="AI968" s="15"/>
      <c r="AJ968" s="15"/>
      <c r="AK968" s="15"/>
      <c r="AL968" s="15"/>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c r="BW968" s="13"/>
      <c r="BX968" s="13"/>
      <c r="BY968" s="13"/>
      <c r="BZ968" s="13"/>
      <c r="CA968" s="13"/>
      <c r="CB968" s="13"/>
      <c r="CC968" s="13"/>
      <c r="CD968" s="13"/>
      <c r="CE968" s="13"/>
      <c r="CF968" s="13"/>
      <c r="CG968" s="13"/>
      <c r="CH968" s="13"/>
    </row>
    <row r="969" spans="1:8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Z969" s="15"/>
      <c r="AA969" s="15"/>
      <c r="AB969" s="15"/>
      <c r="AC969" s="15"/>
      <c r="AD969" s="15"/>
      <c r="AE969" s="15"/>
      <c r="AF969" s="15"/>
      <c r="AG969" s="15"/>
      <c r="AH969" s="15"/>
      <c r="AI969" s="15"/>
      <c r="AJ969" s="15"/>
      <c r="AK969" s="15"/>
      <c r="AL969" s="15"/>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c r="BW969" s="13"/>
      <c r="BX969" s="13"/>
      <c r="BY969" s="13"/>
      <c r="BZ969" s="13"/>
      <c r="CA969" s="13"/>
      <c r="CB969" s="13"/>
      <c r="CC969" s="13"/>
      <c r="CD969" s="13"/>
      <c r="CE969" s="13"/>
      <c r="CF969" s="13"/>
      <c r="CG969" s="13"/>
      <c r="CH969" s="13"/>
    </row>
    <row r="970" spans="1:8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Z970" s="15"/>
      <c r="AA970" s="15"/>
      <c r="AB970" s="15"/>
      <c r="AC970" s="15"/>
      <c r="AD970" s="15"/>
      <c r="AE970" s="15"/>
      <c r="AF970" s="15"/>
      <c r="AG970" s="15"/>
      <c r="AH970" s="15"/>
      <c r="AI970" s="15"/>
      <c r="AJ970" s="15"/>
      <c r="AK970" s="15"/>
      <c r="AL970" s="15"/>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c r="BW970" s="13"/>
      <c r="BX970" s="13"/>
      <c r="BY970" s="13"/>
      <c r="BZ970" s="13"/>
      <c r="CA970" s="13"/>
      <c r="CB970" s="13"/>
      <c r="CC970" s="13"/>
      <c r="CD970" s="13"/>
      <c r="CE970" s="13"/>
      <c r="CF970" s="13"/>
      <c r="CG970" s="13"/>
      <c r="CH970" s="13"/>
    </row>
    <row r="971" spans="1:8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Z971" s="15"/>
      <c r="AA971" s="15"/>
      <c r="AB971" s="15"/>
      <c r="AC971" s="15"/>
      <c r="AD971" s="15"/>
      <c r="AE971" s="15"/>
      <c r="AF971" s="15"/>
      <c r="AG971" s="15"/>
      <c r="AH971" s="15"/>
      <c r="AI971" s="15"/>
      <c r="AJ971" s="15"/>
      <c r="AK971" s="15"/>
      <c r="AL971" s="15"/>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c r="BW971" s="13"/>
      <c r="BX971" s="13"/>
      <c r="BY971" s="13"/>
      <c r="BZ971" s="13"/>
      <c r="CA971" s="13"/>
      <c r="CB971" s="13"/>
      <c r="CC971" s="13"/>
      <c r="CD971" s="13"/>
      <c r="CE971" s="13"/>
      <c r="CF971" s="13"/>
      <c r="CG971" s="13"/>
      <c r="CH971" s="13"/>
    </row>
    <row r="972" spans="1:8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Z972" s="15"/>
      <c r="AA972" s="15"/>
      <c r="AB972" s="15"/>
      <c r="AC972" s="15"/>
      <c r="AD972" s="15"/>
      <c r="AE972" s="15"/>
      <c r="AF972" s="15"/>
      <c r="AG972" s="15"/>
      <c r="AH972" s="15"/>
      <c r="AI972" s="15"/>
      <c r="AJ972" s="15"/>
      <c r="AK972" s="15"/>
      <c r="AL972" s="15"/>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c r="BW972" s="13"/>
      <c r="BX972" s="13"/>
      <c r="BY972" s="13"/>
      <c r="BZ972" s="13"/>
      <c r="CA972" s="13"/>
      <c r="CB972" s="13"/>
      <c r="CC972" s="13"/>
      <c r="CD972" s="13"/>
      <c r="CE972" s="13"/>
      <c r="CF972" s="13"/>
      <c r="CG972" s="13"/>
      <c r="CH972" s="13"/>
    </row>
    <row r="973" spans="1:8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Z973" s="15"/>
      <c r="AA973" s="15"/>
      <c r="AB973" s="15"/>
      <c r="AC973" s="15"/>
      <c r="AD973" s="15"/>
      <c r="AE973" s="15"/>
      <c r="AF973" s="15"/>
      <c r="AG973" s="15"/>
      <c r="AH973" s="15"/>
      <c r="AI973" s="15"/>
      <c r="AJ973" s="15"/>
      <c r="AK973" s="15"/>
      <c r="AL973" s="15"/>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c r="BW973" s="13"/>
      <c r="BX973" s="13"/>
      <c r="BY973" s="13"/>
      <c r="BZ973" s="13"/>
      <c r="CA973" s="13"/>
      <c r="CB973" s="13"/>
      <c r="CC973" s="13"/>
      <c r="CD973" s="13"/>
      <c r="CE973" s="13"/>
      <c r="CF973" s="13"/>
      <c r="CG973" s="13"/>
      <c r="CH973" s="13"/>
    </row>
    <row r="974" spans="1:8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Z974" s="15"/>
      <c r="AA974" s="15"/>
      <c r="AB974" s="15"/>
      <c r="AC974" s="15"/>
      <c r="AD974" s="15"/>
      <c r="AE974" s="15"/>
      <c r="AF974" s="15"/>
      <c r="AG974" s="15"/>
      <c r="AH974" s="15"/>
      <c r="AI974" s="15"/>
      <c r="AJ974" s="15"/>
      <c r="AK974" s="15"/>
      <c r="AL974" s="15"/>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13"/>
      <c r="CC974" s="13"/>
      <c r="CD974" s="13"/>
      <c r="CE974" s="13"/>
      <c r="CF974" s="13"/>
      <c r="CG974" s="13"/>
      <c r="CH974" s="13"/>
    </row>
    <row r="975" spans="1:8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Z975" s="15"/>
      <c r="AA975" s="15"/>
      <c r="AB975" s="15"/>
      <c r="AC975" s="15"/>
      <c r="AD975" s="15"/>
      <c r="AE975" s="15"/>
      <c r="AF975" s="15"/>
      <c r="AG975" s="15"/>
      <c r="AH975" s="15"/>
      <c r="AI975" s="15"/>
      <c r="AJ975" s="15"/>
      <c r="AK975" s="15"/>
      <c r="AL975" s="15"/>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c r="BW975" s="13"/>
      <c r="BX975" s="13"/>
      <c r="BY975" s="13"/>
      <c r="BZ975" s="13"/>
      <c r="CA975" s="13"/>
      <c r="CB975" s="13"/>
      <c r="CC975" s="13"/>
      <c r="CD975" s="13"/>
      <c r="CE975" s="13"/>
      <c r="CF975" s="13"/>
      <c r="CG975" s="13"/>
      <c r="CH975" s="13"/>
    </row>
    <row r="976" spans="1:8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Z976" s="15"/>
      <c r="AA976" s="15"/>
      <c r="AB976" s="15"/>
      <c r="AC976" s="15"/>
      <c r="AD976" s="15"/>
      <c r="AE976" s="15"/>
      <c r="AF976" s="15"/>
      <c r="AG976" s="15"/>
      <c r="AH976" s="15"/>
      <c r="AI976" s="15"/>
      <c r="AJ976" s="15"/>
      <c r="AK976" s="15"/>
      <c r="AL976" s="15"/>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c r="BW976" s="13"/>
      <c r="BX976" s="13"/>
      <c r="BY976" s="13"/>
      <c r="BZ976" s="13"/>
      <c r="CA976" s="13"/>
      <c r="CB976" s="13"/>
      <c r="CC976" s="13"/>
      <c r="CD976" s="13"/>
      <c r="CE976" s="13"/>
      <c r="CF976" s="13"/>
      <c r="CG976" s="13"/>
      <c r="CH976" s="13"/>
    </row>
    <row r="977" spans="1:8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Z977" s="15"/>
      <c r="AA977" s="15"/>
      <c r="AB977" s="15"/>
      <c r="AC977" s="15"/>
      <c r="AD977" s="15"/>
      <c r="AE977" s="15"/>
      <c r="AF977" s="15"/>
      <c r="AG977" s="15"/>
      <c r="AH977" s="15"/>
      <c r="AI977" s="15"/>
      <c r="AJ977" s="15"/>
      <c r="AK977" s="15"/>
      <c r="AL977" s="15"/>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c r="BW977" s="13"/>
      <c r="BX977" s="13"/>
      <c r="BY977" s="13"/>
      <c r="BZ977" s="13"/>
      <c r="CA977" s="13"/>
      <c r="CB977" s="13"/>
      <c r="CC977" s="13"/>
      <c r="CD977" s="13"/>
      <c r="CE977" s="13"/>
      <c r="CF977" s="13"/>
      <c r="CG977" s="13"/>
      <c r="CH977" s="13"/>
    </row>
    <row r="978" spans="1:8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Z978" s="15"/>
      <c r="AA978" s="15"/>
      <c r="AB978" s="15"/>
      <c r="AC978" s="15"/>
      <c r="AD978" s="15"/>
      <c r="AE978" s="15"/>
      <c r="AF978" s="15"/>
      <c r="AG978" s="15"/>
      <c r="AH978" s="15"/>
      <c r="AI978" s="15"/>
      <c r="AJ978" s="15"/>
      <c r="AK978" s="15"/>
      <c r="AL978" s="15"/>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c r="BW978" s="13"/>
      <c r="BX978" s="13"/>
      <c r="BY978" s="13"/>
      <c r="BZ978" s="13"/>
      <c r="CA978" s="13"/>
      <c r="CB978" s="13"/>
      <c r="CC978" s="13"/>
      <c r="CD978" s="13"/>
      <c r="CE978" s="13"/>
      <c r="CF978" s="13"/>
      <c r="CG978" s="13"/>
      <c r="CH978" s="13"/>
    </row>
    <row r="979" spans="1:8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Z979" s="15"/>
      <c r="AA979" s="15"/>
      <c r="AB979" s="15"/>
      <c r="AC979" s="15"/>
      <c r="AD979" s="15"/>
      <c r="AE979" s="15"/>
      <c r="AF979" s="15"/>
      <c r="AG979" s="15"/>
      <c r="AH979" s="15"/>
      <c r="AI979" s="15"/>
      <c r="AJ979" s="15"/>
      <c r="AK979" s="15"/>
      <c r="AL979" s="15"/>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c r="BW979" s="13"/>
      <c r="BX979" s="13"/>
      <c r="BY979" s="13"/>
      <c r="BZ979" s="13"/>
      <c r="CA979" s="13"/>
      <c r="CB979" s="13"/>
      <c r="CC979" s="13"/>
      <c r="CD979" s="13"/>
      <c r="CE979" s="13"/>
      <c r="CF979" s="13"/>
      <c r="CG979" s="13"/>
      <c r="CH979" s="13"/>
    </row>
    <row r="980" spans="1:8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Z980" s="15"/>
      <c r="AA980" s="15"/>
      <c r="AB980" s="15"/>
      <c r="AC980" s="15"/>
      <c r="AD980" s="15"/>
      <c r="AE980" s="15"/>
      <c r="AF980" s="15"/>
      <c r="AG980" s="15"/>
      <c r="AH980" s="15"/>
      <c r="AI980" s="15"/>
      <c r="AJ980" s="15"/>
      <c r="AK980" s="15"/>
      <c r="AL980" s="15"/>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c r="BW980" s="13"/>
      <c r="BX980" s="13"/>
      <c r="BY980" s="13"/>
      <c r="BZ980" s="13"/>
      <c r="CA980" s="13"/>
      <c r="CB980" s="13"/>
      <c r="CC980" s="13"/>
      <c r="CD980" s="13"/>
      <c r="CE980" s="13"/>
      <c r="CF980" s="13"/>
      <c r="CG980" s="13"/>
      <c r="CH980" s="13"/>
    </row>
    <row r="981" spans="1:8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Z981" s="15"/>
      <c r="AA981" s="15"/>
      <c r="AB981" s="15"/>
      <c r="AC981" s="15"/>
      <c r="AD981" s="15"/>
      <c r="AE981" s="15"/>
      <c r="AF981" s="15"/>
      <c r="AG981" s="15"/>
      <c r="AH981" s="15"/>
      <c r="AI981" s="15"/>
      <c r="AJ981" s="15"/>
      <c r="AK981" s="15"/>
      <c r="AL981" s="15"/>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c r="BW981" s="13"/>
      <c r="BX981" s="13"/>
      <c r="BY981" s="13"/>
      <c r="BZ981" s="13"/>
      <c r="CA981" s="13"/>
      <c r="CB981" s="13"/>
      <c r="CC981" s="13"/>
      <c r="CD981" s="13"/>
      <c r="CE981" s="13"/>
      <c r="CF981" s="13"/>
      <c r="CG981" s="13"/>
      <c r="CH981" s="13"/>
    </row>
    <row r="982" spans="1:8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Z982" s="15"/>
      <c r="AA982" s="15"/>
      <c r="AB982" s="15"/>
      <c r="AC982" s="15"/>
      <c r="AD982" s="15"/>
      <c r="AE982" s="15"/>
      <c r="AF982" s="15"/>
      <c r="AG982" s="15"/>
      <c r="AH982" s="15"/>
      <c r="AI982" s="15"/>
      <c r="AJ982" s="15"/>
      <c r="AK982" s="15"/>
      <c r="AL982" s="15"/>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13"/>
      <c r="CC982" s="13"/>
      <c r="CD982" s="13"/>
      <c r="CE982" s="13"/>
      <c r="CF982" s="13"/>
      <c r="CG982" s="13"/>
      <c r="CH982" s="13"/>
    </row>
    <row r="983" spans="1:8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Z983" s="15"/>
      <c r="AA983" s="15"/>
      <c r="AB983" s="15"/>
      <c r="AC983" s="15"/>
      <c r="AD983" s="15"/>
      <c r="AE983" s="15"/>
      <c r="AF983" s="15"/>
      <c r="AG983" s="15"/>
      <c r="AH983" s="15"/>
      <c r="AI983" s="15"/>
      <c r="AJ983" s="15"/>
      <c r="AK983" s="15"/>
      <c r="AL983" s="15"/>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c r="BW983" s="13"/>
      <c r="BX983" s="13"/>
      <c r="BY983" s="13"/>
      <c r="BZ983" s="13"/>
      <c r="CA983" s="13"/>
      <c r="CB983" s="13"/>
      <c r="CC983" s="13"/>
      <c r="CD983" s="13"/>
      <c r="CE983" s="13"/>
      <c r="CF983" s="13"/>
      <c r="CG983" s="13"/>
      <c r="CH983" s="13"/>
    </row>
    <row r="984" spans="1:8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Z984" s="15"/>
      <c r="AA984" s="15"/>
      <c r="AB984" s="15"/>
      <c r="AC984" s="15"/>
      <c r="AD984" s="15"/>
      <c r="AE984" s="15"/>
      <c r="AF984" s="15"/>
      <c r="AG984" s="15"/>
      <c r="AH984" s="15"/>
      <c r="AI984" s="15"/>
      <c r="AJ984" s="15"/>
      <c r="AK984" s="15"/>
      <c r="AL984" s="15"/>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c r="BW984" s="13"/>
      <c r="BX984" s="13"/>
      <c r="BY984" s="13"/>
      <c r="BZ984" s="13"/>
      <c r="CA984" s="13"/>
      <c r="CB984" s="13"/>
      <c r="CC984" s="13"/>
      <c r="CD984" s="13"/>
      <c r="CE984" s="13"/>
      <c r="CF984" s="13"/>
      <c r="CG984" s="13"/>
      <c r="CH984" s="13"/>
    </row>
    <row r="985" spans="1:8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Z985" s="15"/>
      <c r="AA985" s="15"/>
      <c r="AB985" s="15"/>
      <c r="AC985" s="15"/>
      <c r="AD985" s="15"/>
      <c r="AE985" s="15"/>
      <c r="AF985" s="15"/>
      <c r="AG985" s="15"/>
      <c r="AH985" s="15"/>
      <c r="AI985" s="15"/>
      <c r="AJ985" s="15"/>
      <c r="AK985" s="15"/>
      <c r="AL985" s="15"/>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c r="BW985" s="13"/>
      <c r="BX985" s="13"/>
      <c r="BY985" s="13"/>
      <c r="BZ985" s="13"/>
      <c r="CA985" s="13"/>
      <c r="CB985" s="13"/>
      <c r="CC985" s="13"/>
      <c r="CD985" s="13"/>
      <c r="CE985" s="13"/>
      <c r="CF985" s="13"/>
      <c r="CG985" s="13"/>
      <c r="CH985" s="13"/>
    </row>
    <row r="986" spans="1:8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Z986" s="15"/>
      <c r="AA986" s="15"/>
      <c r="AB986" s="15"/>
      <c r="AC986" s="15"/>
      <c r="AD986" s="15"/>
      <c r="AE986" s="15"/>
      <c r="AF986" s="15"/>
      <c r="AG986" s="15"/>
      <c r="AH986" s="15"/>
      <c r="AI986" s="15"/>
      <c r="AJ986" s="15"/>
      <c r="AK986" s="15"/>
      <c r="AL986" s="15"/>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c r="BW986" s="13"/>
      <c r="BX986" s="13"/>
      <c r="BY986" s="13"/>
      <c r="BZ986" s="13"/>
      <c r="CA986" s="13"/>
      <c r="CB986" s="13"/>
      <c r="CC986" s="13"/>
      <c r="CD986" s="13"/>
      <c r="CE986" s="13"/>
      <c r="CF986" s="13"/>
      <c r="CG986" s="13"/>
      <c r="CH986" s="13"/>
    </row>
    <row r="987" spans="1:8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Z987" s="15"/>
      <c r="AA987" s="15"/>
      <c r="AB987" s="15"/>
      <c r="AC987" s="15"/>
      <c r="AD987" s="15"/>
      <c r="AE987" s="15"/>
      <c r="AF987" s="15"/>
      <c r="AG987" s="15"/>
      <c r="AH987" s="15"/>
      <c r="AI987" s="15"/>
      <c r="AJ987" s="15"/>
      <c r="AK987" s="15"/>
      <c r="AL987" s="15"/>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c r="BW987" s="13"/>
      <c r="BX987" s="13"/>
      <c r="BY987" s="13"/>
      <c r="BZ987" s="13"/>
      <c r="CA987" s="13"/>
      <c r="CB987" s="13"/>
      <c r="CC987" s="13"/>
      <c r="CD987" s="13"/>
      <c r="CE987" s="13"/>
      <c r="CF987" s="13"/>
      <c r="CG987" s="13"/>
      <c r="CH987" s="13"/>
    </row>
    <row r="988" spans="1:8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Z988" s="15"/>
      <c r="AA988" s="15"/>
      <c r="AB988" s="15"/>
      <c r="AC988" s="15"/>
      <c r="AD988" s="15"/>
      <c r="AE988" s="15"/>
      <c r="AF988" s="15"/>
      <c r="AG988" s="15"/>
      <c r="AH988" s="15"/>
      <c r="AI988" s="15"/>
      <c r="AJ988" s="15"/>
      <c r="AK988" s="15"/>
      <c r="AL988" s="15"/>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c r="BW988" s="13"/>
      <c r="BX988" s="13"/>
      <c r="BY988" s="13"/>
      <c r="BZ988" s="13"/>
      <c r="CA988" s="13"/>
      <c r="CB988" s="13"/>
      <c r="CC988" s="13"/>
      <c r="CD988" s="13"/>
      <c r="CE988" s="13"/>
      <c r="CF988" s="13"/>
      <c r="CG988" s="13"/>
      <c r="CH988" s="13"/>
    </row>
    <row r="989" spans="1:8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Z989" s="15"/>
      <c r="AA989" s="15"/>
      <c r="AB989" s="15"/>
      <c r="AC989" s="15"/>
      <c r="AD989" s="15"/>
      <c r="AE989" s="15"/>
      <c r="AF989" s="15"/>
      <c r="AG989" s="15"/>
      <c r="AH989" s="15"/>
      <c r="AI989" s="15"/>
      <c r="AJ989" s="15"/>
      <c r="AK989" s="15"/>
      <c r="AL989" s="15"/>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c r="BW989" s="13"/>
      <c r="BX989" s="13"/>
      <c r="BY989" s="13"/>
      <c r="BZ989" s="13"/>
      <c r="CA989" s="13"/>
      <c r="CB989" s="13"/>
      <c r="CC989" s="13"/>
      <c r="CD989" s="13"/>
      <c r="CE989" s="13"/>
      <c r="CF989" s="13"/>
      <c r="CG989" s="13"/>
      <c r="CH989" s="13"/>
    </row>
    <row r="990" spans="1:8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Z990" s="15"/>
      <c r="AA990" s="15"/>
      <c r="AB990" s="15"/>
      <c r="AC990" s="15"/>
      <c r="AD990" s="15"/>
      <c r="AE990" s="15"/>
      <c r="AF990" s="15"/>
      <c r="AG990" s="15"/>
      <c r="AH990" s="15"/>
      <c r="AI990" s="15"/>
      <c r="AJ990" s="15"/>
      <c r="AK990" s="15"/>
      <c r="AL990" s="15"/>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13"/>
      <c r="CC990" s="13"/>
      <c r="CD990" s="13"/>
      <c r="CE990" s="13"/>
      <c r="CF990" s="13"/>
      <c r="CG990" s="13"/>
      <c r="CH990" s="13"/>
    </row>
    <row r="991" spans="1:8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Z991" s="15"/>
      <c r="AA991" s="15"/>
      <c r="AB991" s="15"/>
      <c r="AC991" s="15"/>
      <c r="AD991" s="15"/>
      <c r="AE991" s="15"/>
      <c r="AF991" s="15"/>
      <c r="AG991" s="15"/>
      <c r="AH991" s="15"/>
      <c r="AI991" s="15"/>
      <c r="AJ991" s="15"/>
      <c r="AK991" s="15"/>
      <c r="AL991" s="15"/>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c r="BW991" s="13"/>
      <c r="BX991" s="13"/>
      <c r="BY991" s="13"/>
      <c r="BZ991" s="13"/>
      <c r="CA991" s="13"/>
      <c r="CB991" s="13"/>
      <c r="CC991" s="13"/>
      <c r="CD991" s="13"/>
      <c r="CE991" s="13"/>
      <c r="CF991" s="13"/>
      <c r="CG991" s="13"/>
      <c r="CH991" s="13"/>
    </row>
    <row r="992" spans="1:8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Z992" s="15"/>
      <c r="AA992" s="15"/>
      <c r="AB992" s="15"/>
      <c r="AC992" s="15"/>
      <c r="AD992" s="15"/>
      <c r="AE992" s="15"/>
      <c r="AF992" s="15"/>
      <c r="AG992" s="15"/>
      <c r="AH992" s="15"/>
      <c r="AI992" s="15"/>
      <c r="AJ992" s="15"/>
      <c r="AK992" s="15"/>
      <c r="AL992" s="15"/>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c r="BW992" s="13"/>
      <c r="BX992" s="13"/>
      <c r="BY992" s="13"/>
      <c r="BZ992" s="13"/>
      <c r="CA992" s="13"/>
      <c r="CB992" s="13"/>
      <c r="CC992" s="13"/>
      <c r="CD992" s="13"/>
      <c r="CE992" s="13"/>
      <c r="CF992" s="13"/>
      <c r="CG992" s="13"/>
      <c r="CH992" s="13"/>
    </row>
    <row r="993" spans="1:8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Z993" s="15"/>
      <c r="AA993" s="15"/>
      <c r="AB993" s="15"/>
      <c r="AC993" s="15"/>
      <c r="AD993" s="15"/>
      <c r="AE993" s="15"/>
      <c r="AF993" s="15"/>
      <c r="AG993" s="15"/>
      <c r="AH993" s="15"/>
      <c r="AI993" s="15"/>
      <c r="AJ993" s="15"/>
      <c r="AK993" s="15"/>
      <c r="AL993" s="15"/>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c r="BW993" s="13"/>
      <c r="BX993" s="13"/>
      <c r="BY993" s="13"/>
      <c r="BZ993" s="13"/>
      <c r="CA993" s="13"/>
      <c r="CB993" s="13"/>
      <c r="CC993" s="13"/>
      <c r="CD993" s="13"/>
      <c r="CE993" s="13"/>
      <c r="CF993" s="13"/>
      <c r="CG993" s="13"/>
      <c r="CH993" s="13"/>
    </row>
    <row r="994" spans="1:8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Z994" s="15"/>
      <c r="AA994" s="15"/>
      <c r="AB994" s="15"/>
      <c r="AC994" s="15"/>
      <c r="AD994" s="15"/>
      <c r="AE994" s="15"/>
      <c r="AF994" s="15"/>
      <c r="AG994" s="15"/>
      <c r="AH994" s="15"/>
      <c r="AI994" s="15"/>
      <c r="AJ994" s="15"/>
      <c r="AK994" s="15"/>
      <c r="AL994" s="15"/>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c r="BW994" s="13"/>
      <c r="BX994" s="13"/>
      <c r="BY994" s="13"/>
      <c r="BZ994" s="13"/>
      <c r="CA994" s="13"/>
      <c r="CB994" s="13"/>
      <c r="CC994" s="13"/>
      <c r="CD994" s="13"/>
      <c r="CE994" s="13"/>
      <c r="CF994" s="13"/>
      <c r="CG994" s="13"/>
      <c r="CH994" s="13"/>
    </row>
    <row r="995" spans="1:8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Z995" s="15"/>
      <c r="AA995" s="15"/>
      <c r="AB995" s="15"/>
      <c r="AC995" s="15"/>
      <c r="AD995" s="15"/>
      <c r="AE995" s="15"/>
      <c r="AF995" s="15"/>
      <c r="AG995" s="15"/>
      <c r="AH995" s="15"/>
      <c r="AI995" s="15"/>
      <c r="AJ995" s="15"/>
      <c r="AK995" s="15"/>
      <c r="AL995" s="15"/>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c r="BW995" s="13"/>
      <c r="BX995" s="13"/>
      <c r="BY995" s="13"/>
      <c r="BZ995" s="13"/>
      <c r="CA995" s="13"/>
      <c r="CB995" s="13"/>
      <c r="CC995" s="13"/>
      <c r="CD995" s="13"/>
      <c r="CE995" s="13"/>
      <c r="CF995" s="13"/>
      <c r="CG995" s="13"/>
      <c r="CH995" s="13"/>
    </row>
    <row r="996" spans="1:8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Z996" s="15"/>
      <c r="AA996" s="15"/>
      <c r="AB996" s="15"/>
      <c r="AC996" s="15"/>
      <c r="AD996" s="15"/>
      <c r="AE996" s="15"/>
      <c r="AF996" s="15"/>
      <c r="AG996" s="15"/>
      <c r="AH996" s="15"/>
      <c r="AI996" s="15"/>
      <c r="AJ996" s="15"/>
      <c r="AK996" s="15"/>
      <c r="AL996" s="15"/>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c r="BW996" s="13"/>
      <c r="BX996" s="13"/>
      <c r="BY996" s="13"/>
      <c r="BZ996" s="13"/>
      <c r="CA996" s="13"/>
      <c r="CB996" s="13"/>
      <c r="CC996" s="13"/>
      <c r="CD996" s="13"/>
      <c r="CE996" s="13"/>
      <c r="CF996" s="13"/>
      <c r="CG996" s="13"/>
      <c r="CH996" s="13"/>
    </row>
    <row r="997" spans="1:8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Z997" s="15"/>
      <c r="AA997" s="15"/>
      <c r="AB997" s="15"/>
      <c r="AC997" s="15"/>
      <c r="AD997" s="15"/>
      <c r="AE997" s="15"/>
      <c r="AF997" s="15"/>
      <c r="AG997" s="15"/>
      <c r="AH997" s="15"/>
      <c r="AI997" s="15"/>
      <c r="AJ997" s="15"/>
      <c r="AK997" s="15"/>
      <c r="AL997" s="15"/>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c r="BW997" s="13"/>
      <c r="BX997" s="13"/>
      <c r="BY997" s="13"/>
      <c r="BZ997" s="13"/>
      <c r="CA997" s="13"/>
      <c r="CB997" s="13"/>
      <c r="CC997" s="13"/>
      <c r="CD997" s="13"/>
      <c r="CE997" s="13"/>
      <c r="CF997" s="13"/>
      <c r="CG997" s="13"/>
      <c r="CH997" s="13"/>
    </row>
    <row r="998" spans="1:8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Z998" s="15"/>
      <c r="AA998" s="15"/>
      <c r="AB998" s="15"/>
      <c r="AC998" s="15"/>
      <c r="AD998" s="15"/>
      <c r="AE998" s="15"/>
      <c r="AF998" s="15"/>
      <c r="AG998" s="15"/>
      <c r="AH998" s="15"/>
      <c r="AI998" s="15"/>
      <c r="AJ998" s="15"/>
      <c r="AK998" s="15"/>
      <c r="AL998" s="15"/>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13"/>
      <c r="CC998" s="13"/>
      <c r="CD998" s="13"/>
      <c r="CE998" s="13"/>
      <c r="CF998" s="13"/>
      <c r="CG998" s="13"/>
      <c r="CH998" s="13"/>
    </row>
    <row r="999" spans="1:8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Z999" s="15"/>
      <c r="AA999" s="15"/>
      <c r="AB999" s="15"/>
      <c r="AC999" s="15"/>
      <c r="AD999" s="15"/>
      <c r="AE999" s="15"/>
      <c r="AF999" s="15"/>
      <c r="AG999" s="15"/>
      <c r="AH999" s="15"/>
      <c r="AI999" s="15"/>
      <c r="AJ999" s="15"/>
      <c r="AK999" s="15"/>
      <c r="AL999" s="15"/>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c r="BW999" s="13"/>
      <c r="BX999" s="13"/>
      <c r="BY999" s="13"/>
      <c r="BZ999" s="13"/>
      <c r="CA999" s="13"/>
      <c r="CB999" s="13"/>
      <c r="CC999" s="13"/>
      <c r="CD999" s="13"/>
      <c r="CE999" s="13"/>
      <c r="CF999" s="13"/>
      <c r="CG999" s="13"/>
      <c r="CH999" s="13"/>
    </row>
    <row r="1000" spans="1:8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Z1000" s="15"/>
      <c r="AA1000" s="15"/>
      <c r="AB1000" s="15"/>
      <c r="AC1000" s="15"/>
      <c r="AD1000" s="15"/>
      <c r="AE1000" s="15"/>
      <c r="AF1000" s="15"/>
      <c r="AG1000" s="15"/>
      <c r="AH1000" s="15"/>
      <c r="AI1000" s="15"/>
      <c r="AJ1000" s="15"/>
      <c r="AK1000" s="15"/>
      <c r="AL1000" s="15"/>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c r="BW1000" s="13"/>
      <c r="BX1000" s="13"/>
      <c r="BY1000" s="13"/>
      <c r="BZ1000" s="13"/>
      <c r="CA1000" s="13"/>
      <c r="CB1000" s="13"/>
      <c r="CC1000" s="13"/>
      <c r="CD1000" s="13"/>
      <c r="CE1000" s="13"/>
      <c r="CF1000" s="13"/>
      <c r="CG1000" s="13"/>
      <c r="CH1000" s="13"/>
    </row>
    <row r="1001" spans="1:86">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Z1001" s="15"/>
      <c r="AA1001" s="15"/>
      <c r="AB1001" s="15"/>
      <c r="AC1001" s="15"/>
      <c r="AD1001" s="15"/>
      <c r="AE1001" s="15"/>
      <c r="AF1001" s="15"/>
      <c r="AG1001" s="15"/>
      <c r="AH1001" s="15"/>
      <c r="AI1001" s="15"/>
      <c r="AJ1001" s="15"/>
      <c r="AK1001" s="15"/>
      <c r="AL1001" s="15"/>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c r="BW1001" s="13"/>
      <c r="BX1001" s="13"/>
      <c r="BY1001" s="13"/>
      <c r="BZ1001" s="13"/>
      <c r="CA1001" s="13"/>
      <c r="CB1001" s="13"/>
      <c r="CC1001" s="13"/>
      <c r="CD1001" s="13"/>
      <c r="CE1001" s="13"/>
      <c r="CF1001" s="13"/>
      <c r="CG1001" s="13"/>
      <c r="CH1001" s="13"/>
    </row>
    <row r="1002" spans="1:86">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Z1002" s="15"/>
      <c r="AA1002" s="15"/>
      <c r="AB1002" s="15"/>
      <c r="AC1002" s="15"/>
      <c r="AD1002" s="15"/>
      <c r="AE1002" s="15"/>
      <c r="AF1002" s="15"/>
      <c r="AG1002" s="15"/>
      <c r="AH1002" s="15"/>
      <c r="AI1002" s="15"/>
      <c r="AJ1002" s="15"/>
      <c r="AK1002" s="15"/>
      <c r="AL1002" s="15"/>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13"/>
      <c r="BW1002" s="13"/>
      <c r="BX1002" s="13"/>
      <c r="BY1002" s="13"/>
      <c r="BZ1002" s="13"/>
      <c r="CA1002" s="13"/>
      <c r="CB1002" s="13"/>
      <c r="CC1002" s="13"/>
      <c r="CD1002" s="13"/>
      <c r="CE1002" s="13"/>
      <c r="CF1002" s="13"/>
      <c r="CG1002" s="13"/>
      <c r="CH1002" s="13"/>
    </row>
    <row r="1003" spans="1:86">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Z1003" s="15"/>
      <c r="AA1003" s="15"/>
      <c r="AB1003" s="15"/>
      <c r="AC1003" s="15"/>
      <c r="AD1003" s="15"/>
      <c r="AE1003" s="15"/>
      <c r="AF1003" s="15"/>
      <c r="AG1003" s="15"/>
      <c r="AH1003" s="15"/>
      <c r="AI1003" s="15"/>
      <c r="AJ1003" s="15"/>
      <c r="AK1003" s="15"/>
      <c r="AL1003" s="15"/>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13"/>
      <c r="BW1003" s="13"/>
      <c r="BX1003" s="13"/>
      <c r="BY1003" s="13"/>
      <c r="BZ1003" s="13"/>
      <c r="CA1003" s="13"/>
      <c r="CB1003" s="13"/>
      <c r="CC1003" s="13"/>
      <c r="CD1003" s="13"/>
      <c r="CE1003" s="13"/>
      <c r="CF1003" s="13"/>
      <c r="CG1003" s="13"/>
      <c r="CH1003" s="13"/>
    </row>
    <row r="1004" spans="1:86">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Z1004" s="15"/>
      <c r="AA1004" s="15"/>
      <c r="AB1004" s="15"/>
      <c r="AC1004" s="15"/>
      <c r="AD1004" s="15"/>
      <c r="AE1004" s="15"/>
      <c r="AF1004" s="15"/>
      <c r="AG1004" s="15"/>
      <c r="AH1004" s="15"/>
      <c r="AI1004" s="15"/>
      <c r="AJ1004" s="15"/>
      <c r="AK1004" s="15"/>
      <c r="AL1004" s="15"/>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Q1004" s="13"/>
      <c r="BR1004" s="13"/>
      <c r="BS1004" s="13"/>
      <c r="BT1004" s="13"/>
      <c r="BU1004" s="13"/>
      <c r="BV1004" s="13"/>
      <c r="BW1004" s="13"/>
      <c r="BX1004" s="13"/>
      <c r="BY1004" s="13"/>
      <c r="BZ1004" s="13"/>
      <c r="CA1004" s="13"/>
      <c r="CB1004" s="13"/>
      <c r="CC1004" s="13"/>
      <c r="CD1004" s="13"/>
      <c r="CE1004" s="13"/>
      <c r="CF1004" s="13"/>
      <c r="CG1004" s="13"/>
      <c r="CH1004" s="13"/>
    </row>
    <row r="1005" spans="1:86">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X1005" s="15"/>
      <c r="Z1005" s="15"/>
      <c r="AA1005" s="15"/>
      <c r="AB1005" s="15"/>
      <c r="AC1005" s="15"/>
      <c r="AD1005" s="15"/>
      <c r="AE1005" s="15"/>
      <c r="AF1005" s="15"/>
      <c r="AG1005" s="15"/>
      <c r="AH1005" s="15"/>
      <c r="AI1005" s="15"/>
      <c r="AJ1005" s="15"/>
      <c r="AK1005" s="15"/>
      <c r="AL1005" s="15"/>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Q1005" s="13"/>
      <c r="BR1005" s="13"/>
      <c r="BS1005" s="13"/>
      <c r="BT1005" s="13"/>
      <c r="BU1005" s="13"/>
      <c r="BV1005" s="13"/>
      <c r="BW1005" s="13"/>
      <c r="BX1005" s="13"/>
      <c r="BY1005" s="13"/>
      <c r="BZ1005" s="13"/>
      <c r="CA1005" s="13"/>
      <c r="CB1005" s="13"/>
      <c r="CC1005" s="13"/>
      <c r="CD1005" s="13"/>
      <c r="CE1005" s="13"/>
      <c r="CF1005" s="13"/>
      <c r="CG1005" s="13"/>
      <c r="CH1005" s="13"/>
    </row>
    <row r="1006" spans="1:86">
      <c r="A1006" s="15"/>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Z1006" s="15"/>
      <c r="AA1006" s="15"/>
      <c r="AB1006" s="15"/>
      <c r="AC1006" s="15"/>
      <c r="AD1006" s="15"/>
      <c r="AE1006" s="15"/>
      <c r="AF1006" s="15"/>
      <c r="AG1006" s="15"/>
      <c r="AH1006" s="15"/>
      <c r="AI1006" s="15"/>
      <c r="AJ1006" s="15"/>
      <c r="AK1006" s="15"/>
      <c r="AL1006" s="15"/>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c r="BW1006" s="13"/>
      <c r="BX1006" s="13"/>
      <c r="BY1006" s="13"/>
      <c r="BZ1006" s="13"/>
      <c r="CA1006" s="13"/>
      <c r="CB1006" s="13"/>
      <c r="CC1006" s="13"/>
      <c r="CD1006" s="13"/>
      <c r="CE1006" s="13"/>
      <c r="CF1006" s="13"/>
      <c r="CG1006" s="13"/>
      <c r="CH1006" s="13"/>
    </row>
    <row r="1007" spans="1:86">
      <c r="A1007" s="15"/>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c r="X1007" s="15"/>
      <c r="Z1007" s="15"/>
      <c r="AA1007" s="15"/>
      <c r="AB1007" s="15"/>
      <c r="AC1007" s="15"/>
      <c r="AD1007" s="15"/>
      <c r="AE1007" s="15"/>
      <c r="AF1007" s="15"/>
      <c r="AG1007" s="15"/>
      <c r="AH1007" s="15"/>
      <c r="AI1007" s="15"/>
      <c r="AJ1007" s="15"/>
      <c r="AK1007" s="15"/>
      <c r="AL1007" s="15"/>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13"/>
      <c r="BW1007" s="13"/>
      <c r="BX1007" s="13"/>
      <c r="BY1007" s="13"/>
      <c r="BZ1007" s="13"/>
      <c r="CA1007" s="13"/>
      <c r="CB1007" s="13"/>
      <c r="CC1007" s="13"/>
      <c r="CD1007" s="13"/>
      <c r="CE1007" s="13"/>
      <c r="CF1007" s="13"/>
      <c r="CG1007" s="13"/>
      <c r="CH1007" s="13"/>
    </row>
    <row r="1008" spans="1:86">
      <c r="A1008" s="15"/>
      <c r="B1008" s="15"/>
      <c r="C1008" s="15"/>
      <c r="D1008" s="15"/>
      <c r="E1008" s="15"/>
      <c r="F1008" s="15"/>
      <c r="G1008" s="15"/>
      <c r="H1008" s="15"/>
      <c r="I1008" s="15"/>
      <c r="J1008" s="15"/>
      <c r="K1008" s="15"/>
      <c r="L1008" s="15"/>
      <c r="M1008" s="15"/>
      <c r="N1008" s="15"/>
      <c r="O1008" s="15"/>
      <c r="P1008" s="15"/>
      <c r="Q1008" s="15"/>
      <c r="R1008" s="15"/>
      <c r="S1008" s="15"/>
      <c r="T1008" s="15"/>
      <c r="U1008" s="15"/>
      <c r="V1008" s="15"/>
      <c r="W1008" s="15"/>
      <c r="X1008" s="15"/>
      <c r="Z1008" s="15"/>
      <c r="AA1008" s="15"/>
      <c r="AB1008" s="15"/>
      <c r="AC1008" s="15"/>
      <c r="AD1008" s="15"/>
      <c r="AE1008" s="15"/>
      <c r="AF1008" s="15"/>
      <c r="AG1008" s="15"/>
      <c r="AH1008" s="15"/>
      <c r="AI1008" s="15"/>
      <c r="AJ1008" s="15"/>
      <c r="AK1008" s="15"/>
      <c r="AL1008" s="15"/>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3"/>
      <c r="BW1008" s="13"/>
      <c r="BX1008" s="13"/>
      <c r="BY1008" s="13"/>
      <c r="BZ1008" s="13"/>
      <c r="CA1008" s="13"/>
      <c r="CB1008" s="13"/>
      <c r="CC1008" s="13"/>
      <c r="CD1008" s="13"/>
      <c r="CE1008" s="13"/>
      <c r="CF1008" s="13"/>
      <c r="CG1008" s="13"/>
      <c r="CH1008" s="13"/>
    </row>
    <row r="1009" spans="1:86">
      <c r="A1009" s="15"/>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c r="X1009" s="15"/>
      <c r="Z1009" s="15"/>
      <c r="AA1009" s="15"/>
      <c r="AB1009" s="15"/>
      <c r="AC1009" s="15"/>
      <c r="AD1009" s="15"/>
      <c r="AE1009" s="15"/>
      <c r="AF1009" s="15"/>
      <c r="AG1009" s="15"/>
      <c r="AH1009" s="15"/>
      <c r="AI1009" s="15"/>
      <c r="AJ1009" s="15"/>
      <c r="AK1009" s="15"/>
      <c r="AL1009" s="15"/>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Q1009" s="13"/>
      <c r="BR1009" s="13"/>
      <c r="BS1009" s="13"/>
      <c r="BT1009" s="13"/>
      <c r="BU1009" s="13"/>
      <c r="BV1009" s="13"/>
      <c r="BW1009" s="13"/>
      <c r="BX1009" s="13"/>
      <c r="BY1009" s="13"/>
      <c r="BZ1009" s="13"/>
      <c r="CA1009" s="13"/>
      <c r="CB1009" s="13"/>
      <c r="CC1009" s="13"/>
      <c r="CD1009" s="13"/>
      <c r="CE1009" s="13"/>
      <c r="CF1009" s="13"/>
      <c r="CG1009" s="13"/>
      <c r="CH1009" s="13"/>
    </row>
    <row r="1010" spans="1:86">
      <c r="A1010" s="15"/>
      <c r="B1010" s="15"/>
      <c r="C1010" s="15"/>
      <c r="D1010" s="15"/>
      <c r="E1010" s="15"/>
      <c r="F1010" s="15"/>
      <c r="G1010" s="15"/>
      <c r="H1010" s="15"/>
      <c r="I1010" s="15"/>
      <c r="J1010" s="15"/>
      <c r="K1010" s="15"/>
      <c r="L1010" s="15"/>
      <c r="M1010" s="15"/>
      <c r="N1010" s="15"/>
      <c r="O1010" s="15"/>
      <c r="P1010" s="15"/>
      <c r="Q1010" s="15"/>
      <c r="R1010" s="15"/>
      <c r="S1010" s="15"/>
      <c r="T1010" s="15"/>
      <c r="U1010" s="15"/>
      <c r="V1010" s="15"/>
      <c r="W1010" s="15"/>
      <c r="X1010" s="15"/>
      <c r="Z1010" s="15"/>
      <c r="AA1010" s="15"/>
      <c r="AB1010" s="15"/>
      <c r="AC1010" s="15"/>
      <c r="AD1010" s="15"/>
      <c r="AE1010" s="15"/>
      <c r="AF1010" s="15"/>
      <c r="AG1010" s="15"/>
      <c r="AH1010" s="15"/>
      <c r="AI1010" s="15"/>
      <c r="AJ1010" s="15"/>
      <c r="AK1010" s="15"/>
      <c r="AL1010" s="15"/>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3"/>
      <c r="BW1010" s="13"/>
      <c r="BX1010" s="13"/>
      <c r="BY1010" s="13"/>
      <c r="BZ1010" s="13"/>
      <c r="CA1010" s="13"/>
      <c r="CB1010" s="13"/>
      <c r="CC1010" s="13"/>
      <c r="CD1010" s="13"/>
      <c r="CE1010" s="13"/>
      <c r="CF1010" s="13"/>
      <c r="CG1010" s="13"/>
      <c r="CH1010" s="13"/>
    </row>
    <row r="1011" spans="1:86">
      <c r="A1011" s="15"/>
      <c r="B1011" s="15"/>
      <c r="C1011" s="15"/>
      <c r="D1011" s="15"/>
      <c r="E1011" s="15"/>
      <c r="F1011" s="15"/>
      <c r="G1011" s="15"/>
      <c r="H1011" s="15"/>
      <c r="I1011" s="15"/>
      <c r="J1011" s="15"/>
      <c r="K1011" s="15"/>
      <c r="L1011" s="15"/>
      <c r="M1011" s="15"/>
      <c r="N1011" s="15"/>
      <c r="O1011" s="15"/>
      <c r="P1011" s="15"/>
      <c r="Q1011" s="15"/>
      <c r="R1011" s="15"/>
      <c r="S1011" s="15"/>
      <c r="T1011" s="15"/>
      <c r="U1011" s="15"/>
      <c r="V1011" s="15"/>
      <c r="W1011" s="15"/>
      <c r="X1011" s="15"/>
      <c r="Z1011" s="15"/>
      <c r="AA1011" s="15"/>
      <c r="AB1011" s="15"/>
      <c r="AC1011" s="15"/>
      <c r="AD1011" s="15"/>
      <c r="AE1011" s="15"/>
      <c r="AF1011" s="15"/>
      <c r="AG1011" s="15"/>
      <c r="AH1011" s="15"/>
      <c r="AI1011" s="15"/>
      <c r="AJ1011" s="15"/>
      <c r="AK1011" s="15"/>
      <c r="AL1011" s="15"/>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3"/>
      <c r="BW1011" s="13"/>
      <c r="BX1011" s="13"/>
      <c r="BY1011" s="13"/>
      <c r="BZ1011" s="13"/>
      <c r="CA1011" s="13"/>
      <c r="CB1011" s="13"/>
      <c r="CC1011" s="13"/>
      <c r="CD1011" s="13"/>
      <c r="CE1011" s="13"/>
      <c r="CF1011" s="13"/>
      <c r="CG1011" s="13"/>
      <c r="CH1011" s="13"/>
    </row>
    <row r="1012" spans="1:86">
      <c r="A1012" s="15"/>
      <c r="B1012" s="15"/>
      <c r="C1012" s="15"/>
      <c r="D1012" s="15"/>
      <c r="E1012" s="15"/>
      <c r="F1012" s="15"/>
      <c r="G1012" s="15"/>
      <c r="H1012" s="15"/>
      <c r="I1012" s="15"/>
      <c r="J1012" s="15"/>
      <c r="K1012" s="15"/>
      <c r="L1012" s="15"/>
      <c r="M1012" s="15"/>
      <c r="N1012" s="15"/>
      <c r="O1012" s="15"/>
      <c r="P1012" s="15"/>
      <c r="Q1012" s="15"/>
      <c r="R1012" s="15"/>
      <c r="S1012" s="15"/>
      <c r="T1012" s="15"/>
      <c r="U1012" s="15"/>
      <c r="V1012" s="15"/>
      <c r="W1012" s="15"/>
      <c r="X1012" s="15"/>
      <c r="Z1012" s="15"/>
      <c r="AA1012" s="15"/>
      <c r="AB1012" s="15"/>
      <c r="AC1012" s="15"/>
      <c r="AD1012" s="15"/>
      <c r="AE1012" s="15"/>
      <c r="AF1012" s="15"/>
      <c r="AG1012" s="15"/>
      <c r="AH1012" s="15"/>
      <c r="AI1012" s="15"/>
      <c r="AJ1012" s="15"/>
      <c r="AK1012" s="15"/>
      <c r="AL1012" s="15"/>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13"/>
      <c r="BW1012" s="13"/>
      <c r="BX1012" s="13"/>
      <c r="BY1012" s="13"/>
      <c r="BZ1012" s="13"/>
      <c r="CA1012" s="13"/>
      <c r="CB1012" s="13"/>
      <c r="CC1012" s="13"/>
      <c r="CD1012" s="13"/>
      <c r="CE1012" s="13"/>
      <c r="CF1012" s="13"/>
      <c r="CG1012" s="13"/>
      <c r="CH1012" s="13"/>
    </row>
    <row r="1013" spans="1:86">
      <c r="A1013" s="15"/>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c r="X1013" s="15"/>
      <c r="Z1013" s="15"/>
      <c r="AA1013" s="15"/>
      <c r="AB1013" s="15"/>
      <c r="AC1013" s="15"/>
      <c r="AD1013" s="15"/>
      <c r="AE1013" s="15"/>
      <c r="AF1013" s="15"/>
      <c r="AG1013" s="15"/>
      <c r="AH1013" s="15"/>
      <c r="AI1013" s="15"/>
      <c r="AJ1013" s="15"/>
      <c r="AK1013" s="15"/>
      <c r="AL1013" s="15"/>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Q1013" s="13"/>
      <c r="BR1013" s="13"/>
      <c r="BS1013" s="13"/>
      <c r="BT1013" s="13"/>
      <c r="BU1013" s="13"/>
      <c r="BV1013" s="13"/>
      <c r="BW1013" s="13"/>
      <c r="BX1013" s="13"/>
      <c r="BY1013" s="13"/>
      <c r="BZ1013" s="13"/>
      <c r="CA1013" s="13"/>
      <c r="CB1013" s="13"/>
      <c r="CC1013" s="13"/>
      <c r="CD1013" s="13"/>
      <c r="CE1013" s="13"/>
      <c r="CF1013" s="13"/>
      <c r="CG1013" s="13"/>
      <c r="CH1013" s="13"/>
    </row>
    <row r="1014" spans="1:86">
      <c r="A1014" s="15"/>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Z1014" s="15"/>
      <c r="AA1014" s="15"/>
      <c r="AB1014" s="15"/>
      <c r="AC1014" s="15"/>
      <c r="AD1014" s="15"/>
      <c r="AE1014" s="15"/>
      <c r="AF1014" s="15"/>
      <c r="AG1014" s="15"/>
      <c r="AH1014" s="15"/>
      <c r="AI1014" s="15"/>
      <c r="AJ1014" s="15"/>
      <c r="AK1014" s="15"/>
      <c r="AL1014" s="15"/>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c r="BW1014" s="13"/>
      <c r="BX1014" s="13"/>
      <c r="BY1014" s="13"/>
      <c r="BZ1014" s="13"/>
      <c r="CA1014" s="13"/>
      <c r="CB1014" s="13"/>
      <c r="CC1014" s="13"/>
      <c r="CD1014" s="13"/>
      <c r="CE1014" s="13"/>
      <c r="CF1014" s="13"/>
      <c r="CG1014" s="13"/>
      <c r="CH1014" s="13"/>
    </row>
    <row r="1015" spans="1:86">
      <c r="A1015" s="15"/>
      <c r="B1015" s="15"/>
      <c r="C1015" s="15"/>
      <c r="D1015" s="15"/>
      <c r="E1015" s="15"/>
      <c r="F1015" s="15"/>
      <c r="G1015" s="15"/>
      <c r="H1015" s="15"/>
      <c r="I1015" s="15"/>
      <c r="J1015" s="15"/>
      <c r="K1015" s="15"/>
      <c r="L1015" s="15"/>
      <c r="M1015" s="15"/>
      <c r="N1015" s="15"/>
      <c r="O1015" s="15"/>
      <c r="P1015" s="15"/>
      <c r="Q1015" s="15"/>
      <c r="R1015" s="15"/>
      <c r="S1015" s="15"/>
      <c r="T1015" s="15"/>
      <c r="U1015" s="15"/>
      <c r="V1015" s="15"/>
      <c r="W1015" s="15"/>
      <c r="X1015" s="15"/>
      <c r="Z1015" s="15"/>
      <c r="AA1015" s="15"/>
      <c r="AB1015" s="15"/>
      <c r="AC1015" s="15"/>
      <c r="AD1015" s="15"/>
      <c r="AE1015" s="15"/>
      <c r="AF1015" s="15"/>
      <c r="AG1015" s="15"/>
      <c r="AH1015" s="15"/>
      <c r="AI1015" s="15"/>
      <c r="AJ1015" s="15"/>
      <c r="AK1015" s="15"/>
      <c r="AL1015" s="15"/>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Q1015" s="13"/>
      <c r="BR1015" s="13"/>
      <c r="BS1015" s="13"/>
      <c r="BT1015" s="13"/>
      <c r="BU1015" s="13"/>
      <c r="BV1015" s="13"/>
      <c r="BW1015" s="13"/>
      <c r="BX1015" s="13"/>
      <c r="BY1015" s="13"/>
      <c r="BZ1015" s="13"/>
      <c r="CA1015" s="13"/>
      <c r="CB1015" s="13"/>
      <c r="CC1015" s="13"/>
      <c r="CD1015" s="13"/>
      <c r="CE1015" s="13"/>
      <c r="CF1015" s="13"/>
      <c r="CG1015" s="13"/>
      <c r="CH1015" s="13"/>
    </row>
    <row r="1016" spans="1:86">
      <c r="A1016" s="15"/>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X1016" s="15"/>
      <c r="Z1016" s="15"/>
      <c r="AA1016" s="15"/>
      <c r="AB1016" s="15"/>
      <c r="AC1016" s="15"/>
      <c r="AD1016" s="15"/>
      <c r="AE1016" s="15"/>
      <c r="AF1016" s="15"/>
      <c r="AG1016" s="15"/>
      <c r="AH1016" s="15"/>
      <c r="AI1016" s="15"/>
      <c r="AJ1016" s="15"/>
      <c r="AK1016" s="15"/>
      <c r="AL1016" s="15"/>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Q1016" s="13"/>
      <c r="BR1016" s="13"/>
      <c r="BS1016" s="13"/>
      <c r="BT1016" s="13"/>
      <c r="BU1016" s="13"/>
      <c r="BV1016" s="13"/>
      <c r="BW1016" s="13"/>
      <c r="BX1016" s="13"/>
      <c r="BY1016" s="13"/>
      <c r="BZ1016" s="13"/>
      <c r="CA1016" s="13"/>
      <c r="CB1016" s="13"/>
      <c r="CC1016" s="13"/>
      <c r="CD1016" s="13"/>
      <c r="CE1016" s="13"/>
      <c r="CF1016" s="13"/>
      <c r="CG1016" s="13"/>
      <c r="CH1016" s="13"/>
    </row>
    <row r="1017" spans="1:86">
      <c r="A1017" s="15"/>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c r="X1017" s="15"/>
      <c r="Z1017" s="15"/>
      <c r="AA1017" s="15"/>
      <c r="AB1017" s="15"/>
      <c r="AC1017" s="15"/>
      <c r="AD1017" s="15"/>
      <c r="AE1017" s="15"/>
      <c r="AF1017" s="15"/>
      <c r="AG1017" s="15"/>
      <c r="AH1017" s="15"/>
      <c r="AI1017" s="15"/>
      <c r="AJ1017" s="15"/>
      <c r="AK1017" s="15"/>
      <c r="AL1017" s="15"/>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Q1017" s="13"/>
      <c r="BR1017" s="13"/>
      <c r="BS1017" s="13"/>
      <c r="BT1017" s="13"/>
      <c r="BU1017" s="13"/>
      <c r="BV1017" s="13"/>
      <c r="BW1017" s="13"/>
      <c r="BX1017" s="13"/>
      <c r="BY1017" s="13"/>
      <c r="BZ1017" s="13"/>
      <c r="CA1017" s="13"/>
      <c r="CB1017" s="13"/>
      <c r="CC1017" s="13"/>
      <c r="CD1017" s="13"/>
      <c r="CE1017" s="13"/>
      <c r="CF1017" s="13"/>
      <c r="CG1017" s="13"/>
      <c r="CH1017" s="13"/>
    </row>
    <row r="1018" spans="1:86">
      <c r="A1018" s="15"/>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X1018" s="15"/>
      <c r="Z1018" s="15"/>
      <c r="AA1018" s="15"/>
      <c r="AB1018" s="15"/>
      <c r="AC1018" s="15"/>
      <c r="AD1018" s="15"/>
      <c r="AE1018" s="15"/>
      <c r="AF1018" s="15"/>
      <c r="AG1018" s="15"/>
      <c r="AH1018" s="15"/>
      <c r="AI1018" s="15"/>
      <c r="AJ1018" s="15"/>
      <c r="AK1018" s="15"/>
      <c r="AL1018" s="15"/>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Q1018" s="13"/>
      <c r="BR1018" s="13"/>
      <c r="BS1018" s="13"/>
      <c r="BT1018" s="13"/>
      <c r="BU1018" s="13"/>
      <c r="BV1018" s="13"/>
      <c r="BW1018" s="13"/>
      <c r="BX1018" s="13"/>
      <c r="BY1018" s="13"/>
      <c r="BZ1018" s="13"/>
      <c r="CA1018" s="13"/>
      <c r="CB1018" s="13"/>
      <c r="CC1018" s="13"/>
      <c r="CD1018" s="13"/>
      <c r="CE1018" s="13"/>
      <c r="CF1018" s="13"/>
      <c r="CG1018" s="13"/>
      <c r="CH1018" s="13"/>
    </row>
    <row r="1019" spans="1:86">
      <c r="A1019" s="15"/>
      <c r="B1019" s="15"/>
      <c r="C1019" s="15"/>
      <c r="D1019" s="15"/>
      <c r="E1019" s="15"/>
      <c r="F1019" s="15"/>
      <c r="G1019" s="15"/>
      <c r="H1019" s="15"/>
      <c r="I1019" s="15"/>
      <c r="J1019" s="15"/>
      <c r="K1019" s="15"/>
      <c r="L1019" s="15"/>
      <c r="M1019" s="15"/>
      <c r="N1019" s="15"/>
      <c r="O1019" s="15"/>
      <c r="P1019" s="15"/>
      <c r="Q1019" s="15"/>
      <c r="R1019" s="15"/>
      <c r="S1019" s="15"/>
      <c r="T1019" s="15"/>
      <c r="U1019" s="15"/>
      <c r="V1019" s="15"/>
      <c r="W1019" s="15"/>
      <c r="X1019" s="15"/>
      <c r="Z1019" s="15"/>
      <c r="AA1019" s="15"/>
      <c r="AB1019" s="15"/>
      <c r="AC1019" s="15"/>
      <c r="AD1019" s="15"/>
      <c r="AE1019" s="15"/>
      <c r="AF1019" s="15"/>
      <c r="AG1019" s="15"/>
      <c r="AH1019" s="15"/>
      <c r="AI1019" s="15"/>
      <c r="AJ1019" s="15"/>
      <c r="AK1019" s="15"/>
      <c r="AL1019" s="15"/>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Q1019" s="13"/>
      <c r="BR1019" s="13"/>
      <c r="BS1019" s="13"/>
      <c r="BT1019" s="13"/>
      <c r="BU1019" s="13"/>
      <c r="BV1019" s="13"/>
      <c r="BW1019" s="13"/>
      <c r="BX1019" s="13"/>
      <c r="BY1019" s="13"/>
      <c r="BZ1019" s="13"/>
      <c r="CA1019" s="13"/>
      <c r="CB1019" s="13"/>
      <c r="CC1019" s="13"/>
      <c r="CD1019" s="13"/>
      <c r="CE1019" s="13"/>
      <c r="CF1019" s="13"/>
      <c r="CG1019" s="13"/>
      <c r="CH1019" s="13"/>
    </row>
    <row r="1020" spans="1:86">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Z1020" s="15"/>
      <c r="AA1020" s="15"/>
      <c r="AB1020" s="15"/>
      <c r="AC1020" s="15"/>
      <c r="AD1020" s="15"/>
      <c r="AE1020" s="15"/>
      <c r="AF1020" s="15"/>
      <c r="AG1020" s="15"/>
      <c r="AH1020" s="15"/>
      <c r="AI1020" s="15"/>
      <c r="AJ1020" s="15"/>
      <c r="AK1020" s="15"/>
      <c r="AL1020" s="15"/>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13"/>
      <c r="BW1020" s="13"/>
      <c r="BX1020" s="13"/>
      <c r="BY1020" s="13"/>
      <c r="BZ1020" s="13"/>
      <c r="CA1020" s="13"/>
      <c r="CB1020" s="13"/>
      <c r="CC1020" s="13"/>
      <c r="CD1020" s="13"/>
      <c r="CE1020" s="13"/>
      <c r="CF1020" s="13"/>
      <c r="CG1020" s="13"/>
      <c r="CH1020" s="13"/>
    </row>
    <row r="1021" spans="1:86">
      <c r="A1021" s="15"/>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Z1021" s="15"/>
      <c r="AA1021" s="15"/>
      <c r="AB1021" s="15"/>
      <c r="AC1021" s="15"/>
      <c r="AD1021" s="15"/>
      <c r="AE1021" s="15"/>
      <c r="AF1021" s="15"/>
      <c r="AG1021" s="15"/>
      <c r="AH1021" s="15"/>
      <c r="AI1021" s="15"/>
      <c r="AJ1021" s="15"/>
      <c r="AK1021" s="15"/>
      <c r="AL1021" s="15"/>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c r="BW1021" s="13"/>
      <c r="BX1021" s="13"/>
      <c r="BY1021" s="13"/>
      <c r="BZ1021" s="13"/>
      <c r="CA1021" s="13"/>
      <c r="CB1021" s="13"/>
      <c r="CC1021" s="13"/>
      <c r="CD1021" s="13"/>
      <c r="CE1021" s="13"/>
      <c r="CF1021" s="13"/>
      <c r="CG1021" s="13"/>
      <c r="CH1021" s="13"/>
    </row>
    <row r="1022" spans="1:86">
      <c r="A1022" s="15"/>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Z1022" s="15"/>
      <c r="AA1022" s="15"/>
      <c r="AB1022" s="15"/>
      <c r="AC1022" s="15"/>
      <c r="AD1022" s="15"/>
      <c r="AE1022" s="15"/>
      <c r="AF1022" s="15"/>
      <c r="AG1022" s="15"/>
      <c r="AH1022" s="15"/>
      <c r="AI1022" s="15"/>
      <c r="AJ1022" s="15"/>
      <c r="AK1022" s="15"/>
      <c r="AL1022" s="15"/>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c r="BW1022" s="13"/>
      <c r="BX1022" s="13"/>
      <c r="BY1022" s="13"/>
      <c r="BZ1022" s="13"/>
      <c r="CA1022" s="13"/>
      <c r="CB1022" s="13"/>
      <c r="CC1022" s="13"/>
      <c r="CD1022" s="13"/>
      <c r="CE1022" s="13"/>
      <c r="CF1022" s="13"/>
      <c r="CG1022" s="13"/>
      <c r="CH1022" s="13"/>
    </row>
    <row r="1023" spans="1:86">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Z1023" s="15"/>
      <c r="AA1023" s="15"/>
      <c r="AB1023" s="15"/>
      <c r="AC1023" s="15"/>
      <c r="AD1023" s="15"/>
      <c r="AE1023" s="15"/>
      <c r="AF1023" s="15"/>
      <c r="AG1023" s="15"/>
      <c r="AH1023" s="15"/>
      <c r="AI1023" s="15"/>
      <c r="AJ1023" s="15"/>
      <c r="AK1023" s="15"/>
      <c r="AL1023" s="15"/>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3"/>
      <c r="BW1023" s="13"/>
      <c r="BX1023" s="13"/>
      <c r="BY1023" s="13"/>
      <c r="BZ1023" s="13"/>
      <c r="CA1023" s="13"/>
      <c r="CB1023" s="13"/>
      <c r="CC1023" s="13"/>
      <c r="CD1023" s="13"/>
      <c r="CE1023" s="13"/>
      <c r="CF1023" s="13"/>
      <c r="CG1023" s="13"/>
      <c r="CH1023" s="13"/>
    </row>
    <row r="1024" spans="1:86">
      <c r="A1024" s="15"/>
      <c r="B1024" s="15"/>
      <c r="C1024" s="15"/>
      <c r="D1024" s="15"/>
      <c r="E1024" s="15"/>
      <c r="F1024" s="15"/>
      <c r="G1024" s="15"/>
      <c r="H1024" s="15"/>
      <c r="I1024" s="15"/>
      <c r="J1024" s="15"/>
      <c r="K1024" s="15"/>
      <c r="L1024" s="15"/>
      <c r="M1024" s="15"/>
      <c r="N1024" s="15"/>
      <c r="O1024" s="15"/>
      <c r="P1024" s="15"/>
      <c r="Q1024" s="15"/>
      <c r="R1024" s="15"/>
      <c r="S1024" s="15"/>
      <c r="T1024" s="15"/>
      <c r="U1024" s="15"/>
      <c r="V1024" s="15"/>
      <c r="W1024" s="15"/>
      <c r="X1024" s="15"/>
      <c r="Z1024" s="15"/>
      <c r="AA1024" s="15"/>
      <c r="AB1024" s="15"/>
      <c r="AC1024" s="15"/>
      <c r="AD1024" s="15"/>
      <c r="AE1024" s="15"/>
      <c r="AF1024" s="15"/>
      <c r="AG1024" s="15"/>
      <c r="AH1024" s="15"/>
      <c r="AI1024" s="15"/>
      <c r="AJ1024" s="15"/>
      <c r="AK1024" s="15"/>
      <c r="AL1024" s="15"/>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3"/>
      <c r="BW1024" s="13"/>
      <c r="BX1024" s="13"/>
      <c r="BY1024" s="13"/>
      <c r="BZ1024" s="13"/>
      <c r="CA1024" s="13"/>
      <c r="CB1024" s="13"/>
      <c r="CC1024" s="13"/>
      <c r="CD1024" s="13"/>
      <c r="CE1024" s="13"/>
      <c r="CF1024" s="13"/>
      <c r="CG1024" s="13"/>
      <c r="CH1024" s="13"/>
    </row>
    <row r="1025" spans="1:86">
      <c r="A1025" s="15"/>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Z1025" s="15"/>
      <c r="AA1025" s="15"/>
      <c r="AB1025" s="15"/>
      <c r="AC1025" s="15"/>
      <c r="AD1025" s="15"/>
      <c r="AE1025" s="15"/>
      <c r="AF1025" s="15"/>
      <c r="AG1025" s="15"/>
      <c r="AH1025" s="15"/>
      <c r="AI1025" s="15"/>
      <c r="AJ1025" s="15"/>
      <c r="AK1025" s="15"/>
      <c r="AL1025" s="15"/>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3"/>
      <c r="BW1025" s="13"/>
      <c r="BX1025" s="13"/>
      <c r="BY1025" s="13"/>
      <c r="BZ1025" s="13"/>
      <c r="CA1025" s="13"/>
      <c r="CB1025" s="13"/>
      <c r="CC1025" s="13"/>
      <c r="CD1025" s="13"/>
      <c r="CE1025" s="13"/>
      <c r="CF1025" s="13"/>
      <c r="CG1025" s="13"/>
      <c r="CH1025" s="13"/>
    </row>
    <row r="1026" spans="1:86">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Z1026" s="15"/>
      <c r="AA1026" s="15"/>
      <c r="AB1026" s="15"/>
      <c r="AC1026" s="15"/>
      <c r="AD1026" s="15"/>
      <c r="AE1026" s="15"/>
      <c r="AF1026" s="15"/>
      <c r="AG1026" s="15"/>
      <c r="AH1026" s="15"/>
      <c r="AI1026" s="15"/>
      <c r="AJ1026" s="15"/>
      <c r="AK1026" s="15"/>
      <c r="AL1026" s="15"/>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Q1026" s="13"/>
      <c r="BR1026" s="13"/>
      <c r="BS1026" s="13"/>
      <c r="BT1026" s="13"/>
      <c r="BU1026" s="13"/>
      <c r="BV1026" s="13"/>
      <c r="BW1026" s="13"/>
      <c r="BX1026" s="13"/>
      <c r="BY1026" s="13"/>
      <c r="BZ1026" s="13"/>
      <c r="CA1026" s="13"/>
      <c r="CB1026" s="13"/>
      <c r="CC1026" s="13"/>
      <c r="CD1026" s="13"/>
      <c r="CE1026" s="13"/>
      <c r="CF1026" s="13"/>
      <c r="CG1026" s="13"/>
      <c r="CH1026" s="13"/>
    </row>
    <row r="1027" spans="1:86">
      <c r="A1027" s="15"/>
      <c r="B1027" s="15"/>
      <c r="C1027" s="15"/>
      <c r="D1027" s="15"/>
      <c r="E1027" s="15"/>
      <c r="F1027" s="15"/>
      <c r="G1027" s="15"/>
      <c r="H1027" s="15"/>
      <c r="I1027" s="15"/>
      <c r="J1027" s="15"/>
      <c r="K1027" s="15"/>
      <c r="L1027" s="15"/>
      <c r="M1027" s="15"/>
      <c r="N1027" s="15"/>
      <c r="O1027" s="15"/>
      <c r="P1027" s="15"/>
      <c r="Q1027" s="15"/>
      <c r="R1027" s="15"/>
      <c r="S1027" s="15"/>
      <c r="T1027" s="15"/>
      <c r="U1027" s="15"/>
      <c r="V1027" s="15"/>
      <c r="W1027" s="15"/>
      <c r="X1027" s="15"/>
      <c r="Z1027" s="15"/>
      <c r="AA1027" s="15"/>
      <c r="AB1027" s="15"/>
      <c r="AC1027" s="15"/>
      <c r="AD1027" s="15"/>
      <c r="AE1027" s="15"/>
      <c r="AF1027" s="15"/>
      <c r="AG1027" s="15"/>
      <c r="AH1027" s="15"/>
      <c r="AI1027" s="15"/>
      <c r="AJ1027" s="15"/>
      <c r="AK1027" s="15"/>
      <c r="AL1027" s="15"/>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3"/>
      <c r="BW1027" s="13"/>
      <c r="BX1027" s="13"/>
      <c r="BY1027" s="13"/>
      <c r="BZ1027" s="13"/>
      <c r="CA1027" s="13"/>
      <c r="CB1027" s="13"/>
      <c r="CC1027" s="13"/>
      <c r="CD1027" s="13"/>
      <c r="CE1027" s="13"/>
      <c r="CF1027" s="13"/>
      <c r="CG1027" s="13"/>
      <c r="CH1027" s="13"/>
    </row>
    <row r="1028" spans="1:86">
      <c r="A1028" s="15"/>
      <c r="B1028" s="15"/>
      <c r="C1028" s="15"/>
      <c r="D1028" s="15"/>
      <c r="E1028" s="15"/>
      <c r="F1028" s="15"/>
      <c r="G1028" s="15"/>
      <c r="H1028" s="15"/>
      <c r="I1028" s="15"/>
      <c r="J1028" s="15"/>
      <c r="K1028" s="15"/>
      <c r="L1028" s="15"/>
      <c r="M1028" s="15"/>
      <c r="N1028" s="15"/>
      <c r="O1028" s="15"/>
      <c r="P1028" s="15"/>
      <c r="Q1028" s="15"/>
      <c r="R1028" s="15"/>
      <c r="S1028" s="15"/>
      <c r="T1028" s="15"/>
      <c r="U1028" s="15"/>
      <c r="V1028" s="15"/>
      <c r="W1028" s="15"/>
      <c r="X1028" s="15"/>
      <c r="Z1028" s="15"/>
      <c r="AA1028" s="15"/>
      <c r="AB1028" s="15"/>
      <c r="AC1028" s="15"/>
      <c r="AD1028" s="15"/>
      <c r="AE1028" s="15"/>
      <c r="AF1028" s="15"/>
      <c r="AG1028" s="15"/>
      <c r="AH1028" s="15"/>
      <c r="AI1028" s="15"/>
      <c r="AJ1028" s="15"/>
      <c r="AK1028" s="15"/>
      <c r="AL1028" s="15"/>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Q1028" s="13"/>
      <c r="BR1028" s="13"/>
      <c r="BS1028" s="13"/>
      <c r="BT1028" s="13"/>
      <c r="BU1028" s="13"/>
      <c r="BV1028" s="13"/>
      <c r="BW1028" s="13"/>
      <c r="BX1028" s="13"/>
      <c r="BY1028" s="13"/>
      <c r="BZ1028" s="13"/>
      <c r="CA1028" s="13"/>
      <c r="CB1028" s="13"/>
      <c r="CC1028" s="13"/>
      <c r="CD1028" s="13"/>
      <c r="CE1028" s="13"/>
      <c r="CF1028" s="13"/>
      <c r="CG1028" s="13"/>
      <c r="CH1028" s="13"/>
    </row>
    <row r="1029" spans="1:86">
      <c r="A1029" s="15"/>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Z1029" s="15"/>
      <c r="AA1029" s="15"/>
      <c r="AB1029" s="15"/>
      <c r="AC1029" s="15"/>
      <c r="AD1029" s="15"/>
      <c r="AE1029" s="15"/>
      <c r="AF1029" s="15"/>
      <c r="AG1029" s="15"/>
      <c r="AH1029" s="15"/>
      <c r="AI1029" s="15"/>
      <c r="AJ1029" s="15"/>
      <c r="AK1029" s="15"/>
      <c r="AL1029" s="15"/>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Q1029" s="13"/>
      <c r="BR1029" s="13"/>
      <c r="BS1029" s="13"/>
      <c r="BT1029" s="13"/>
      <c r="BU1029" s="13"/>
      <c r="BV1029" s="13"/>
      <c r="BW1029" s="13"/>
      <c r="BX1029" s="13"/>
      <c r="BY1029" s="13"/>
      <c r="BZ1029" s="13"/>
      <c r="CA1029" s="13"/>
      <c r="CB1029" s="13"/>
      <c r="CC1029" s="13"/>
      <c r="CD1029" s="13"/>
      <c r="CE1029" s="13"/>
      <c r="CF1029" s="13"/>
      <c r="CG1029" s="13"/>
      <c r="CH1029" s="13"/>
    </row>
    <row r="1030" spans="1:86">
      <c r="A1030" s="15"/>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Z1030" s="15"/>
      <c r="AA1030" s="15"/>
      <c r="AB1030" s="15"/>
      <c r="AC1030" s="15"/>
      <c r="AD1030" s="15"/>
      <c r="AE1030" s="15"/>
      <c r="AF1030" s="15"/>
      <c r="AG1030" s="15"/>
      <c r="AH1030" s="15"/>
      <c r="AI1030" s="15"/>
      <c r="AJ1030" s="15"/>
      <c r="AK1030" s="15"/>
      <c r="AL1030" s="15"/>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c r="BW1030" s="13"/>
      <c r="BX1030" s="13"/>
      <c r="BY1030" s="13"/>
      <c r="BZ1030" s="13"/>
      <c r="CA1030" s="13"/>
      <c r="CB1030" s="13"/>
      <c r="CC1030" s="13"/>
      <c r="CD1030" s="13"/>
      <c r="CE1030" s="13"/>
      <c r="CF1030" s="13"/>
      <c r="CG1030" s="13"/>
      <c r="CH1030" s="13"/>
    </row>
    <row r="1031" spans="1:86">
      <c r="A1031" s="15"/>
      <c r="B1031" s="15"/>
      <c r="C1031" s="15"/>
      <c r="D1031" s="15"/>
      <c r="E1031" s="15"/>
      <c r="F1031" s="15"/>
      <c r="G1031" s="15"/>
      <c r="H1031" s="15"/>
      <c r="I1031" s="15"/>
      <c r="J1031" s="15"/>
      <c r="K1031" s="15"/>
      <c r="L1031" s="15"/>
      <c r="M1031" s="15"/>
      <c r="N1031" s="15"/>
      <c r="O1031" s="15"/>
      <c r="P1031" s="15"/>
      <c r="Q1031" s="15"/>
      <c r="R1031" s="15"/>
      <c r="S1031" s="15"/>
      <c r="T1031" s="15"/>
      <c r="U1031" s="15"/>
      <c r="V1031" s="15"/>
      <c r="W1031" s="15"/>
      <c r="X1031" s="15"/>
      <c r="Z1031" s="15"/>
      <c r="AA1031" s="15"/>
      <c r="AB1031" s="15"/>
      <c r="AC1031" s="15"/>
      <c r="AD1031" s="15"/>
      <c r="AE1031" s="15"/>
      <c r="AF1031" s="15"/>
      <c r="AG1031" s="15"/>
      <c r="AH1031" s="15"/>
      <c r="AI1031" s="15"/>
      <c r="AJ1031" s="15"/>
      <c r="AK1031" s="15"/>
      <c r="AL1031" s="15"/>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Q1031" s="13"/>
      <c r="BR1031" s="13"/>
      <c r="BS1031" s="13"/>
      <c r="BT1031" s="13"/>
      <c r="BU1031" s="13"/>
      <c r="BV1031" s="13"/>
      <c r="BW1031" s="13"/>
      <c r="BX1031" s="13"/>
      <c r="BY1031" s="13"/>
      <c r="BZ1031" s="13"/>
      <c r="CA1031" s="13"/>
      <c r="CB1031" s="13"/>
      <c r="CC1031" s="13"/>
      <c r="CD1031" s="13"/>
      <c r="CE1031" s="13"/>
      <c r="CF1031" s="13"/>
      <c r="CG1031" s="13"/>
      <c r="CH1031" s="13"/>
    </row>
    <row r="1032" spans="1:86">
      <c r="A1032" s="15"/>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Z1032" s="15"/>
      <c r="AA1032" s="15"/>
      <c r="AB1032" s="15"/>
      <c r="AC1032" s="15"/>
      <c r="AD1032" s="15"/>
      <c r="AE1032" s="15"/>
      <c r="AF1032" s="15"/>
      <c r="AG1032" s="15"/>
      <c r="AH1032" s="15"/>
      <c r="AI1032" s="15"/>
      <c r="AJ1032" s="15"/>
      <c r="AK1032" s="15"/>
      <c r="AL1032" s="15"/>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Q1032" s="13"/>
      <c r="BR1032" s="13"/>
      <c r="BS1032" s="13"/>
      <c r="BT1032" s="13"/>
      <c r="BU1032" s="13"/>
      <c r="BV1032" s="13"/>
      <c r="BW1032" s="13"/>
      <c r="BX1032" s="13"/>
      <c r="BY1032" s="13"/>
      <c r="BZ1032" s="13"/>
      <c r="CA1032" s="13"/>
      <c r="CB1032" s="13"/>
      <c r="CC1032" s="13"/>
      <c r="CD1032" s="13"/>
      <c r="CE1032" s="13"/>
      <c r="CF1032" s="13"/>
      <c r="CG1032" s="13"/>
      <c r="CH1032" s="13"/>
    </row>
    <row r="1033" spans="1:86">
      <c r="A1033" s="15"/>
      <c r="B1033" s="15"/>
      <c r="C1033" s="15"/>
      <c r="D1033" s="15"/>
      <c r="E1033" s="15"/>
      <c r="F1033" s="15"/>
      <c r="G1033" s="15"/>
      <c r="H1033" s="15"/>
      <c r="I1033" s="15"/>
      <c r="J1033" s="15"/>
      <c r="K1033" s="15"/>
      <c r="L1033" s="15"/>
      <c r="M1033" s="15"/>
      <c r="N1033" s="15"/>
      <c r="O1033" s="15"/>
      <c r="P1033" s="15"/>
      <c r="Q1033" s="15"/>
      <c r="R1033" s="15"/>
      <c r="S1033" s="15"/>
      <c r="T1033" s="15"/>
      <c r="U1033" s="15"/>
      <c r="V1033" s="15"/>
      <c r="W1033" s="15"/>
      <c r="X1033" s="15"/>
      <c r="Z1033" s="15"/>
      <c r="AA1033" s="15"/>
      <c r="AB1033" s="15"/>
      <c r="AC1033" s="15"/>
      <c r="AD1033" s="15"/>
      <c r="AE1033" s="15"/>
      <c r="AF1033" s="15"/>
      <c r="AG1033" s="15"/>
      <c r="AH1033" s="15"/>
      <c r="AI1033" s="15"/>
      <c r="AJ1033" s="15"/>
      <c r="AK1033" s="15"/>
      <c r="AL1033" s="15"/>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Q1033" s="13"/>
      <c r="BR1033" s="13"/>
      <c r="BS1033" s="13"/>
      <c r="BT1033" s="13"/>
      <c r="BU1033" s="13"/>
      <c r="BV1033" s="13"/>
      <c r="BW1033" s="13"/>
      <c r="BX1033" s="13"/>
      <c r="BY1033" s="13"/>
      <c r="BZ1033" s="13"/>
      <c r="CA1033" s="13"/>
      <c r="CB1033" s="13"/>
      <c r="CC1033" s="13"/>
      <c r="CD1033" s="13"/>
      <c r="CE1033" s="13"/>
      <c r="CF1033" s="13"/>
      <c r="CG1033" s="13"/>
      <c r="CH1033" s="13"/>
    </row>
    <row r="1034" spans="1:86">
      <c r="A1034" s="15"/>
      <c r="B1034" s="15"/>
      <c r="C1034" s="15"/>
      <c r="D1034" s="15"/>
      <c r="E1034" s="15"/>
      <c r="F1034" s="15"/>
      <c r="G1034" s="15"/>
      <c r="H1034" s="15"/>
      <c r="I1034" s="15"/>
      <c r="J1034" s="15"/>
      <c r="K1034" s="15"/>
      <c r="L1034" s="15"/>
      <c r="M1034" s="15"/>
      <c r="N1034" s="15"/>
      <c r="O1034" s="15"/>
      <c r="P1034" s="15"/>
      <c r="Q1034" s="15"/>
      <c r="R1034" s="15"/>
      <c r="S1034" s="15"/>
      <c r="T1034" s="15"/>
      <c r="U1034" s="15"/>
      <c r="V1034" s="15"/>
      <c r="W1034" s="15"/>
      <c r="X1034" s="15"/>
      <c r="Z1034" s="15"/>
      <c r="AA1034" s="15"/>
      <c r="AB1034" s="15"/>
      <c r="AC1034" s="15"/>
      <c r="AD1034" s="15"/>
      <c r="AE1034" s="15"/>
      <c r="AF1034" s="15"/>
      <c r="AG1034" s="15"/>
      <c r="AH1034" s="15"/>
      <c r="AI1034" s="15"/>
      <c r="AJ1034" s="15"/>
      <c r="AK1034" s="15"/>
      <c r="AL1034" s="15"/>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Q1034" s="13"/>
      <c r="BR1034" s="13"/>
      <c r="BS1034" s="13"/>
      <c r="BT1034" s="13"/>
      <c r="BU1034" s="13"/>
      <c r="BV1034" s="13"/>
      <c r="BW1034" s="13"/>
      <c r="BX1034" s="13"/>
      <c r="BY1034" s="13"/>
      <c r="BZ1034" s="13"/>
      <c r="CA1034" s="13"/>
      <c r="CB1034" s="13"/>
      <c r="CC1034" s="13"/>
      <c r="CD1034" s="13"/>
      <c r="CE1034" s="13"/>
      <c r="CF1034" s="13"/>
      <c r="CG1034" s="13"/>
      <c r="CH1034" s="13"/>
    </row>
    <row r="1035" spans="1:86">
      <c r="A1035" s="15"/>
      <c r="B1035" s="15"/>
      <c r="C1035" s="15"/>
      <c r="D1035" s="15"/>
      <c r="E1035" s="15"/>
      <c r="F1035" s="15"/>
      <c r="G1035" s="15"/>
      <c r="H1035" s="15"/>
      <c r="I1035" s="15"/>
      <c r="J1035" s="15"/>
      <c r="K1035" s="15"/>
      <c r="L1035" s="15"/>
      <c r="M1035" s="15"/>
      <c r="N1035" s="15"/>
      <c r="O1035" s="15"/>
      <c r="P1035" s="15"/>
      <c r="Q1035" s="15"/>
      <c r="R1035" s="15"/>
      <c r="S1035" s="15"/>
      <c r="T1035" s="15"/>
      <c r="U1035" s="15"/>
      <c r="V1035" s="15"/>
      <c r="W1035" s="15"/>
      <c r="X1035" s="15"/>
      <c r="Z1035" s="15"/>
      <c r="AA1035" s="15"/>
      <c r="AB1035" s="15"/>
      <c r="AC1035" s="15"/>
      <c r="AD1035" s="15"/>
      <c r="AE1035" s="15"/>
      <c r="AF1035" s="15"/>
      <c r="AG1035" s="15"/>
      <c r="AH1035" s="15"/>
      <c r="AI1035" s="15"/>
      <c r="AJ1035" s="15"/>
      <c r="AK1035" s="15"/>
      <c r="AL1035" s="15"/>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Q1035" s="13"/>
      <c r="BR1035" s="13"/>
      <c r="BS1035" s="13"/>
      <c r="BT1035" s="13"/>
      <c r="BU1035" s="13"/>
      <c r="BV1035" s="13"/>
      <c r="BW1035" s="13"/>
      <c r="BX1035" s="13"/>
      <c r="BY1035" s="13"/>
      <c r="BZ1035" s="13"/>
      <c r="CA1035" s="13"/>
      <c r="CB1035" s="13"/>
      <c r="CC1035" s="13"/>
      <c r="CD1035" s="13"/>
      <c r="CE1035" s="13"/>
      <c r="CF1035" s="13"/>
      <c r="CG1035" s="13"/>
      <c r="CH1035" s="13"/>
    </row>
    <row r="1036" spans="1:86">
      <c r="A1036" s="15"/>
      <c r="B1036" s="15"/>
      <c r="C1036" s="15"/>
      <c r="D1036" s="15"/>
      <c r="E1036" s="15"/>
      <c r="F1036" s="15"/>
      <c r="G1036" s="15"/>
      <c r="H1036" s="15"/>
      <c r="I1036" s="15"/>
      <c r="J1036" s="15"/>
      <c r="K1036" s="15"/>
      <c r="L1036" s="15"/>
      <c r="M1036" s="15"/>
      <c r="N1036" s="15"/>
      <c r="O1036" s="15"/>
      <c r="P1036" s="15"/>
      <c r="Q1036" s="15"/>
      <c r="R1036" s="15"/>
      <c r="S1036" s="15"/>
      <c r="T1036" s="15"/>
      <c r="U1036" s="15"/>
      <c r="V1036" s="15"/>
      <c r="W1036" s="15"/>
      <c r="X1036" s="15"/>
      <c r="Z1036" s="15"/>
      <c r="AA1036" s="15"/>
      <c r="AB1036" s="15"/>
      <c r="AC1036" s="15"/>
      <c r="AD1036" s="15"/>
      <c r="AE1036" s="15"/>
      <c r="AF1036" s="15"/>
      <c r="AG1036" s="15"/>
      <c r="AH1036" s="15"/>
      <c r="AI1036" s="15"/>
      <c r="AJ1036" s="15"/>
      <c r="AK1036" s="15"/>
      <c r="AL1036" s="15"/>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Q1036" s="13"/>
      <c r="BR1036" s="13"/>
      <c r="BS1036" s="13"/>
      <c r="BT1036" s="13"/>
      <c r="BU1036" s="13"/>
      <c r="BV1036" s="13"/>
      <c r="BW1036" s="13"/>
      <c r="BX1036" s="13"/>
      <c r="BY1036" s="13"/>
      <c r="BZ1036" s="13"/>
      <c r="CA1036" s="13"/>
      <c r="CB1036" s="13"/>
      <c r="CC1036" s="13"/>
      <c r="CD1036" s="13"/>
      <c r="CE1036" s="13"/>
      <c r="CF1036" s="13"/>
      <c r="CG1036" s="13"/>
      <c r="CH1036" s="13"/>
    </row>
    <row r="1037" spans="1:86">
      <c r="A1037" s="15"/>
      <c r="B1037" s="15"/>
      <c r="C1037" s="15"/>
      <c r="D1037" s="15"/>
      <c r="E1037" s="15"/>
      <c r="F1037" s="15"/>
      <c r="G1037" s="15"/>
      <c r="H1037" s="15"/>
      <c r="I1037" s="15"/>
      <c r="J1037" s="15"/>
      <c r="K1037" s="15"/>
      <c r="L1037" s="15"/>
      <c r="M1037" s="15"/>
      <c r="N1037" s="15"/>
      <c r="O1037" s="15"/>
      <c r="P1037" s="15"/>
      <c r="Q1037" s="15"/>
      <c r="R1037" s="15"/>
      <c r="S1037" s="15"/>
      <c r="T1037" s="15"/>
      <c r="U1037" s="15"/>
      <c r="V1037" s="15"/>
      <c r="W1037" s="15"/>
      <c r="X1037" s="15"/>
      <c r="Z1037" s="15"/>
      <c r="AA1037" s="15"/>
      <c r="AB1037" s="15"/>
      <c r="AC1037" s="15"/>
      <c r="AD1037" s="15"/>
      <c r="AE1037" s="15"/>
      <c r="AF1037" s="15"/>
      <c r="AG1037" s="15"/>
      <c r="AH1037" s="15"/>
      <c r="AI1037" s="15"/>
      <c r="AJ1037" s="15"/>
      <c r="AK1037" s="15"/>
      <c r="AL1037" s="15"/>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Q1037" s="13"/>
      <c r="BR1037" s="13"/>
      <c r="BS1037" s="13"/>
      <c r="BT1037" s="13"/>
      <c r="BU1037" s="13"/>
      <c r="BV1037" s="13"/>
      <c r="BW1037" s="13"/>
      <c r="BX1037" s="13"/>
      <c r="BY1037" s="13"/>
      <c r="BZ1037" s="13"/>
      <c r="CA1037" s="13"/>
      <c r="CB1037" s="13"/>
      <c r="CC1037" s="13"/>
      <c r="CD1037" s="13"/>
      <c r="CE1037" s="13"/>
      <c r="CF1037" s="13"/>
      <c r="CG1037" s="13"/>
      <c r="CH1037" s="13"/>
    </row>
    <row r="1038" spans="1:86">
      <c r="A1038" s="15"/>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Z1038" s="15"/>
      <c r="AA1038" s="15"/>
      <c r="AB1038" s="15"/>
      <c r="AC1038" s="15"/>
      <c r="AD1038" s="15"/>
      <c r="AE1038" s="15"/>
      <c r="AF1038" s="15"/>
      <c r="AG1038" s="15"/>
      <c r="AH1038" s="15"/>
      <c r="AI1038" s="15"/>
      <c r="AJ1038" s="15"/>
      <c r="AK1038" s="15"/>
      <c r="AL1038" s="15"/>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c r="BW1038" s="13"/>
      <c r="BX1038" s="13"/>
      <c r="BY1038" s="13"/>
      <c r="BZ1038" s="13"/>
      <c r="CA1038" s="13"/>
      <c r="CB1038" s="13"/>
      <c r="CC1038" s="13"/>
      <c r="CD1038" s="13"/>
      <c r="CE1038" s="13"/>
      <c r="CF1038" s="13"/>
      <c r="CG1038" s="13"/>
      <c r="CH1038" s="13"/>
    </row>
    <row r="1039" spans="1:86">
      <c r="A1039" s="15"/>
      <c r="B1039" s="15"/>
      <c r="C1039" s="15"/>
      <c r="D1039" s="15"/>
      <c r="E1039" s="15"/>
      <c r="F1039" s="15"/>
      <c r="G1039" s="15"/>
      <c r="H1039" s="15"/>
      <c r="I1039" s="15"/>
      <c r="J1039" s="15"/>
      <c r="K1039" s="15"/>
      <c r="L1039" s="15"/>
      <c r="M1039" s="15"/>
      <c r="N1039" s="15"/>
      <c r="O1039" s="15"/>
      <c r="P1039" s="15"/>
      <c r="Q1039" s="15"/>
      <c r="R1039" s="15"/>
      <c r="S1039" s="15"/>
      <c r="T1039" s="15"/>
      <c r="U1039" s="15"/>
      <c r="V1039" s="15"/>
      <c r="W1039" s="15"/>
      <c r="X1039" s="15"/>
      <c r="Z1039" s="15"/>
      <c r="AA1039" s="15"/>
      <c r="AB1039" s="15"/>
      <c r="AC1039" s="15"/>
      <c r="AD1039" s="15"/>
      <c r="AE1039" s="15"/>
      <c r="AF1039" s="15"/>
      <c r="AG1039" s="15"/>
      <c r="AH1039" s="15"/>
      <c r="AI1039" s="15"/>
      <c r="AJ1039" s="15"/>
      <c r="AK1039" s="15"/>
      <c r="AL1039" s="15"/>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Q1039" s="13"/>
      <c r="BR1039" s="13"/>
      <c r="BS1039" s="13"/>
      <c r="BT1039" s="13"/>
      <c r="BU1039" s="13"/>
      <c r="BV1039" s="13"/>
      <c r="BW1039" s="13"/>
      <c r="BX1039" s="13"/>
      <c r="BY1039" s="13"/>
      <c r="BZ1039" s="13"/>
      <c r="CA1039" s="13"/>
      <c r="CB1039" s="13"/>
      <c r="CC1039" s="13"/>
      <c r="CD1039" s="13"/>
      <c r="CE1039" s="13"/>
      <c r="CF1039" s="13"/>
      <c r="CG1039" s="13"/>
      <c r="CH1039" s="13"/>
    </row>
    <row r="1040" spans="1:86">
      <c r="A1040" s="15"/>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Z1040" s="15"/>
      <c r="AA1040" s="15"/>
      <c r="AB1040" s="15"/>
      <c r="AC1040" s="15"/>
      <c r="AD1040" s="15"/>
      <c r="AE1040" s="15"/>
      <c r="AF1040" s="15"/>
      <c r="AG1040" s="15"/>
      <c r="AH1040" s="15"/>
      <c r="AI1040" s="15"/>
      <c r="AJ1040" s="15"/>
      <c r="AK1040" s="15"/>
      <c r="AL1040" s="15"/>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Q1040" s="13"/>
      <c r="BR1040" s="13"/>
      <c r="BS1040" s="13"/>
      <c r="BT1040" s="13"/>
      <c r="BU1040" s="13"/>
      <c r="BV1040" s="13"/>
      <c r="BW1040" s="13"/>
      <c r="BX1040" s="13"/>
      <c r="BY1040" s="13"/>
      <c r="BZ1040" s="13"/>
      <c r="CA1040" s="13"/>
      <c r="CB1040" s="13"/>
      <c r="CC1040" s="13"/>
      <c r="CD1040" s="13"/>
      <c r="CE1040" s="13"/>
      <c r="CF1040" s="13"/>
      <c r="CG1040" s="13"/>
      <c r="CH1040" s="13"/>
    </row>
    <row r="1041" spans="1:86">
      <c r="A1041" s="15"/>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Z1041" s="15"/>
      <c r="AA1041" s="15"/>
      <c r="AB1041" s="15"/>
      <c r="AC1041" s="15"/>
      <c r="AD1041" s="15"/>
      <c r="AE1041" s="15"/>
      <c r="AF1041" s="15"/>
      <c r="AG1041" s="15"/>
      <c r="AH1041" s="15"/>
      <c r="AI1041" s="15"/>
      <c r="AJ1041" s="15"/>
      <c r="AK1041" s="15"/>
      <c r="AL1041" s="15"/>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c r="BV1041" s="13"/>
      <c r="BW1041" s="13"/>
      <c r="BX1041" s="13"/>
      <c r="BY1041" s="13"/>
      <c r="BZ1041" s="13"/>
      <c r="CA1041" s="13"/>
      <c r="CB1041" s="13"/>
      <c r="CC1041" s="13"/>
      <c r="CD1041" s="13"/>
      <c r="CE1041" s="13"/>
      <c r="CF1041" s="13"/>
      <c r="CG1041" s="13"/>
      <c r="CH1041" s="13"/>
    </row>
    <row r="1042" spans="1:86">
      <c r="A1042" s="15"/>
      <c r="B1042" s="15"/>
      <c r="C1042" s="15"/>
      <c r="D1042" s="15"/>
      <c r="E1042" s="15"/>
      <c r="F1042" s="15"/>
      <c r="G1042" s="15"/>
      <c r="H1042" s="15"/>
      <c r="I1042" s="15"/>
      <c r="J1042" s="15"/>
      <c r="K1042" s="15"/>
      <c r="L1042" s="15"/>
      <c r="M1042" s="15"/>
      <c r="N1042" s="15"/>
      <c r="O1042" s="15"/>
      <c r="P1042" s="15"/>
      <c r="Q1042" s="15"/>
      <c r="R1042" s="15"/>
      <c r="S1042" s="15"/>
      <c r="T1042" s="15"/>
      <c r="U1042" s="15"/>
      <c r="V1042" s="15"/>
      <c r="W1042" s="15"/>
      <c r="X1042" s="15"/>
      <c r="Z1042" s="15"/>
      <c r="AA1042" s="15"/>
      <c r="AB1042" s="15"/>
      <c r="AC1042" s="15"/>
      <c r="AD1042" s="15"/>
      <c r="AE1042" s="15"/>
      <c r="AF1042" s="15"/>
      <c r="AG1042" s="15"/>
      <c r="AH1042" s="15"/>
      <c r="AI1042" s="15"/>
      <c r="AJ1042" s="15"/>
      <c r="AK1042" s="15"/>
      <c r="AL1042" s="15"/>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c r="BV1042" s="13"/>
      <c r="BW1042" s="13"/>
      <c r="BX1042" s="13"/>
      <c r="BY1042" s="13"/>
      <c r="BZ1042" s="13"/>
      <c r="CA1042" s="13"/>
      <c r="CB1042" s="13"/>
      <c r="CC1042" s="13"/>
      <c r="CD1042" s="13"/>
      <c r="CE1042" s="13"/>
      <c r="CF1042" s="13"/>
      <c r="CG1042" s="13"/>
      <c r="CH1042" s="13"/>
    </row>
    <row r="1043" spans="1:86">
      <c r="A1043" s="15"/>
      <c r="B1043" s="15"/>
      <c r="C1043" s="15"/>
      <c r="D1043" s="15"/>
      <c r="E1043" s="15"/>
      <c r="F1043" s="15"/>
      <c r="G1043" s="15"/>
      <c r="H1043" s="15"/>
      <c r="I1043" s="15"/>
      <c r="J1043" s="15"/>
      <c r="K1043" s="15"/>
      <c r="L1043" s="15"/>
      <c r="M1043" s="15"/>
      <c r="N1043" s="15"/>
      <c r="O1043" s="15"/>
      <c r="P1043" s="15"/>
      <c r="Q1043" s="15"/>
      <c r="R1043" s="15"/>
      <c r="S1043" s="15"/>
      <c r="T1043" s="15"/>
      <c r="U1043" s="15"/>
      <c r="V1043" s="15"/>
      <c r="W1043" s="15"/>
      <c r="X1043" s="15"/>
      <c r="Z1043" s="15"/>
      <c r="AA1043" s="15"/>
      <c r="AB1043" s="15"/>
      <c r="AC1043" s="15"/>
      <c r="AD1043" s="15"/>
      <c r="AE1043" s="15"/>
      <c r="AF1043" s="15"/>
      <c r="AG1043" s="15"/>
      <c r="AH1043" s="15"/>
      <c r="AI1043" s="15"/>
      <c r="AJ1043" s="15"/>
      <c r="AK1043" s="15"/>
      <c r="AL1043" s="15"/>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c r="BV1043" s="13"/>
      <c r="BW1043" s="13"/>
      <c r="BX1043" s="13"/>
      <c r="BY1043" s="13"/>
      <c r="BZ1043" s="13"/>
      <c r="CA1043" s="13"/>
      <c r="CB1043" s="13"/>
      <c r="CC1043" s="13"/>
      <c r="CD1043" s="13"/>
      <c r="CE1043" s="13"/>
      <c r="CF1043" s="13"/>
      <c r="CG1043" s="13"/>
      <c r="CH1043" s="13"/>
    </row>
    <row r="1044" spans="1:86">
      <c r="A1044" s="15"/>
      <c r="B1044" s="15"/>
      <c r="C1044" s="15"/>
      <c r="D1044" s="15"/>
      <c r="E1044" s="15"/>
      <c r="F1044" s="15"/>
      <c r="G1044" s="15"/>
      <c r="H1044" s="15"/>
      <c r="I1044" s="15"/>
      <c r="J1044" s="15"/>
      <c r="K1044" s="15"/>
      <c r="L1044" s="15"/>
      <c r="M1044" s="15"/>
      <c r="N1044" s="15"/>
      <c r="O1044" s="15"/>
      <c r="P1044" s="15"/>
      <c r="Q1044" s="15"/>
      <c r="R1044" s="15"/>
      <c r="S1044" s="15"/>
      <c r="T1044" s="15"/>
      <c r="U1044" s="15"/>
      <c r="V1044" s="15"/>
      <c r="W1044" s="15"/>
      <c r="X1044" s="15"/>
      <c r="Z1044" s="15"/>
      <c r="AA1044" s="15"/>
      <c r="AB1044" s="15"/>
      <c r="AC1044" s="15"/>
      <c r="AD1044" s="15"/>
      <c r="AE1044" s="15"/>
      <c r="AF1044" s="15"/>
      <c r="AG1044" s="15"/>
      <c r="AH1044" s="15"/>
      <c r="AI1044" s="15"/>
      <c r="AJ1044" s="15"/>
      <c r="AK1044" s="15"/>
      <c r="AL1044" s="15"/>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c r="BV1044" s="13"/>
      <c r="BW1044" s="13"/>
      <c r="BX1044" s="13"/>
      <c r="BY1044" s="13"/>
      <c r="BZ1044" s="13"/>
      <c r="CA1044" s="13"/>
      <c r="CB1044" s="13"/>
      <c r="CC1044" s="13"/>
      <c r="CD1044" s="13"/>
      <c r="CE1044" s="13"/>
      <c r="CF1044" s="13"/>
      <c r="CG1044" s="13"/>
      <c r="CH1044" s="13"/>
    </row>
    <row r="1045" spans="1:86">
      <c r="A1045" s="15"/>
      <c r="B1045" s="15"/>
      <c r="C1045" s="15"/>
      <c r="D1045" s="15"/>
      <c r="E1045" s="15"/>
      <c r="F1045" s="15"/>
      <c r="G1045" s="15"/>
      <c r="H1045" s="15"/>
      <c r="I1045" s="15"/>
      <c r="J1045" s="15"/>
      <c r="K1045" s="15"/>
      <c r="L1045" s="15"/>
      <c r="M1045" s="15"/>
      <c r="N1045" s="15"/>
      <c r="O1045" s="15"/>
      <c r="P1045" s="15"/>
      <c r="Q1045" s="15"/>
      <c r="R1045" s="15"/>
      <c r="S1045" s="15"/>
      <c r="T1045" s="15"/>
      <c r="U1045" s="15"/>
      <c r="V1045" s="15"/>
      <c r="W1045" s="15"/>
      <c r="X1045" s="15"/>
      <c r="Z1045" s="15"/>
      <c r="AA1045" s="15"/>
      <c r="AB1045" s="15"/>
      <c r="AC1045" s="15"/>
      <c r="AD1045" s="15"/>
      <c r="AE1045" s="15"/>
      <c r="AF1045" s="15"/>
      <c r="AG1045" s="15"/>
      <c r="AH1045" s="15"/>
      <c r="AI1045" s="15"/>
      <c r="AJ1045" s="15"/>
      <c r="AK1045" s="15"/>
      <c r="AL1045" s="15"/>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c r="BV1045" s="13"/>
      <c r="BW1045" s="13"/>
      <c r="BX1045" s="13"/>
      <c r="BY1045" s="13"/>
      <c r="BZ1045" s="13"/>
      <c r="CA1045" s="13"/>
      <c r="CB1045" s="13"/>
      <c r="CC1045" s="13"/>
      <c r="CD1045" s="13"/>
      <c r="CE1045" s="13"/>
      <c r="CF1045" s="13"/>
      <c r="CG1045" s="13"/>
      <c r="CH1045" s="13"/>
    </row>
    <row r="1046" spans="1:86">
      <c r="A1046" s="15"/>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Z1046" s="15"/>
      <c r="AA1046" s="15"/>
      <c r="AB1046" s="15"/>
      <c r="AC1046" s="15"/>
      <c r="AD1046" s="15"/>
      <c r="AE1046" s="15"/>
      <c r="AF1046" s="15"/>
      <c r="AG1046" s="15"/>
      <c r="AH1046" s="15"/>
      <c r="AI1046" s="15"/>
      <c r="AJ1046" s="15"/>
      <c r="AK1046" s="15"/>
      <c r="AL1046" s="15"/>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c r="BW1046" s="13"/>
      <c r="BX1046" s="13"/>
      <c r="BY1046" s="13"/>
      <c r="BZ1046" s="13"/>
      <c r="CA1046" s="13"/>
      <c r="CB1046" s="13"/>
      <c r="CC1046" s="13"/>
      <c r="CD1046" s="13"/>
      <c r="CE1046" s="13"/>
      <c r="CF1046" s="13"/>
      <c r="CG1046" s="13"/>
      <c r="CH1046" s="13"/>
    </row>
    <row r="1047" spans="1:86">
      <c r="A1047" s="15"/>
      <c r="B1047" s="15"/>
      <c r="C1047" s="15"/>
      <c r="D1047" s="15"/>
      <c r="E1047" s="15"/>
      <c r="F1047" s="15"/>
      <c r="G1047" s="15"/>
      <c r="H1047" s="15"/>
      <c r="I1047" s="15"/>
      <c r="J1047" s="15"/>
      <c r="K1047" s="15"/>
      <c r="L1047" s="15"/>
      <c r="M1047" s="15"/>
      <c r="N1047" s="15"/>
      <c r="O1047" s="15"/>
      <c r="P1047" s="15"/>
      <c r="Q1047" s="15"/>
      <c r="R1047" s="15"/>
      <c r="S1047" s="15"/>
      <c r="T1047" s="15"/>
      <c r="U1047" s="15"/>
      <c r="V1047" s="15"/>
      <c r="W1047" s="15"/>
      <c r="X1047" s="15"/>
      <c r="Z1047" s="15"/>
      <c r="AA1047" s="15"/>
      <c r="AB1047" s="15"/>
      <c r="AC1047" s="15"/>
      <c r="AD1047" s="15"/>
      <c r="AE1047" s="15"/>
      <c r="AF1047" s="15"/>
      <c r="AG1047" s="15"/>
      <c r="AH1047" s="15"/>
      <c r="AI1047" s="15"/>
      <c r="AJ1047" s="15"/>
      <c r="AK1047" s="15"/>
      <c r="AL1047" s="15"/>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3"/>
      <c r="BR1047" s="13"/>
      <c r="BS1047" s="13"/>
      <c r="BT1047" s="13"/>
      <c r="BU1047" s="13"/>
      <c r="BV1047" s="13"/>
      <c r="BW1047" s="13"/>
      <c r="BX1047" s="13"/>
      <c r="BY1047" s="13"/>
      <c r="BZ1047" s="13"/>
      <c r="CA1047" s="13"/>
      <c r="CB1047" s="13"/>
      <c r="CC1047" s="13"/>
      <c r="CD1047" s="13"/>
      <c r="CE1047" s="13"/>
      <c r="CF1047" s="13"/>
      <c r="CG1047" s="13"/>
      <c r="CH1047" s="13"/>
    </row>
    <row r="1048" spans="1:86">
      <c r="A1048" s="15"/>
      <c r="B1048" s="15"/>
      <c r="C1048" s="15"/>
      <c r="D1048" s="15"/>
      <c r="E1048" s="15"/>
      <c r="F1048" s="15"/>
      <c r="G1048" s="15"/>
      <c r="H1048" s="15"/>
      <c r="I1048" s="15"/>
      <c r="J1048" s="15"/>
      <c r="K1048" s="15"/>
      <c r="L1048" s="15"/>
      <c r="M1048" s="15"/>
      <c r="N1048" s="15"/>
      <c r="O1048" s="15"/>
      <c r="P1048" s="15"/>
      <c r="Q1048" s="15"/>
      <c r="R1048" s="15"/>
      <c r="S1048" s="15"/>
      <c r="T1048" s="15"/>
      <c r="U1048" s="15"/>
      <c r="V1048" s="15"/>
      <c r="W1048" s="15"/>
      <c r="X1048" s="15"/>
      <c r="Z1048" s="15"/>
      <c r="AA1048" s="15"/>
      <c r="AB1048" s="15"/>
      <c r="AC1048" s="15"/>
      <c r="AD1048" s="15"/>
      <c r="AE1048" s="15"/>
      <c r="AF1048" s="15"/>
      <c r="AG1048" s="15"/>
      <c r="AH1048" s="15"/>
      <c r="AI1048" s="15"/>
      <c r="AJ1048" s="15"/>
      <c r="AK1048" s="15"/>
      <c r="AL1048" s="15"/>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Q1048" s="13"/>
      <c r="BR1048" s="13"/>
      <c r="BS1048" s="13"/>
      <c r="BT1048" s="13"/>
      <c r="BU1048" s="13"/>
      <c r="BV1048" s="13"/>
      <c r="BW1048" s="13"/>
      <c r="BX1048" s="13"/>
      <c r="BY1048" s="13"/>
      <c r="BZ1048" s="13"/>
      <c r="CA1048" s="13"/>
      <c r="CB1048" s="13"/>
      <c r="CC1048" s="13"/>
      <c r="CD1048" s="13"/>
      <c r="CE1048" s="13"/>
      <c r="CF1048" s="13"/>
      <c r="CG1048" s="13"/>
      <c r="CH1048" s="13"/>
    </row>
    <row r="1049" spans="1:86">
      <c r="A1049" s="15"/>
      <c r="B1049" s="15"/>
      <c r="C1049" s="15"/>
      <c r="D1049" s="15"/>
      <c r="E1049" s="15"/>
      <c r="F1049" s="15"/>
      <c r="G1049" s="15"/>
      <c r="H1049" s="15"/>
      <c r="I1049" s="15"/>
      <c r="J1049" s="15"/>
      <c r="K1049" s="15"/>
      <c r="L1049" s="15"/>
      <c r="M1049" s="15"/>
      <c r="N1049" s="15"/>
      <c r="O1049" s="15"/>
      <c r="P1049" s="15"/>
      <c r="Q1049" s="15"/>
      <c r="R1049" s="15"/>
      <c r="S1049" s="15"/>
      <c r="T1049" s="15"/>
      <c r="U1049" s="15"/>
      <c r="V1049" s="15"/>
      <c r="W1049" s="15"/>
      <c r="X1049" s="15"/>
      <c r="Z1049" s="15"/>
      <c r="AA1049" s="15"/>
      <c r="AB1049" s="15"/>
      <c r="AC1049" s="15"/>
      <c r="AD1049" s="15"/>
      <c r="AE1049" s="15"/>
      <c r="AF1049" s="15"/>
      <c r="AG1049" s="15"/>
      <c r="AH1049" s="15"/>
      <c r="AI1049" s="15"/>
      <c r="AJ1049" s="15"/>
      <c r="AK1049" s="15"/>
      <c r="AL1049" s="15"/>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Q1049" s="13"/>
      <c r="BR1049" s="13"/>
      <c r="BS1049" s="13"/>
      <c r="BT1049" s="13"/>
      <c r="BU1049" s="13"/>
      <c r="BV1049" s="13"/>
      <c r="BW1049" s="13"/>
      <c r="BX1049" s="13"/>
      <c r="BY1049" s="13"/>
      <c r="BZ1049" s="13"/>
      <c r="CA1049" s="13"/>
      <c r="CB1049" s="13"/>
      <c r="CC1049" s="13"/>
      <c r="CD1049" s="13"/>
      <c r="CE1049" s="13"/>
      <c r="CF1049" s="13"/>
      <c r="CG1049" s="13"/>
      <c r="CH1049" s="13"/>
    </row>
    <row r="1050" spans="1:86">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Z1050" s="15"/>
      <c r="AA1050" s="15"/>
      <c r="AB1050" s="15"/>
      <c r="AC1050" s="15"/>
      <c r="AD1050" s="15"/>
      <c r="AE1050" s="15"/>
      <c r="AF1050" s="15"/>
      <c r="AG1050" s="15"/>
      <c r="AH1050" s="15"/>
      <c r="AI1050" s="15"/>
      <c r="AJ1050" s="15"/>
      <c r="AK1050" s="15"/>
      <c r="AL1050" s="15"/>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Q1050" s="13"/>
      <c r="BR1050" s="13"/>
      <c r="BS1050" s="13"/>
      <c r="BT1050" s="13"/>
      <c r="BU1050" s="13"/>
      <c r="BV1050" s="13"/>
      <c r="BW1050" s="13"/>
      <c r="BX1050" s="13"/>
      <c r="BY1050" s="13"/>
      <c r="BZ1050" s="13"/>
      <c r="CA1050" s="13"/>
      <c r="CB1050" s="13"/>
      <c r="CC1050" s="13"/>
      <c r="CD1050" s="13"/>
      <c r="CE1050" s="13"/>
      <c r="CF1050" s="13"/>
      <c r="CG1050" s="13"/>
      <c r="CH1050" s="13"/>
    </row>
    <row r="1051" spans="1:86">
      <c r="A1051" s="15"/>
      <c r="B1051" s="15"/>
      <c r="C1051" s="15"/>
      <c r="D1051" s="15"/>
      <c r="E1051" s="15"/>
      <c r="F1051" s="15"/>
      <c r="G1051" s="15"/>
      <c r="H1051" s="15"/>
      <c r="I1051" s="15"/>
      <c r="J1051" s="15"/>
      <c r="K1051" s="15"/>
      <c r="L1051" s="15"/>
      <c r="M1051" s="15"/>
      <c r="N1051" s="15"/>
      <c r="O1051" s="15"/>
      <c r="P1051" s="15"/>
      <c r="Q1051" s="15"/>
      <c r="R1051" s="15"/>
      <c r="S1051" s="15"/>
      <c r="T1051" s="15"/>
      <c r="U1051" s="15"/>
      <c r="V1051" s="15"/>
      <c r="W1051" s="15"/>
      <c r="X1051" s="15"/>
      <c r="Z1051" s="15"/>
      <c r="AA1051" s="15"/>
      <c r="AB1051" s="15"/>
      <c r="AC1051" s="15"/>
      <c r="AD1051" s="15"/>
      <c r="AE1051" s="15"/>
      <c r="AF1051" s="15"/>
      <c r="AG1051" s="15"/>
      <c r="AH1051" s="15"/>
      <c r="AI1051" s="15"/>
      <c r="AJ1051" s="15"/>
      <c r="AK1051" s="15"/>
      <c r="AL1051" s="15"/>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Q1051" s="13"/>
      <c r="BR1051" s="13"/>
      <c r="BS1051" s="13"/>
      <c r="BT1051" s="13"/>
      <c r="BU1051" s="13"/>
      <c r="BV1051" s="13"/>
      <c r="BW1051" s="13"/>
      <c r="BX1051" s="13"/>
      <c r="BY1051" s="13"/>
      <c r="BZ1051" s="13"/>
      <c r="CA1051" s="13"/>
      <c r="CB1051" s="13"/>
      <c r="CC1051" s="13"/>
      <c r="CD1051" s="13"/>
      <c r="CE1051" s="13"/>
      <c r="CF1051" s="13"/>
      <c r="CG1051" s="13"/>
      <c r="CH1051" s="13"/>
    </row>
    <row r="1052" spans="1:86">
      <c r="A1052" s="15"/>
      <c r="B1052" s="15"/>
      <c r="C1052" s="15"/>
      <c r="D1052" s="15"/>
      <c r="E1052" s="15"/>
      <c r="F1052" s="15"/>
      <c r="G1052" s="15"/>
      <c r="H1052" s="15"/>
      <c r="I1052" s="15"/>
      <c r="J1052" s="15"/>
      <c r="K1052" s="15"/>
      <c r="L1052" s="15"/>
      <c r="M1052" s="15"/>
      <c r="N1052" s="15"/>
      <c r="O1052" s="15"/>
      <c r="P1052" s="15"/>
      <c r="Q1052" s="15"/>
      <c r="R1052" s="15"/>
      <c r="S1052" s="15"/>
      <c r="T1052" s="15"/>
      <c r="U1052" s="15"/>
      <c r="V1052" s="15"/>
      <c r="W1052" s="15"/>
      <c r="X1052" s="15"/>
      <c r="Z1052" s="15"/>
      <c r="AA1052" s="15"/>
      <c r="AB1052" s="15"/>
      <c r="AC1052" s="15"/>
      <c r="AD1052" s="15"/>
      <c r="AE1052" s="15"/>
      <c r="AF1052" s="15"/>
      <c r="AG1052" s="15"/>
      <c r="AH1052" s="15"/>
      <c r="AI1052" s="15"/>
      <c r="AJ1052" s="15"/>
      <c r="AK1052" s="15"/>
      <c r="AL1052" s="15"/>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Q1052" s="13"/>
      <c r="BR1052" s="13"/>
      <c r="BS1052" s="13"/>
      <c r="BT1052" s="13"/>
      <c r="BU1052" s="13"/>
      <c r="BV1052" s="13"/>
      <c r="BW1052" s="13"/>
      <c r="BX1052" s="13"/>
      <c r="BY1052" s="13"/>
      <c r="BZ1052" s="13"/>
      <c r="CA1052" s="13"/>
      <c r="CB1052" s="13"/>
      <c r="CC1052" s="13"/>
      <c r="CD1052" s="13"/>
      <c r="CE1052" s="13"/>
      <c r="CF1052" s="13"/>
      <c r="CG1052" s="13"/>
      <c r="CH1052" s="13"/>
    </row>
    <row r="1053" spans="1:86">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Z1053" s="15"/>
      <c r="AA1053" s="15"/>
      <c r="AB1053" s="15"/>
      <c r="AC1053" s="15"/>
      <c r="AD1053" s="15"/>
      <c r="AE1053" s="15"/>
      <c r="AF1053" s="15"/>
      <c r="AG1053" s="15"/>
      <c r="AH1053" s="15"/>
      <c r="AI1053" s="15"/>
      <c r="AJ1053" s="15"/>
      <c r="AK1053" s="15"/>
      <c r="AL1053" s="15"/>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Q1053" s="13"/>
      <c r="BR1053" s="13"/>
      <c r="BS1053" s="13"/>
      <c r="BT1053" s="13"/>
      <c r="BU1053" s="13"/>
      <c r="BV1053" s="13"/>
      <c r="BW1053" s="13"/>
      <c r="BX1053" s="13"/>
      <c r="BY1053" s="13"/>
      <c r="BZ1053" s="13"/>
      <c r="CA1053" s="13"/>
      <c r="CB1053" s="13"/>
      <c r="CC1053" s="13"/>
      <c r="CD1053" s="13"/>
      <c r="CE1053" s="13"/>
      <c r="CF1053" s="13"/>
      <c r="CG1053" s="13"/>
      <c r="CH1053" s="13"/>
    </row>
    <row r="1054" spans="1:86">
      <c r="A1054" s="15"/>
      <c r="B1054" s="15"/>
      <c r="C1054" s="15"/>
      <c r="D1054" s="15"/>
      <c r="E1054" s="15"/>
      <c r="F1054" s="15"/>
      <c r="G1054" s="15"/>
      <c r="H1054" s="15"/>
      <c r="I1054" s="15"/>
      <c r="J1054" s="15"/>
      <c r="K1054" s="15"/>
      <c r="L1054" s="15"/>
      <c r="M1054" s="15"/>
      <c r="N1054" s="15"/>
      <c r="O1054" s="15"/>
      <c r="P1054" s="15"/>
      <c r="Q1054" s="15"/>
      <c r="R1054" s="15"/>
      <c r="S1054" s="15"/>
      <c r="T1054" s="15"/>
      <c r="U1054" s="15"/>
      <c r="V1054" s="15"/>
      <c r="W1054" s="15"/>
      <c r="X1054" s="15"/>
      <c r="Z1054" s="15"/>
      <c r="AA1054" s="15"/>
      <c r="AB1054" s="15"/>
      <c r="AC1054" s="15"/>
      <c r="AD1054" s="15"/>
      <c r="AE1054" s="15"/>
      <c r="AF1054" s="15"/>
      <c r="AG1054" s="15"/>
      <c r="AH1054" s="15"/>
      <c r="AI1054" s="15"/>
      <c r="AJ1054" s="15"/>
      <c r="AK1054" s="15"/>
      <c r="AL1054" s="15"/>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c r="BW1054" s="13"/>
      <c r="BX1054" s="13"/>
      <c r="BY1054" s="13"/>
      <c r="BZ1054" s="13"/>
      <c r="CA1054" s="13"/>
      <c r="CB1054" s="13"/>
      <c r="CC1054" s="13"/>
      <c r="CD1054" s="13"/>
      <c r="CE1054" s="13"/>
      <c r="CF1054" s="13"/>
      <c r="CG1054" s="13"/>
      <c r="CH1054" s="13"/>
    </row>
    <row r="1055" spans="1:86">
      <c r="A1055" s="15"/>
      <c r="B1055" s="15"/>
      <c r="C1055" s="15"/>
      <c r="D1055" s="15"/>
      <c r="E1055" s="15"/>
      <c r="F1055" s="15"/>
      <c r="G1055" s="15"/>
      <c r="H1055" s="15"/>
      <c r="I1055" s="15"/>
      <c r="J1055" s="15"/>
      <c r="K1055" s="15"/>
      <c r="L1055" s="15"/>
      <c r="M1055" s="15"/>
      <c r="N1055" s="15"/>
      <c r="O1055" s="15"/>
      <c r="P1055" s="15"/>
      <c r="Q1055" s="15"/>
      <c r="R1055" s="15"/>
      <c r="S1055" s="15"/>
      <c r="T1055" s="15"/>
      <c r="U1055" s="15"/>
      <c r="V1055" s="15"/>
      <c r="W1055" s="15"/>
      <c r="X1055" s="15"/>
      <c r="Z1055" s="15"/>
      <c r="AA1055" s="15"/>
      <c r="AB1055" s="15"/>
      <c r="AC1055" s="15"/>
      <c r="AD1055" s="15"/>
      <c r="AE1055" s="15"/>
      <c r="AF1055" s="15"/>
      <c r="AG1055" s="15"/>
      <c r="AH1055" s="15"/>
      <c r="AI1055" s="15"/>
      <c r="AJ1055" s="15"/>
      <c r="AK1055" s="15"/>
      <c r="AL1055" s="15"/>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Q1055" s="13"/>
      <c r="BR1055" s="13"/>
      <c r="BS1055" s="13"/>
      <c r="BT1055" s="13"/>
      <c r="BU1055" s="13"/>
      <c r="BV1055" s="13"/>
      <c r="BW1055" s="13"/>
      <c r="BX1055" s="13"/>
      <c r="BY1055" s="13"/>
      <c r="BZ1055" s="13"/>
      <c r="CA1055" s="13"/>
      <c r="CB1055" s="13"/>
      <c r="CC1055" s="13"/>
      <c r="CD1055" s="13"/>
      <c r="CE1055" s="13"/>
      <c r="CF1055" s="13"/>
      <c r="CG1055" s="13"/>
      <c r="CH1055" s="13"/>
    </row>
    <row r="1056" spans="1:86">
      <c r="A1056" s="15"/>
      <c r="B1056" s="15"/>
      <c r="C1056" s="15"/>
      <c r="D1056" s="15"/>
      <c r="E1056" s="15"/>
      <c r="F1056" s="15"/>
      <c r="G1056" s="15"/>
      <c r="H1056" s="15"/>
      <c r="I1056" s="15"/>
      <c r="J1056" s="15"/>
      <c r="K1056" s="15"/>
      <c r="L1056" s="15"/>
      <c r="M1056" s="15"/>
      <c r="N1056" s="15"/>
      <c r="O1056" s="15"/>
      <c r="P1056" s="15"/>
      <c r="Q1056" s="15"/>
      <c r="R1056" s="15"/>
      <c r="S1056" s="15"/>
      <c r="T1056" s="15"/>
      <c r="U1056" s="15"/>
      <c r="V1056" s="15"/>
      <c r="W1056" s="15"/>
      <c r="X1056" s="15"/>
      <c r="Z1056" s="15"/>
      <c r="AA1056" s="15"/>
      <c r="AB1056" s="15"/>
      <c r="AC1056" s="15"/>
      <c r="AD1056" s="15"/>
      <c r="AE1056" s="15"/>
      <c r="AF1056" s="15"/>
      <c r="AG1056" s="15"/>
      <c r="AH1056" s="15"/>
      <c r="AI1056" s="15"/>
      <c r="AJ1056" s="15"/>
      <c r="AK1056" s="15"/>
      <c r="AL1056" s="15"/>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Q1056" s="13"/>
      <c r="BR1056" s="13"/>
      <c r="BS1056" s="13"/>
      <c r="BT1056" s="13"/>
      <c r="BU1056" s="13"/>
      <c r="BV1056" s="13"/>
      <c r="BW1056" s="13"/>
      <c r="BX1056" s="13"/>
      <c r="BY1056" s="13"/>
      <c r="BZ1056" s="13"/>
      <c r="CA1056" s="13"/>
      <c r="CB1056" s="13"/>
      <c r="CC1056" s="13"/>
      <c r="CD1056" s="13"/>
      <c r="CE1056" s="13"/>
      <c r="CF1056" s="13"/>
      <c r="CG1056" s="13"/>
      <c r="CH1056" s="13"/>
    </row>
    <row r="1057" spans="1:86">
      <c r="A1057" s="15"/>
      <c r="B1057" s="15"/>
      <c r="C1057" s="15"/>
      <c r="D1057" s="15"/>
      <c r="E1057" s="15"/>
      <c r="F1057" s="15"/>
      <c r="G1057" s="15"/>
      <c r="H1057" s="15"/>
      <c r="I1057" s="15"/>
      <c r="J1057" s="15"/>
      <c r="K1057" s="15"/>
      <c r="L1057" s="15"/>
      <c r="M1057" s="15"/>
      <c r="N1057" s="15"/>
      <c r="O1057" s="15"/>
      <c r="P1057" s="15"/>
      <c r="Q1057" s="15"/>
      <c r="R1057" s="15"/>
      <c r="S1057" s="15"/>
      <c r="T1057" s="15"/>
      <c r="U1057" s="15"/>
      <c r="V1057" s="15"/>
      <c r="W1057" s="15"/>
      <c r="X1057" s="15"/>
      <c r="Z1057" s="15"/>
      <c r="AA1057" s="15"/>
      <c r="AB1057" s="15"/>
      <c r="AC1057" s="15"/>
      <c r="AD1057" s="15"/>
      <c r="AE1057" s="15"/>
      <c r="AF1057" s="15"/>
      <c r="AG1057" s="15"/>
      <c r="AH1057" s="15"/>
      <c r="AI1057" s="15"/>
      <c r="AJ1057" s="15"/>
      <c r="AK1057" s="15"/>
      <c r="AL1057" s="15"/>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Q1057" s="13"/>
      <c r="BR1057" s="13"/>
      <c r="BS1057" s="13"/>
      <c r="BT1057" s="13"/>
      <c r="BU1057" s="13"/>
      <c r="BV1057" s="13"/>
      <c r="BW1057" s="13"/>
      <c r="BX1057" s="13"/>
      <c r="BY1057" s="13"/>
      <c r="BZ1057" s="13"/>
      <c r="CA1057" s="13"/>
      <c r="CB1057" s="13"/>
      <c r="CC1057" s="13"/>
      <c r="CD1057" s="13"/>
      <c r="CE1057" s="13"/>
      <c r="CF1057" s="13"/>
      <c r="CG1057" s="13"/>
      <c r="CH1057" s="13"/>
    </row>
    <row r="1058" spans="1:86">
      <c r="A1058" s="15"/>
      <c r="B1058" s="15"/>
      <c r="C1058" s="15"/>
      <c r="D1058" s="15"/>
      <c r="E1058" s="15"/>
      <c r="F1058" s="15"/>
      <c r="G1058" s="15"/>
      <c r="H1058" s="15"/>
      <c r="I1058" s="15"/>
      <c r="J1058" s="15"/>
      <c r="K1058" s="15"/>
      <c r="L1058" s="15"/>
      <c r="M1058" s="15"/>
      <c r="N1058" s="15"/>
      <c r="O1058" s="15"/>
      <c r="P1058" s="15"/>
      <c r="Q1058" s="15"/>
      <c r="R1058" s="15"/>
      <c r="S1058" s="15"/>
      <c r="T1058" s="15"/>
      <c r="U1058" s="15"/>
      <c r="V1058" s="15"/>
      <c r="W1058" s="15"/>
      <c r="X1058" s="15"/>
      <c r="Z1058" s="15"/>
      <c r="AA1058" s="15"/>
      <c r="AB1058" s="15"/>
      <c r="AC1058" s="15"/>
      <c r="AD1058" s="15"/>
      <c r="AE1058" s="15"/>
      <c r="AF1058" s="15"/>
      <c r="AG1058" s="15"/>
      <c r="AH1058" s="15"/>
      <c r="AI1058" s="15"/>
      <c r="AJ1058" s="15"/>
      <c r="AK1058" s="15"/>
      <c r="AL1058" s="15"/>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Q1058" s="13"/>
      <c r="BR1058" s="13"/>
      <c r="BS1058" s="13"/>
      <c r="BT1058" s="13"/>
      <c r="BU1058" s="13"/>
      <c r="BV1058" s="13"/>
      <c r="BW1058" s="13"/>
      <c r="BX1058" s="13"/>
      <c r="BY1058" s="13"/>
      <c r="BZ1058" s="13"/>
      <c r="CA1058" s="13"/>
      <c r="CB1058" s="13"/>
      <c r="CC1058" s="13"/>
      <c r="CD1058" s="13"/>
      <c r="CE1058" s="13"/>
      <c r="CF1058" s="13"/>
      <c r="CG1058" s="13"/>
      <c r="CH1058" s="13"/>
    </row>
    <row r="1059" spans="1:86">
      <c r="A1059" s="15"/>
      <c r="B1059" s="15"/>
      <c r="C1059" s="15"/>
      <c r="D1059" s="15"/>
      <c r="E1059" s="15"/>
      <c r="F1059" s="15"/>
      <c r="G1059" s="15"/>
      <c r="H1059" s="15"/>
      <c r="I1059" s="15"/>
      <c r="J1059" s="15"/>
      <c r="K1059" s="15"/>
      <c r="L1059" s="15"/>
      <c r="M1059" s="15"/>
      <c r="N1059" s="15"/>
      <c r="O1059" s="15"/>
      <c r="P1059" s="15"/>
      <c r="Q1059" s="15"/>
      <c r="R1059" s="15"/>
      <c r="S1059" s="15"/>
      <c r="T1059" s="15"/>
      <c r="U1059" s="15"/>
      <c r="V1059" s="15"/>
      <c r="W1059" s="15"/>
      <c r="X1059" s="15"/>
      <c r="Z1059" s="15"/>
      <c r="AA1059" s="15"/>
      <c r="AB1059" s="15"/>
      <c r="AC1059" s="15"/>
      <c r="AD1059" s="15"/>
      <c r="AE1059" s="15"/>
      <c r="AF1059" s="15"/>
      <c r="AG1059" s="15"/>
      <c r="AH1059" s="15"/>
      <c r="AI1059" s="15"/>
      <c r="AJ1059" s="15"/>
      <c r="AK1059" s="15"/>
      <c r="AL1059" s="15"/>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Q1059" s="13"/>
      <c r="BR1059" s="13"/>
      <c r="BS1059" s="13"/>
      <c r="BT1059" s="13"/>
      <c r="BU1059" s="13"/>
      <c r="BV1059" s="13"/>
      <c r="BW1059" s="13"/>
      <c r="BX1059" s="13"/>
      <c r="BY1059" s="13"/>
      <c r="BZ1059" s="13"/>
      <c r="CA1059" s="13"/>
      <c r="CB1059" s="13"/>
      <c r="CC1059" s="13"/>
      <c r="CD1059" s="13"/>
      <c r="CE1059" s="13"/>
      <c r="CF1059" s="13"/>
      <c r="CG1059" s="13"/>
      <c r="CH1059" s="13"/>
    </row>
    <row r="1060" spans="1:86">
      <c r="A1060" s="15"/>
      <c r="B1060" s="15"/>
      <c r="C1060" s="15"/>
      <c r="D1060" s="15"/>
      <c r="E1060" s="15"/>
      <c r="F1060" s="15"/>
      <c r="G1060" s="15"/>
      <c r="H1060" s="15"/>
      <c r="I1060" s="15"/>
      <c r="J1060" s="15"/>
      <c r="K1060" s="15"/>
      <c r="L1060" s="15"/>
      <c r="M1060" s="15"/>
      <c r="N1060" s="15"/>
      <c r="O1060" s="15"/>
      <c r="P1060" s="15"/>
      <c r="Q1060" s="15"/>
      <c r="R1060" s="15"/>
      <c r="S1060" s="15"/>
      <c r="T1060" s="15"/>
      <c r="U1060" s="15"/>
      <c r="V1060" s="15"/>
      <c r="W1060" s="15"/>
      <c r="X1060" s="15"/>
      <c r="Z1060" s="15"/>
      <c r="AA1060" s="15"/>
      <c r="AB1060" s="15"/>
      <c r="AC1060" s="15"/>
      <c r="AD1060" s="15"/>
      <c r="AE1060" s="15"/>
      <c r="AF1060" s="15"/>
      <c r="AG1060" s="15"/>
      <c r="AH1060" s="15"/>
      <c r="AI1060" s="15"/>
      <c r="AJ1060" s="15"/>
      <c r="AK1060" s="15"/>
      <c r="AL1060" s="15"/>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Q1060" s="13"/>
      <c r="BR1060" s="13"/>
      <c r="BS1060" s="13"/>
      <c r="BT1060" s="13"/>
      <c r="BU1060" s="13"/>
      <c r="BV1060" s="13"/>
      <c r="BW1060" s="13"/>
      <c r="BX1060" s="13"/>
      <c r="BY1060" s="13"/>
      <c r="BZ1060" s="13"/>
      <c r="CA1060" s="13"/>
      <c r="CB1060" s="13"/>
      <c r="CC1060" s="13"/>
      <c r="CD1060" s="13"/>
      <c r="CE1060" s="13"/>
      <c r="CF1060" s="13"/>
      <c r="CG1060" s="13"/>
      <c r="CH1060" s="13"/>
    </row>
    <row r="1061" spans="1:86">
      <c r="A1061" s="15"/>
      <c r="B1061" s="15"/>
      <c r="C1061" s="15"/>
      <c r="D1061" s="15"/>
      <c r="E1061" s="15"/>
      <c r="F1061" s="15"/>
      <c r="G1061" s="15"/>
      <c r="H1061" s="15"/>
      <c r="I1061" s="15"/>
      <c r="J1061" s="15"/>
      <c r="K1061" s="15"/>
      <c r="L1061" s="15"/>
      <c r="M1061" s="15"/>
      <c r="N1061" s="15"/>
      <c r="O1061" s="15"/>
      <c r="P1061" s="15"/>
      <c r="Q1061" s="15"/>
      <c r="R1061" s="15"/>
      <c r="S1061" s="15"/>
      <c r="T1061" s="15"/>
      <c r="U1061" s="15"/>
      <c r="V1061" s="15"/>
      <c r="W1061" s="15"/>
      <c r="X1061" s="15"/>
      <c r="Z1061" s="15"/>
      <c r="AA1061" s="15"/>
      <c r="AB1061" s="15"/>
      <c r="AC1061" s="15"/>
      <c r="AD1061" s="15"/>
      <c r="AE1061" s="15"/>
      <c r="AF1061" s="15"/>
      <c r="AG1061" s="15"/>
      <c r="AH1061" s="15"/>
      <c r="AI1061" s="15"/>
      <c r="AJ1061" s="15"/>
      <c r="AK1061" s="15"/>
      <c r="AL1061" s="15"/>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Q1061" s="13"/>
      <c r="BR1061" s="13"/>
      <c r="BS1061" s="13"/>
      <c r="BT1061" s="13"/>
      <c r="BU1061" s="13"/>
      <c r="BV1061" s="13"/>
      <c r="BW1061" s="13"/>
      <c r="BX1061" s="13"/>
      <c r="BY1061" s="13"/>
      <c r="BZ1061" s="13"/>
      <c r="CA1061" s="13"/>
      <c r="CB1061" s="13"/>
      <c r="CC1061" s="13"/>
      <c r="CD1061" s="13"/>
      <c r="CE1061" s="13"/>
      <c r="CF1061" s="13"/>
      <c r="CG1061" s="13"/>
      <c r="CH1061" s="13"/>
    </row>
    <row r="1062" spans="1:86">
      <c r="A1062" s="15"/>
      <c r="B1062" s="15"/>
      <c r="C1062" s="15"/>
      <c r="D1062" s="15"/>
      <c r="E1062" s="15"/>
      <c r="F1062" s="15"/>
      <c r="G1062" s="15"/>
      <c r="H1062" s="15"/>
      <c r="I1062" s="15"/>
      <c r="J1062" s="15"/>
      <c r="K1062" s="15"/>
      <c r="L1062" s="15"/>
      <c r="M1062" s="15"/>
      <c r="N1062" s="15"/>
      <c r="O1062" s="15"/>
      <c r="P1062" s="15"/>
      <c r="Q1062" s="15"/>
      <c r="R1062" s="15"/>
      <c r="S1062" s="15"/>
      <c r="T1062" s="15"/>
      <c r="U1062" s="15"/>
      <c r="V1062" s="15"/>
      <c r="W1062" s="15"/>
      <c r="X1062" s="15"/>
      <c r="Z1062" s="15"/>
      <c r="AA1062" s="15"/>
      <c r="AB1062" s="15"/>
      <c r="AC1062" s="15"/>
      <c r="AD1062" s="15"/>
      <c r="AE1062" s="15"/>
      <c r="AF1062" s="15"/>
      <c r="AG1062" s="15"/>
      <c r="AH1062" s="15"/>
      <c r="AI1062" s="15"/>
      <c r="AJ1062" s="15"/>
      <c r="AK1062" s="15"/>
      <c r="AL1062" s="15"/>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c r="BW1062" s="13"/>
      <c r="BX1062" s="13"/>
      <c r="BY1062" s="13"/>
      <c r="BZ1062" s="13"/>
      <c r="CA1062" s="13"/>
      <c r="CB1062" s="13"/>
      <c r="CC1062" s="13"/>
      <c r="CD1062" s="13"/>
      <c r="CE1062" s="13"/>
      <c r="CF1062" s="13"/>
      <c r="CG1062" s="13"/>
      <c r="CH1062" s="13"/>
    </row>
    <row r="1063" spans="1:86">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Z1063" s="15"/>
      <c r="AA1063" s="15"/>
      <c r="AB1063" s="15"/>
      <c r="AC1063" s="15"/>
      <c r="AD1063" s="15"/>
      <c r="AE1063" s="15"/>
      <c r="AF1063" s="15"/>
      <c r="AG1063" s="15"/>
      <c r="AH1063" s="15"/>
      <c r="AI1063" s="15"/>
      <c r="AJ1063" s="15"/>
      <c r="AK1063" s="15"/>
      <c r="AL1063" s="15"/>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Q1063" s="13"/>
      <c r="BR1063" s="13"/>
      <c r="BS1063" s="13"/>
      <c r="BT1063" s="13"/>
      <c r="BU1063" s="13"/>
      <c r="BV1063" s="13"/>
      <c r="BW1063" s="13"/>
      <c r="BX1063" s="13"/>
      <c r="BY1063" s="13"/>
      <c r="BZ1063" s="13"/>
      <c r="CA1063" s="13"/>
      <c r="CB1063" s="13"/>
      <c r="CC1063" s="13"/>
      <c r="CD1063" s="13"/>
      <c r="CE1063" s="13"/>
      <c r="CF1063" s="13"/>
      <c r="CG1063" s="13"/>
      <c r="CH1063" s="13"/>
    </row>
    <row r="1064" spans="1:86">
      <c r="A1064" s="15"/>
      <c r="B1064" s="15"/>
      <c r="C1064" s="15"/>
      <c r="D1064" s="15"/>
      <c r="E1064" s="15"/>
      <c r="F1064" s="15"/>
      <c r="G1064" s="15"/>
      <c r="H1064" s="15"/>
      <c r="I1064" s="15"/>
      <c r="J1064" s="15"/>
      <c r="K1064" s="15"/>
      <c r="L1064" s="15"/>
      <c r="M1064" s="15"/>
      <c r="N1064" s="15"/>
      <c r="O1064" s="15"/>
      <c r="P1064" s="15"/>
      <c r="Q1064" s="15"/>
      <c r="R1064" s="15"/>
      <c r="S1064" s="15"/>
      <c r="T1064" s="15"/>
      <c r="U1064" s="15"/>
      <c r="V1064" s="15"/>
      <c r="W1064" s="15"/>
      <c r="X1064" s="15"/>
      <c r="Z1064" s="15"/>
      <c r="AA1064" s="15"/>
      <c r="AB1064" s="15"/>
      <c r="AC1064" s="15"/>
      <c r="AD1064" s="15"/>
      <c r="AE1064" s="15"/>
      <c r="AF1064" s="15"/>
      <c r="AG1064" s="15"/>
      <c r="AH1064" s="15"/>
      <c r="AI1064" s="15"/>
      <c r="AJ1064" s="15"/>
      <c r="AK1064" s="15"/>
      <c r="AL1064" s="15"/>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Q1064" s="13"/>
      <c r="BR1064" s="13"/>
      <c r="BS1064" s="13"/>
      <c r="BT1064" s="13"/>
      <c r="BU1064" s="13"/>
      <c r="BV1064" s="13"/>
      <c r="BW1064" s="13"/>
      <c r="BX1064" s="13"/>
      <c r="BY1064" s="13"/>
      <c r="BZ1064" s="13"/>
      <c r="CA1064" s="13"/>
      <c r="CB1064" s="13"/>
      <c r="CC1064" s="13"/>
      <c r="CD1064" s="13"/>
      <c r="CE1064" s="13"/>
      <c r="CF1064" s="13"/>
      <c r="CG1064" s="13"/>
      <c r="CH1064" s="13"/>
    </row>
    <row r="1065" spans="1:86">
      <c r="A1065" s="15"/>
      <c r="B1065" s="15"/>
      <c r="C1065" s="15"/>
      <c r="D1065" s="15"/>
      <c r="E1065" s="15"/>
      <c r="F1065" s="15"/>
      <c r="G1065" s="15"/>
      <c r="H1065" s="15"/>
      <c r="I1065" s="15"/>
      <c r="J1065" s="15"/>
      <c r="K1065" s="15"/>
      <c r="L1065" s="15"/>
      <c r="M1065" s="15"/>
      <c r="N1065" s="15"/>
      <c r="O1065" s="15"/>
      <c r="P1065" s="15"/>
      <c r="Q1065" s="15"/>
      <c r="R1065" s="15"/>
      <c r="S1065" s="15"/>
      <c r="T1065" s="15"/>
      <c r="U1065" s="15"/>
      <c r="V1065" s="15"/>
      <c r="W1065" s="15"/>
      <c r="X1065" s="15"/>
      <c r="Z1065" s="15"/>
      <c r="AA1065" s="15"/>
      <c r="AB1065" s="15"/>
      <c r="AC1065" s="15"/>
      <c r="AD1065" s="15"/>
      <c r="AE1065" s="15"/>
      <c r="AF1065" s="15"/>
      <c r="AG1065" s="15"/>
      <c r="AH1065" s="15"/>
      <c r="AI1065" s="15"/>
      <c r="AJ1065" s="15"/>
      <c r="AK1065" s="15"/>
      <c r="AL1065" s="15"/>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Q1065" s="13"/>
      <c r="BR1065" s="13"/>
      <c r="BS1065" s="13"/>
      <c r="BT1065" s="13"/>
      <c r="BU1065" s="13"/>
      <c r="BV1065" s="13"/>
      <c r="BW1065" s="13"/>
      <c r="BX1065" s="13"/>
      <c r="BY1065" s="13"/>
      <c r="BZ1065" s="13"/>
      <c r="CA1065" s="13"/>
      <c r="CB1065" s="13"/>
      <c r="CC1065" s="13"/>
      <c r="CD1065" s="13"/>
      <c r="CE1065" s="13"/>
      <c r="CF1065" s="13"/>
      <c r="CG1065" s="13"/>
      <c r="CH1065" s="13"/>
    </row>
    <row r="1066" spans="1:86">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Z1066" s="15"/>
      <c r="AA1066" s="15"/>
      <c r="AB1066" s="15"/>
      <c r="AC1066" s="15"/>
      <c r="AD1066" s="15"/>
      <c r="AE1066" s="15"/>
      <c r="AF1066" s="15"/>
      <c r="AG1066" s="15"/>
      <c r="AH1066" s="15"/>
      <c r="AI1066" s="15"/>
      <c r="AJ1066" s="15"/>
      <c r="AK1066" s="15"/>
      <c r="AL1066" s="15"/>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Q1066" s="13"/>
      <c r="BR1066" s="13"/>
      <c r="BS1066" s="13"/>
      <c r="BT1066" s="13"/>
      <c r="BU1066" s="13"/>
      <c r="BV1066" s="13"/>
      <c r="BW1066" s="13"/>
      <c r="BX1066" s="13"/>
      <c r="BY1066" s="13"/>
      <c r="BZ1066" s="13"/>
      <c r="CA1066" s="13"/>
      <c r="CB1066" s="13"/>
      <c r="CC1066" s="13"/>
      <c r="CD1066" s="13"/>
      <c r="CE1066" s="13"/>
      <c r="CF1066" s="13"/>
      <c r="CG1066" s="13"/>
      <c r="CH1066" s="13"/>
    </row>
    <row r="1067" spans="1:86">
      <c r="A1067" s="15"/>
      <c r="B1067" s="15"/>
      <c r="C1067" s="15"/>
      <c r="D1067" s="15"/>
      <c r="E1067" s="15"/>
      <c r="F1067" s="15"/>
      <c r="G1067" s="15"/>
      <c r="H1067" s="15"/>
      <c r="I1067" s="15"/>
      <c r="J1067" s="15"/>
      <c r="K1067" s="15"/>
      <c r="L1067" s="15"/>
      <c r="M1067" s="15"/>
      <c r="N1067" s="15"/>
      <c r="O1067" s="15"/>
      <c r="P1067" s="15"/>
      <c r="Q1067" s="15"/>
      <c r="R1067" s="15"/>
      <c r="S1067" s="15"/>
      <c r="T1067" s="15"/>
      <c r="U1067" s="15"/>
      <c r="V1067" s="15"/>
      <c r="W1067" s="15"/>
      <c r="X1067" s="15"/>
      <c r="Z1067" s="15"/>
      <c r="AA1067" s="15"/>
      <c r="AB1067" s="15"/>
      <c r="AC1067" s="15"/>
      <c r="AD1067" s="15"/>
      <c r="AE1067" s="15"/>
      <c r="AF1067" s="15"/>
      <c r="AG1067" s="15"/>
      <c r="AH1067" s="15"/>
      <c r="AI1067" s="15"/>
      <c r="AJ1067" s="15"/>
      <c r="AK1067" s="15"/>
      <c r="AL1067" s="15"/>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Q1067" s="13"/>
      <c r="BR1067" s="13"/>
      <c r="BS1067" s="13"/>
      <c r="BT1067" s="13"/>
      <c r="BU1067" s="13"/>
      <c r="BV1067" s="13"/>
      <c r="BW1067" s="13"/>
      <c r="BX1067" s="13"/>
      <c r="BY1067" s="13"/>
      <c r="BZ1067" s="13"/>
      <c r="CA1067" s="13"/>
      <c r="CB1067" s="13"/>
      <c r="CC1067" s="13"/>
      <c r="CD1067" s="13"/>
      <c r="CE1067" s="13"/>
      <c r="CF1067" s="13"/>
      <c r="CG1067" s="13"/>
      <c r="CH1067" s="13"/>
    </row>
    <row r="1068" spans="1:86">
      <c r="A1068" s="15"/>
      <c r="B1068" s="15"/>
      <c r="C1068" s="15"/>
      <c r="D1068" s="15"/>
      <c r="E1068" s="15"/>
      <c r="F1068" s="15"/>
      <c r="G1068" s="15"/>
      <c r="H1068" s="15"/>
      <c r="I1068" s="15"/>
      <c r="J1068" s="15"/>
      <c r="K1068" s="15"/>
      <c r="L1068" s="15"/>
      <c r="M1068" s="15"/>
      <c r="N1068" s="15"/>
      <c r="O1068" s="15"/>
      <c r="P1068" s="15"/>
      <c r="Q1068" s="15"/>
      <c r="R1068" s="15"/>
      <c r="S1068" s="15"/>
      <c r="T1068" s="15"/>
      <c r="U1068" s="15"/>
      <c r="V1068" s="15"/>
      <c r="W1068" s="15"/>
      <c r="X1068" s="15"/>
      <c r="Z1068" s="15"/>
      <c r="AA1068" s="15"/>
      <c r="AB1068" s="15"/>
      <c r="AC1068" s="15"/>
      <c r="AD1068" s="15"/>
      <c r="AE1068" s="15"/>
      <c r="AF1068" s="15"/>
      <c r="AG1068" s="15"/>
      <c r="AH1068" s="15"/>
      <c r="AI1068" s="15"/>
      <c r="AJ1068" s="15"/>
      <c r="AK1068" s="15"/>
      <c r="AL1068" s="15"/>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Q1068" s="13"/>
      <c r="BR1068" s="13"/>
      <c r="BS1068" s="13"/>
      <c r="BT1068" s="13"/>
      <c r="BU1068" s="13"/>
      <c r="BV1068" s="13"/>
      <c r="BW1068" s="13"/>
      <c r="BX1068" s="13"/>
      <c r="BY1068" s="13"/>
      <c r="BZ1068" s="13"/>
      <c r="CA1068" s="13"/>
      <c r="CB1068" s="13"/>
      <c r="CC1068" s="13"/>
      <c r="CD1068" s="13"/>
      <c r="CE1068" s="13"/>
      <c r="CF1068" s="13"/>
      <c r="CG1068" s="13"/>
      <c r="CH1068" s="13"/>
    </row>
    <row r="1069" spans="1:86">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Z1069" s="15"/>
      <c r="AA1069" s="15"/>
      <c r="AB1069" s="15"/>
      <c r="AC1069" s="15"/>
      <c r="AD1069" s="15"/>
      <c r="AE1069" s="15"/>
      <c r="AF1069" s="15"/>
      <c r="AG1069" s="15"/>
      <c r="AH1069" s="15"/>
      <c r="AI1069" s="15"/>
      <c r="AJ1069" s="15"/>
      <c r="AK1069" s="15"/>
      <c r="AL1069" s="15"/>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Q1069" s="13"/>
      <c r="BR1069" s="13"/>
      <c r="BS1069" s="13"/>
      <c r="BT1069" s="13"/>
      <c r="BU1069" s="13"/>
      <c r="BV1069" s="13"/>
      <c r="BW1069" s="13"/>
      <c r="BX1069" s="13"/>
      <c r="BY1069" s="13"/>
      <c r="BZ1069" s="13"/>
      <c r="CA1069" s="13"/>
      <c r="CB1069" s="13"/>
      <c r="CC1069" s="13"/>
      <c r="CD1069" s="13"/>
      <c r="CE1069" s="13"/>
      <c r="CF1069" s="13"/>
      <c r="CG1069" s="13"/>
      <c r="CH1069" s="13"/>
    </row>
    <row r="1070" spans="1:86">
      <c r="A1070" s="15"/>
      <c r="B1070" s="15"/>
      <c r="C1070" s="15"/>
      <c r="D1070" s="15"/>
      <c r="E1070" s="15"/>
      <c r="F1070" s="15"/>
      <c r="G1070" s="15"/>
      <c r="H1070" s="15"/>
      <c r="I1070" s="15"/>
      <c r="J1070" s="15"/>
      <c r="K1070" s="15"/>
      <c r="L1070" s="15"/>
      <c r="M1070" s="15"/>
      <c r="N1070" s="15"/>
      <c r="O1070" s="15"/>
      <c r="P1070" s="15"/>
      <c r="Q1070" s="15"/>
      <c r="R1070" s="15"/>
      <c r="S1070" s="15"/>
      <c r="T1070" s="15"/>
      <c r="U1070" s="15"/>
      <c r="V1070" s="15"/>
      <c r="W1070" s="15"/>
      <c r="X1070" s="15"/>
      <c r="Z1070" s="15"/>
      <c r="AA1070" s="15"/>
      <c r="AB1070" s="15"/>
      <c r="AC1070" s="15"/>
      <c r="AD1070" s="15"/>
      <c r="AE1070" s="15"/>
      <c r="AF1070" s="15"/>
      <c r="AG1070" s="15"/>
      <c r="AH1070" s="15"/>
      <c r="AI1070" s="15"/>
      <c r="AJ1070" s="15"/>
      <c r="AK1070" s="15"/>
      <c r="AL1070" s="15"/>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c r="BW1070" s="13"/>
      <c r="BX1070" s="13"/>
      <c r="BY1070" s="13"/>
      <c r="BZ1070" s="13"/>
      <c r="CA1070" s="13"/>
      <c r="CB1070" s="13"/>
      <c r="CC1070" s="13"/>
      <c r="CD1070" s="13"/>
      <c r="CE1070" s="13"/>
      <c r="CF1070" s="13"/>
      <c r="CG1070" s="13"/>
      <c r="CH1070" s="13"/>
    </row>
    <row r="1071" spans="1:86">
      <c r="A1071" s="15"/>
      <c r="B1071" s="15"/>
      <c r="C1071" s="15"/>
      <c r="D1071" s="15"/>
      <c r="E1071" s="15"/>
      <c r="F1071" s="15"/>
      <c r="G1071" s="15"/>
      <c r="H1071" s="15"/>
      <c r="I1071" s="15"/>
      <c r="J1071" s="15"/>
      <c r="K1071" s="15"/>
      <c r="L1071" s="15"/>
      <c r="M1071" s="15"/>
      <c r="N1071" s="15"/>
      <c r="O1071" s="15"/>
      <c r="P1071" s="15"/>
      <c r="Q1071" s="15"/>
      <c r="R1071" s="15"/>
      <c r="S1071" s="15"/>
      <c r="T1071" s="15"/>
      <c r="U1071" s="15"/>
      <c r="V1071" s="15"/>
      <c r="W1071" s="15"/>
      <c r="X1071" s="15"/>
      <c r="Z1071" s="15"/>
      <c r="AA1071" s="15"/>
      <c r="AB1071" s="15"/>
      <c r="AC1071" s="15"/>
      <c r="AD1071" s="15"/>
      <c r="AE1071" s="15"/>
      <c r="AF1071" s="15"/>
      <c r="AG1071" s="15"/>
      <c r="AH1071" s="15"/>
      <c r="AI1071" s="15"/>
      <c r="AJ1071" s="15"/>
      <c r="AK1071" s="15"/>
      <c r="AL1071" s="15"/>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Q1071" s="13"/>
      <c r="BR1071" s="13"/>
      <c r="BS1071" s="13"/>
      <c r="BT1071" s="13"/>
      <c r="BU1071" s="13"/>
      <c r="BV1071" s="13"/>
      <c r="BW1071" s="13"/>
      <c r="BX1071" s="13"/>
      <c r="BY1071" s="13"/>
      <c r="BZ1071" s="13"/>
      <c r="CA1071" s="13"/>
      <c r="CB1071" s="13"/>
      <c r="CC1071" s="13"/>
      <c r="CD1071" s="13"/>
      <c r="CE1071" s="13"/>
      <c r="CF1071" s="13"/>
      <c r="CG1071" s="13"/>
      <c r="CH1071" s="13"/>
    </row>
    <row r="1072" spans="1:86">
      <c r="A1072" s="15"/>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Z1072" s="15"/>
      <c r="AA1072" s="15"/>
      <c r="AB1072" s="15"/>
      <c r="AC1072" s="15"/>
      <c r="AD1072" s="15"/>
      <c r="AE1072" s="15"/>
      <c r="AF1072" s="15"/>
      <c r="AG1072" s="15"/>
      <c r="AH1072" s="15"/>
      <c r="AI1072" s="15"/>
      <c r="AJ1072" s="15"/>
      <c r="AK1072" s="15"/>
      <c r="AL1072" s="15"/>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Q1072" s="13"/>
      <c r="BR1072" s="13"/>
      <c r="BS1072" s="13"/>
      <c r="BT1072" s="13"/>
      <c r="BU1072" s="13"/>
      <c r="BV1072" s="13"/>
      <c r="BW1072" s="13"/>
      <c r="BX1072" s="13"/>
      <c r="BY1072" s="13"/>
      <c r="BZ1072" s="13"/>
      <c r="CA1072" s="13"/>
      <c r="CB1072" s="13"/>
      <c r="CC1072" s="13"/>
      <c r="CD1072" s="13"/>
      <c r="CE1072" s="13"/>
      <c r="CF1072" s="13"/>
      <c r="CG1072" s="13"/>
      <c r="CH1072" s="13"/>
    </row>
    <row r="1073" spans="1:86">
      <c r="A1073" s="15"/>
      <c r="B1073" s="15"/>
      <c r="C1073" s="15"/>
      <c r="D1073" s="15"/>
      <c r="E1073" s="15"/>
      <c r="F1073" s="15"/>
      <c r="G1073" s="15"/>
      <c r="H1073" s="15"/>
      <c r="I1073" s="15"/>
      <c r="J1073" s="15"/>
      <c r="K1073" s="15"/>
      <c r="L1073" s="15"/>
      <c r="M1073" s="15"/>
      <c r="N1073" s="15"/>
      <c r="O1073" s="15"/>
      <c r="P1073" s="15"/>
      <c r="Q1073" s="15"/>
      <c r="R1073" s="15"/>
      <c r="S1073" s="15"/>
      <c r="T1073" s="15"/>
      <c r="U1073" s="15"/>
      <c r="V1073" s="15"/>
      <c r="W1073" s="15"/>
      <c r="X1073" s="15"/>
      <c r="Z1073" s="15"/>
      <c r="AA1073" s="15"/>
      <c r="AB1073" s="15"/>
      <c r="AC1073" s="15"/>
      <c r="AD1073" s="15"/>
      <c r="AE1073" s="15"/>
      <c r="AF1073" s="15"/>
      <c r="AG1073" s="15"/>
      <c r="AH1073" s="15"/>
      <c r="AI1073" s="15"/>
      <c r="AJ1073" s="15"/>
      <c r="AK1073" s="15"/>
      <c r="AL1073" s="15"/>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Q1073" s="13"/>
      <c r="BR1073" s="13"/>
      <c r="BS1073" s="13"/>
      <c r="BT1073" s="13"/>
      <c r="BU1073" s="13"/>
      <c r="BV1073" s="13"/>
      <c r="BW1073" s="13"/>
      <c r="BX1073" s="13"/>
      <c r="BY1073" s="13"/>
      <c r="BZ1073" s="13"/>
      <c r="CA1073" s="13"/>
      <c r="CB1073" s="13"/>
      <c r="CC1073" s="13"/>
      <c r="CD1073" s="13"/>
      <c r="CE1073" s="13"/>
      <c r="CF1073" s="13"/>
      <c r="CG1073" s="13"/>
      <c r="CH1073" s="13"/>
    </row>
    <row r="1074" spans="1:86">
      <c r="A1074" s="15"/>
      <c r="B1074" s="15"/>
      <c r="C1074" s="15"/>
      <c r="D1074" s="15"/>
      <c r="E1074" s="15"/>
      <c r="F1074" s="15"/>
      <c r="G1074" s="15"/>
      <c r="H1074" s="15"/>
      <c r="I1074" s="15"/>
      <c r="J1074" s="15"/>
      <c r="K1074" s="15"/>
      <c r="L1074" s="15"/>
      <c r="M1074" s="15"/>
      <c r="N1074" s="15"/>
      <c r="O1074" s="15"/>
      <c r="P1074" s="15"/>
      <c r="Q1074" s="15"/>
      <c r="R1074" s="15"/>
      <c r="S1074" s="15"/>
      <c r="T1074" s="15"/>
      <c r="U1074" s="15"/>
      <c r="V1074" s="15"/>
      <c r="W1074" s="15"/>
      <c r="X1074" s="15"/>
      <c r="Z1074" s="15"/>
      <c r="AA1074" s="15"/>
      <c r="AB1074" s="15"/>
      <c r="AC1074" s="15"/>
      <c r="AD1074" s="15"/>
      <c r="AE1074" s="15"/>
      <c r="AF1074" s="15"/>
      <c r="AG1074" s="15"/>
      <c r="AH1074" s="15"/>
      <c r="AI1074" s="15"/>
      <c r="AJ1074" s="15"/>
      <c r="AK1074" s="15"/>
      <c r="AL1074" s="15"/>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Q1074" s="13"/>
      <c r="BR1074" s="13"/>
      <c r="BS1074" s="13"/>
      <c r="BT1074" s="13"/>
      <c r="BU1074" s="13"/>
      <c r="BV1074" s="13"/>
      <c r="BW1074" s="13"/>
      <c r="BX1074" s="13"/>
      <c r="BY1074" s="13"/>
      <c r="BZ1074" s="13"/>
      <c r="CA1074" s="13"/>
      <c r="CB1074" s="13"/>
      <c r="CC1074" s="13"/>
      <c r="CD1074" s="13"/>
      <c r="CE1074" s="13"/>
      <c r="CF1074" s="13"/>
      <c r="CG1074" s="13"/>
      <c r="CH1074" s="13"/>
    </row>
    <row r="1075" spans="1:86">
      <c r="A1075" s="15"/>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Z1075" s="15"/>
      <c r="AA1075" s="15"/>
      <c r="AB1075" s="15"/>
      <c r="AC1075" s="15"/>
      <c r="AD1075" s="15"/>
      <c r="AE1075" s="15"/>
      <c r="AF1075" s="15"/>
      <c r="AG1075" s="15"/>
      <c r="AH1075" s="15"/>
      <c r="AI1075" s="15"/>
      <c r="AJ1075" s="15"/>
      <c r="AK1075" s="15"/>
      <c r="AL1075" s="15"/>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Q1075" s="13"/>
      <c r="BR1075" s="13"/>
      <c r="BS1075" s="13"/>
      <c r="BT1075" s="13"/>
      <c r="BU1075" s="13"/>
      <c r="BV1075" s="13"/>
      <c r="BW1075" s="13"/>
      <c r="BX1075" s="13"/>
      <c r="BY1075" s="13"/>
      <c r="BZ1075" s="13"/>
      <c r="CA1075" s="13"/>
      <c r="CB1075" s="13"/>
      <c r="CC1075" s="13"/>
      <c r="CD1075" s="13"/>
      <c r="CE1075" s="13"/>
      <c r="CF1075" s="13"/>
      <c r="CG1075" s="13"/>
      <c r="CH1075" s="13"/>
    </row>
    <row r="1076" spans="1:86">
      <c r="A1076" s="15"/>
      <c r="B1076" s="15"/>
      <c r="C1076" s="15"/>
      <c r="D1076" s="15"/>
      <c r="E1076" s="15"/>
      <c r="F1076" s="15"/>
      <c r="G1076" s="15"/>
      <c r="H1076" s="15"/>
      <c r="I1076" s="15"/>
      <c r="J1076" s="15"/>
      <c r="K1076" s="15"/>
      <c r="L1076" s="15"/>
      <c r="M1076" s="15"/>
      <c r="N1076" s="15"/>
      <c r="O1076" s="15"/>
      <c r="P1076" s="15"/>
      <c r="Q1076" s="15"/>
      <c r="R1076" s="15"/>
      <c r="S1076" s="15"/>
      <c r="T1076" s="15"/>
      <c r="U1076" s="15"/>
      <c r="V1076" s="15"/>
      <c r="W1076" s="15"/>
      <c r="X1076" s="15"/>
      <c r="Z1076" s="15"/>
      <c r="AA1076" s="15"/>
      <c r="AB1076" s="15"/>
      <c r="AC1076" s="15"/>
      <c r="AD1076" s="15"/>
      <c r="AE1076" s="15"/>
      <c r="AF1076" s="15"/>
      <c r="AG1076" s="15"/>
      <c r="AH1076" s="15"/>
      <c r="AI1076" s="15"/>
      <c r="AJ1076" s="15"/>
      <c r="AK1076" s="15"/>
      <c r="AL1076" s="15"/>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Q1076" s="13"/>
      <c r="BR1076" s="13"/>
      <c r="BS1076" s="13"/>
      <c r="BT1076" s="13"/>
      <c r="BU1076" s="13"/>
      <c r="BV1076" s="13"/>
      <c r="BW1076" s="13"/>
      <c r="BX1076" s="13"/>
      <c r="BY1076" s="13"/>
      <c r="BZ1076" s="13"/>
      <c r="CA1076" s="13"/>
      <c r="CB1076" s="13"/>
      <c r="CC1076" s="13"/>
      <c r="CD1076" s="13"/>
      <c r="CE1076" s="13"/>
      <c r="CF1076" s="13"/>
      <c r="CG1076" s="13"/>
      <c r="CH1076" s="13"/>
    </row>
    <row r="1077" spans="1:86">
      <c r="A1077" s="15"/>
      <c r="B1077" s="15"/>
      <c r="C1077" s="15"/>
      <c r="D1077" s="15"/>
      <c r="E1077" s="15"/>
      <c r="F1077" s="15"/>
      <c r="G1077" s="15"/>
      <c r="H1077" s="15"/>
      <c r="I1077" s="15"/>
      <c r="J1077" s="15"/>
      <c r="K1077" s="15"/>
      <c r="L1077" s="15"/>
      <c r="M1077" s="15"/>
      <c r="N1077" s="15"/>
      <c r="O1077" s="15"/>
      <c r="P1077" s="15"/>
      <c r="Q1077" s="15"/>
      <c r="R1077" s="15"/>
      <c r="S1077" s="15"/>
      <c r="T1077" s="15"/>
      <c r="U1077" s="15"/>
      <c r="V1077" s="15"/>
      <c r="W1077" s="15"/>
      <c r="X1077" s="15"/>
      <c r="Z1077" s="15"/>
      <c r="AA1077" s="15"/>
      <c r="AB1077" s="15"/>
      <c r="AC1077" s="15"/>
      <c r="AD1077" s="15"/>
      <c r="AE1077" s="15"/>
      <c r="AF1077" s="15"/>
      <c r="AG1077" s="15"/>
      <c r="AH1077" s="15"/>
      <c r="AI1077" s="15"/>
      <c r="AJ1077" s="15"/>
      <c r="AK1077" s="15"/>
      <c r="AL1077" s="15"/>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Q1077" s="13"/>
      <c r="BR1077" s="13"/>
      <c r="BS1077" s="13"/>
      <c r="BT1077" s="13"/>
      <c r="BU1077" s="13"/>
      <c r="BV1077" s="13"/>
      <c r="BW1077" s="13"/>
      <c r="BX1077" s="13"/>
      <c r="BY1077" s="13"/>
      <c r="BZ1077" s="13"/>
      <c r="CA1077" s="13"/>
      <c r="CB1077" s="13"/>
      <c r="CC1077" s="13"/>
      <c r="CD1077" s="13"/>
      <c r="CE1077" s="13"/>
      <c r="CF1077" s="13"/>
      <c r="CG1077" s="13"/>
      <c r="CH1077" s="13"/>
    </row>
    <row r="1078" spans="1:86">
      <c r="A1078" s="15"/>
      <c r="B1078" s="15"/>
      <c r="C1078" s="15"/>
      <c r="D1078" s="15"/>
      <c r="E1078" s="15"/>
      <c r="F1078" s="15"/>
      <c r="G1078" s="15"/>
      <c r="H1078" s="15"/>
      <c r="I1078" s="15"/>
      <c r="J1078" s="15"/>
      <c r="K1078" s="15"/>
      <c r="L1078" s="15"/>
      <c r="M1078" s="15"/>
      <c r="N1078" s="15"/>
      <c r="O1078" s="15"/>
      <c r="P1078" s="15"/>
      <c r="Q1078" s="15"/>
      <c r="R1078" s="15"/>
      <c r="S1078" s="15"/>
      <c r="T1078" s="15"/>
      <c r="U1078" s="15"/>
      <c r="V1078" s="15"/>
      <c r="W1078" s="15"/>
      <c r="X1078" s="15"/>
      <c r="Z1078" s="15"/>
      <c r="AA1078" s="15"/>
      <c r="AB1078" s="15"/>
      <c r="AC1078" s="15"/>
      <c r="AD1078" s="15"/>
      <c r="AE1078" s="15"/>
      <c r="AF1078" s="15"/>
      <c r="AG1078" s="15"/>
      <c r="AH1078" s="15"/>
      <c r="AI1078" s="15"/>
      <c r="AJ1078" s="15"/>
      <c r="AK1078" s="15"/>
      <c r="AL1078" s="15"/>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c r="BW1078" s="13"/>
      <c r="BX1078" s="13"/>
      <c r="BY1078" s="13"/>
      <c r="BZ1078" s="13"/>
      <c r="CA1078" s="13"/>
      <c r="CB1078" s="13"/>
      <c r="CC1078" s="13"/>
      <c r="CD1078" s="13"/>
      <c r="CE1078" s="13"/>
      <c r="CF1078" s="13"/>
      <c r="CG1078" s="13"/>
      <c r="CH1078" s="13"/>
    </row>
    <row r="1079" spans="1:86">
      <c r="A1079" s="15"/>
      <c r="B1079" s="15"/>
      <c r="C1079" s="15"/>
      <c r="D1079" s="15"/>
      <c r="E1079" s="15"/>
      <c r="F1079" s="15"/>
      <c r="G1079" s="15"/>
      <c r="H1079" s="15"/>
      <c r="I1079" s="15"/>
      <c r="J1079" s="15"/>
      <c r="K1079" s="15"/>
      <c r="L1079" s="15"/>
      <c r="M1079" s="15"/>
      <c r="N1079" s="15"/>
      <c r="O1079" s="15"/>
      <c r="P1079" s="15"/>
      <c r="Q1079" s="15"/>
      <c r="R1079" s="15"/>
      <c r="S1079" s="15"/>
      <c r="T1079" s="15"/>
      <c r="U1079" s="15"/>
      <c r="V1079" s="15"/>
      <c r="W1079" s="15"/>
      <c r="X1079" s="15"/>
      <c r="Z1079" s="15"/>
      <c r="AA1079" s="15"/>
      <c r="AB1079" s="15"/>
      <c r="AC1079" s="15"/>
      <c r="AD1079" s="15"/>
      <c r="AE1079" s="15"/>
      <c r="AF1079" s="15"/>
      <c r="AG1079" s="15"/>
      <c r="AH1079" s="15"/>
      <c r="AI1079" s="15"/>
      <c r="AJ1079" s="15"/>
      <c r="AK1079" s="15"/>
      <c r="AL1079" s="15"/>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Q1079" s="13"/>
      <c r="BR1079" s="13"/>
      <c r="BS1079" s="13"/>
      <c r="BT1079" s="13"/>
      <c r="BU1079" s="13"/>
      <c r="BV1079" s="13"/>
      <c r="BW1079" s="13"/>
      <c r="BX1079" s="13"/>
      <c r="BY1079" s="13"/>
      <c r="BZ1079" s="13"/>
      <c r="CA1079" s="13"/>
      <c r="CB1079" s="13"/>
      <c r="CC1079" s="13"/>
      <c r="CD1079" s="13"/>
      <c r="CE1079" s="13"/>
      <c r="CF1079" s="13"/>
      <c r="CG1079" s="13"/>
      <c r="CH1079" s="13"/>
    </row>
    <row r="1080" spans="1:86">
      <c r="A1080" s="15"/>
      <c r="B1080" s="15"/>
      <c r="C1080" s="15"/>
      <c r="D1080" s="15"/>
      <c r="E1080" s="15"/>
      <c r="F1080" s="15"/>
      <c r="G1080" s="15"/>
      <c r="H1080" s="15"/>
      <c r="I1080" s="15"/>
      <c r="J1080" s="15"/>
      <c r="K1080" s="15"/>
      <c r="L1080" s="15"/>
      <c r="M1080" s="15"/>
      <c r="N1080" s="15"/>
      <c r="O1080" s="15"/>
      <c r="P1080" s="15"/>
      <c r="Q1080" s="15"/>
      <c r="R1080" s="15"/>
      <c r="S1080" s="15"/>
      <c r="T1080" s="15"/>
      <c r="U1080" s="15"/>
      <c r="V1080" s="15"/>
      <c r="W1080" s="15"/>
      <c r="X1080" s="15"/>
      <c r="Z1080" s="15"/>
      <c r="AA1080" s="15"/>
      <c r="AB1080" s="15"/>
      <c r="AC1080" s="15"/>
      <c r="AD1080" s="15"/>
      <c r="AE1080" s="15"/>
      <c r="AF1080" s="15"/>
      <c r="AG1080" s="15"/>
      <c r="AH1080" s="15"/>
      <c r="AI1080" s="15"/>
      <c r="AJ1080" s="15"/>
      <c r="AK1080" s="15"/>
      <c r="AL1080" s="15"/>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Q1080" s="13"/>
      <c r="BR1080" s="13"/>
      <c r="BS1080" s="13"/>
      <c r="BT1080" s="13"/>
      <c r="BU1080" s="13"/>
      <c r="BV1080" s="13"/>
      <c r="BW1080" s="13"/>
      <c r="BX1080" s="13"/>
      <c r="BY1080" s="13"/>
      <c r="BZ1080" s="13"/>
      <c r="CA1080" s="13"/>
      <c r="CB1080" s="13"/>
      <c r="CC1080" s="13"/>
      <c r="CD1080" s="13"/>
      <c r="CE1080" s="13"/>
      <c r="CF1080" s="13"/>
      <c r="CG1080" s="13"/>
      <c r="CH1080" s="13"/>
    </row>
    <row r="1081" spans="1:86">
      <c r="A1081" s="15"/>
      <c r="B1081" s="15"/>
      <c r="C1081" s="15"/>
      <c r="D1081" s="15"/>
      <c r="E1081" s="15"/>
      <c r="F1081" s="15"/>
      <c r="G1081" s="15"/>
      <c r="H1081" s="15"/>
      <c r="I1081" s="15"/>
      <c r="J1081" s="15"/>
      <c r="K1081" s="15"/>
      <c r="L1081" s="15"/>
      <c r="M1081" s="15"/>
      <c r="N1081" s="15"/>
      <c r="O1081" s="15"/>
      <c r="P1081" s="15"/>
      <c r="Q1081" s="15"/>
      <c r="R1081" s="15"/>
      <c r="S1081" s="15"/>
      <c r="T1081" s="15"/>
      <c r="U1081" s="15"/>
      <c r="V1081" s="15"/>
      <c r="W1081" s="15"/>
      <c r="X1081" s="15"/>
      <c r="Z1081" s="15"/>
      <c r="AA1081" s="15"/>
      <c r="AB1081" s="15"/>
      <c r="AC1081" s="15"/>
      <c r="AD1081" s="15"/>
      <c r="AE1081" s="15"/>
      <c r="AF1081" s="15"/>
      <c r="AG1081" s="15"/>
      <c r="AH1081" s="15"/>
      <c r="AI1081" s="15"/>
      <c r="AJ1081" s="15"/>
      <c r="AK1081" s="15"/>
      <c r="AL1081" s="15"/>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c r="BV1081" s="13"/>
      <c r="BW1081" s="13"/>
      <c r="BX1081" s="13"/>
      <c r="BY1081" s="13"/>
      <c r="BZ1081" s="13"/>
      <c r="CA1081" s="13"/>
      <c r="CB1081" s="13"/>
      <c r="CC1081" s="13"/>
      <c r="CD1081" s="13"/>
      <c r="CE1081" s="13"/>
      <c r="CF1081" s="13"/>
      <c r="CG1081" s="13"/>
      <c r="CH1081" s="13"/>
    </row>
    <row r="1082" spans="1:86">
      <c r="A1082" s="15"/>
      <c r="B1082" s="15"/>
      <c r="C1082" s="15"/>
      <c r="D1082" s="15"/>
      <c r="E1082" s="15"/>
      <c r="F1082" s="15"/>
      <c r="G1082" s="15"/>
      <c r="H1082" s="15"/>
      <c r="I1082" s="15"/>
      <c r="J1082" s="15"/>
      <c r="K1082" s="15"/>
      <c r="L1082" s="15"/>
      <c r="M1082" s="15"/>
      <c r="N1082" s="15"/>
      <c r="O1082" s="15"/>
      <c r="P1082" s="15"/>
      <c r="Q1082" s="15"/>
      <c r="R1082" s="15"/>
      <c r="S1082" s="15"/>
      <c r="T1082" s="15"/>
      <c r="U1082" s="15"/>
      <c r="V1082" s="15"/>
      <c r="W1082" s="15"/>
      <c r="X1082" s="15"/>
      <c r="Z1082" s="15"/>
      <c r="AA1082" s="15"/>
      <c r="AB1082" s="15"/>
      <c r="AC1082" s="15"/>
      <c r="AD1082" s="15"/>
      <c r="AE1082" s="15"/>
      <c r="AF1082" s="15"/>
      <c r="AG1082" s="15"/>
      <c r="AH1082" s="15"/>
      <c r="AI1082" s="15"/>
      <c r="AJ1082" s="15"/>
      <c r="AK1082" s="15"/>
      <c r="AL1082" s="15"/>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Q1082" s="13"/>
      <c r="BR1082" s="13"/>
      <c r="BS1082" s="13"/>
      <c r="BT1082" s="13"/>
      <c r="BU1082" s="13"/>
      <c r="BV1082" s="13"/>
      <c r="BW1082" s="13"/>
      <c r="BX1082" s="13"/>
      <c r="BY1082" s="13"/>
      <c r="BZ1082" s="13"/>
      <c r="CA1082" s="13"/>
      <c r="CB1082" s="13"/>
      <c r="CC1082" s="13"/>
      <c r="CD1082" s="13"/>
      <c r="CE1082" s="13"/>
      <c r="CF1082" s="13"/>
      <c r="CG1082" s="13"/>
      <c r="CH1082" s="13"/>
    </row>
    <row r="1083" spans="1:86">
      <c r="A1083" s="15"/>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Z1083" s="15"/>
      <c r="AA1083" s="15"/>
      <c r="AB1083" s="15"/>
      <c r="AC1083" s="15"/>
      <c r="AD1083" s="15"/>
      <c r="AE1083" s="15"/>
      <c r="AF1083" s="15"/>
      <c r="AG1083" s="15"/>
      <c r="AH1083" s="15"/>
      <c r="AI1083" s="15"/>
      <c r="AJ1083" s="15"/>
      <c r="AK1083" s="15"/>
      <c r="AL1083" s="15"/>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Q1083" s="13"/>
      <c r="BR1083" s="13"/>
      <c r="BS1083" s="13"/>
      <c r="BT1083" s="13"/>
      <c r="BU1083" s="13"/>
      <c r="BV1083" s="13"/>
      <c r="BW1083" s="13"/>
      <c r="BX1083" s="13"/>
      <c r="BY1083" s="13"/>
      <c r="BZ1083" s="13"/>
      <c r="CA1083" s="13"/>
      <c r="CB1083" s="13"/>
      <c r="CC1083" s="13"/>
      <c r="CD1083" s="13"/>
      <c r="CE1083" s="13"/>
      <c r="CF1083" s="13"/>
      <c r="CG1083" s="13"/>
      <c r="CH1083" s="13"/>
    </row>
    <row r="1084" spans="1:86">
      <c r="A1084" s="15"/>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Z1084" s="15"/>
      <c r="AA1084" s="15"/>
      <c r="AB1084" s="15"/>
      <c r="AC1084" s="15"/>
      <c r="AD1084" s="15"/>
      <c r="AE1084" s="15"/>
      <c r="AF1084" s="15"/>
      <c r="AG1084" s="15"/>
      <c r="AH1084" s="15"/>
      <c r="AI1084" s="15"/>
      <c r="AJ1084" s="15"/>
      <c r="AK1084" s="15"/>
      <c r="AL1084" s="15"/>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Q1084" s="13"/>
      <c r="BR1084" s="13"/>
      <c r="BS1084" s="13"/>
      <c r="BT1084" s="13"/>
      <c r="BU1084" s="13"/>
      <c r="BV1084" s="13"/>
      <c r="BW1084" s="13"/>
      <c r="BX1084" s="13"/>
      <c r="BY1084" s="13"/>
      <c r="BZ1084" s="13"/>
      <c r="CA1084" s="13"/>
      <c r="CB1084" s="13"/>
      <c r="CC1084" s="13"/>
      <c r="CD1084" s="13"/>
      <c r="CE1084" s="13"/>
      <c r="CF1084" s="13"/>
      <c r="CG1084" s="13"/>
      <c r="CH1084" s="13"/>
    </row>
    <row r="1085" spans="1:86">
      <c r="A1085" s="15"/>
      <c r="B1085" s="15"/>
      <c r="C1085" s="15"/>
      <c r="D1085" s="15"/>
      <c r="E1085" s="15"/>
      <c r="F1085" s="15"/>
      <c r="G1085" s="15"/>
      <c r="H1085" s="15"/>
      <c r="I1085" s="15"/>
      <c r="J1085" s="15"/>
      <c r="K1085" s="15"/>
      <c r="L1085" s="15"/>
      <c r="M1085" s="15"/>
      <c r="N1085" s="15"/>
      <c r="O1085" s="15"/>
      <c r="P1085" s="15"/>
      <c r="Q1085" s="15"/>
      <c r="R1085" s="15"/>
      <c r="S1085" s="15"/>
      <c r="T1085" s="15"/>
      <c r="U1085" s="15"/>
      <c r="V1085" s="15"/>
      <c r="W1085" s="15"/>
      <c r="X1085" s="15"/>
      <c r="Z1085" s="15"/>
      <c r="AA1085" s="15"/>
      <c r="AB1085" s="15"/>
      <c r="AC1085" s="15"/>
      <c r="AD1085" s="15"/>
      <c r="AE1085" s="15"/>
      <c r="AF1085" s="15"/>
      <c r="AG1085" s="15"/>
      <c r="AH1085" s="15"/>
      <c r="AI1085" s="15"/>
      <c r="AJ1085" s="15"/>
      <c r="AK1085" s="15"/>
      <c r="AL1085" s="15"/>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Q1085" s="13"/>
      <c r="BR1085" s="13"/>
      <c r="BS1085" s="13"/>
      <c r="BT1085" s="13"/>
      <c r="BU1085" s="13"/>
      <c r="BV1085" s="13"/>
      <c r="BW1085" s="13"/>
      <c r="BX1085" s="13"/>
      <c r="BY1085" s="13"/>
      <c r="BZ1085" s="13"/>
      <c r="CA1085" s="13"/>
      <c r="CB1085" s="13"/>
      <c r="CC1085" s="13"/>
      <c r="CD1085" s="13"/>
      <c r="CE1085" s="13"/>
      <c r="CF1085" s="13"/>
      <c r="CG1085" s="13"/>
      <c r="CH1085" s="13"/>
    </row>
    <row r="1086" spans="1:86">
      <c r="A1086" s="15"/>
      <c r="B1086" s="15"/>
      <c r="C1086" s="15"/>
      <c r="D1086" s="15"/>
      <c r="E1086" s="15"/>
      <c r="F1086" s="15"/>
      <c r="G1086" s="15"/>
      <c r="H1086" s="15"/>
      <c r="I1086" s="15"/>
      <c r="J1086" s="15"/>
      <c r="K1086" s="15"/>
      <c r="L1086" s="15"/>
      <c r="M1086" s="15"/>
      <c r="N1086" s="15"/>
      <c r="O1086" s="15"/>
      <c r="P1086" s="15"/>
      <c r="Q1086" s="15"/>
      <c r="R1086" s="15"/>
      <c r="S1086" s="15"/>
      <c r="T1086" s="15"/>
      <c r="U1086" s="15"/>
      <c r="V1086" s="15"/>
      <c r="W1086" s="15"/>
      <c r="X1086" s="15"/>
      <c r="Z1086" s="15"/>
      <c r="AA1086" s="15"/>
      <c r="AB1086" s="15"/>
      <c r="AC1086" s="15"/>
      <c r="AD1086" s="15"/>
      <c r="AE1086" s="15"/>
      <c r="AF1086" s="15"/>
      <c r="AG1086" s="15"/>
      <c r="AH1086" s="15"/>
      <c r="AI1086" s="15"/>
      <c r="AJ1086" s="15"/>
      <c r="AK1086" s="15"/>
      <c r="AL1086" s="15"/>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c r="BW1086" s="13"/>
      <c r="BX1086" s="13"/>
      <c r="BY1086" s="13"/>
      <c r="BZ1086" s="13"/>
      <c r="CA1086" s="13"/>
      <c r="CB1086" s="13"/>
      <c r="CC1086" s="13"/>
      <c r="CD1086" s="13"/>
      <c r="CE1086" s="13"/>
      <c r="CF1086" s="13"/>
      <c r="CG1086" s="13"/>
      <c r="CH1086" s="13"/>
    </row>
    <row r="1087" spans="1:86">
      <c r="A1087" s="15"/>
      <c r="B1087" s="15"/>
      <c r="C1087" s="15"/>
      <c r="D1087" s="15"/>
      <c r="E1087" s="15"/>
      <c r="F1087" s="15"/>
      <c r="G1087" s="15"/>
      <c r="H1087" s="15"/>
      <c r="I1087" s="15"/>
      <c r="J1087" s="15"/>
      <c r="K1087" s="15"/>
      <c r="L1087" s="15"/>
      <c r="M1087" s="15"/>
      <c r="N1087" s="15"/>
      <c r="O1087" s="15"/>
      <c r="P1087" s="15"/>
      <c r="Q1087" s="15"/>
      <c r="R1087" s="15"/>
      <c r="S1087" s="15"/>
      <c r="T1087" s="15"/>
      <c r="U1087" s="15"/>
      <c r="V1087" s="15"/>
      <c r="W1087" s="15"/>
      <c r="X1087" s="15"/>
      <c r="Z1087" s="15"/>
      <c r="AA1087" s="15"/>
      <c r="AB1087" s="15"/>
      <c r="AC1087" s="15"/>
      <c r="AD1087" s="15"/>
      <c r="AE1087" s="15"/>
      <c r="AF1087" s="15"/>
      <c r="AG1087" s="15"/>
      <c r="AH1087" s="15"/>
      <c r="AI1087" s="15"/>
      <c r="AJ1087" s="15"/>
      <c r="AK1087" s="15"/>
      <c r="AL1087" s="15"/>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Q1087" s="13"/>
      <c r="BR1087" s="13"/>
      <c r="BS1087" s="13"/>
      <c r="BT1087" s="13"/>
      <c r="BU1087" s="13"/>
      <c r="BV1087" s="13"/>
      <c r="BW1087" s="13"/>
      <c r="BX1087" s="13"/>
      <c r="BY1087" s="13"/>
      <c r="BZ1087" s="13"/>
      <c r="CA1087" s="13"/>
      <c r="CB1087" s="13"/>
      <c r="CC1087" s="13"/>
      <c r="CD1087" s="13"/>
      <c r="CE1087" s="13"/>
      <c r="CF1087" s="13"/>
      <c r="CG1087" s="13"/>
      <c r="CH1087" s="13"/>
    </row>
    <row r="1088" spans="1:86">
      <c r="A1088" s="15"/>
      <c r="B1088" s="15"/>
      <c r="C1088" s="15"/>
      <c r="D1088" s="15"/>
      <c r="E1088" s="15"/>
      <c r="F1088" s="15"/>
      <c r="G1088" s="15"/>
      <c r="H1088" s="15"/>
      <c r="I1088" s="15"/>
      <c r="J1088" s="15"/>
      <c r="K1088" s="15"/>
      <c r="L1088" s="15"/>
      <c r="M1088" s="15"/>
      <c r="N1088" s="15"/>
      <c r="O1088" s="15"/>
      <c r="P1088" s="15"/>
      <c r="Q1088" s="15"/>
      <c r="R1088" s="15"/>
      <c r="S1088" s="15"/>
      <c r="T1088" s="15"/>
      <c r="U1088" s="15"/>
      <c r="V1088" s="15"/>
      <c r="W1088" s="15"/>
      <c r="X1088" s="15"/>
      <c r="Z1088" s="15"/>
      <c r="AA1088" s="15"/>
      <c r="AB1088" s="15"/>
      <c r="AC1088" s="15"/>
      <c r="AD1088" s="15"/>
      <c r="AE1088" s="15"/>
      <c r="AF1088" s="15"/>
      <c r="AG1088" s="15"/>
      <c r="AH1088" s="15"/>
      <c r="AI1088" s="15"/>
      <c r="AJ1088" s="15"/>
      <c r="AK1088" s="15"/>
      <c r="AL1088" s="15"/>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Q1088" s="13"/>
      <c r="BR1088" s="13"/>
      <c r="BS1088" s="13"/>
      <c r="BT1088" s="13"/>
      <c r="BU1088" s="13"/>
      <c r="BV1088" s="13"/>
      <c r="BW1088" s="13"/>
      <c r="BX1088" s="13"/>
      <c r="BY1088" s="13"/>
      <c r="BZ1088" s="13"/>
      <c r="CA1088" s="13"/>
      <c r="CB1088" s="13"/>
      <c r="CC1088" s="13"/>
      <c r="CD1088" s="13"/>
      <c r="CE1088" s="13"/>
      <c r="CF1088" s="13"/>
      <c r="CG1088" s="13"/>
      <c r="CH1088" s="13"/>
    </row>
    <row r="1089" spans="1:86">
      <c r="A1089" s="15"/>
      <c r="B1089" s="15"/>
      <c r="C1089" s="15"/>
      <c r="D1089" s="15"/>
      <c r="E1089" s="15"/>
      <c r="F1089" s="15"/>
      <c r="G1089" s="15"/>
      <c r="H1089" s="15"/>
      <c r="I1089" s="15"/>
      <c r="J1089" s="15"/>
      <c r="K1089" s="15"/>
      <c r="L1089" s="15"/>
      <c r="M1089" s="15"/>
      <c r="N1089" s="15"/>
      <c r="O1089" s="15"/>
      <c r="P1089" s="15"/>
      <c r="Q1089" s="15"/>
      <c r="R1089" s="15"/>
      <c r="S1089" s="15"/>
      <c r="T1089" s="15"/>
      <c r="U1089" s="15"/>
      <c r="V1089" s="15"/>
      <c r="W1089" s="15"/>
      <c r="X1089" s="15"/>
      <c r="Z1089" s="15"/>
      <c r="AA1089" s="15"/>
      <c r="AB1089" s="15"/>
      <c r="AC1089" s="15"/>
      <c r="AD1089" s="15"/>
      <c r="AE1089" s="15"/>
      <c r="AF1089" s="15"/>
      <c r="AG1089" s="15"/>
      <c r="AH1089" s="15"/>
      <c r="AI1089" s="15"/>
      <c r="AJ1089" s="15"/>
      <c r="AK1089" s="15"/>
      <c r="AL1089" s="15"/>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c r="BV1089" s="13"/>
      <c r="BW1089" s="13"/>
      <c r="BX1089" s="13"/>
      <c r="BY1089" s="13"/>
      <c r="BZ1089" s="13"/>
      <c r="CA1089" s="13"/>
      <c r="CB1089" s="13"/>
      <c r="CC1089" s="13"/>
      <c r="CD1089" s="13"/>
      <c r="CE1089" s="13"/>
      <c r="CF1089" s="13"/>
      <c r="CG1089" s="13"/>
      <c r="CH1089" s="13"/>
    </row>
    <row r="1090" spans="1:86">
      <c r="A1090" s="15"/>
      <c r="B1090" s="15"/>
      <c r="C1090" s="15"/>
      <c r="D1090" s="15"/>
      <c r="E1090" s="15"/>
      <c r="F1090" s="15"/>
      <c r="G1090" s="15"/>
      <c r="H1090" s="15"/>
      <c r="I1090" s="15"/>
      <c r="J1090" s="15"/>
      <c r="K1090" s="15"/>
      <c r="L1090" s="15"/>
      <c r="M1090" s="15"/>
      <c r="N1090" s="15"/>
      <c r="O1090" s="15"/>
      <c r="P1090" s="15"/>
      <c r="Q1090" s="15"/>
      <c r="R1090" s="15"/>
      <c r="S1090" s="15"/>
      <c r="T1090" s="15"/>
      <c r="U1090" s="15"/>
      <c r="V1090" s="15"/>
      <c r="W1090" s="15"/>
      <c r="X1090" s="15"/>
      <c r="Z1090" s="15"/>
      <c r="AA1090" s="15"/>
      <c r="AB1090" s="15"/>
      <c r="AC1090" s="15"/>
      <c r="AD1090" s="15"/>
      <c r="AE1090" s="15"/>
      <c r="AF1090" s="15"/>
      <c r="AG1090" s="15"/>
      <c r="AH1090" s="15"/>
      <c r="AI1090" s="15"/>
      <c r="AJ1090" s="15"/>
      <c r="AK1090" s="15"/>
      <c r="AL1090" s="15"/>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c r="BV1090" s="13"/>
      <c r="BW1090" s="13"/>
      <c r="BX1090" s="13"/>
      <c r="BY1090" s="13"/>
      <c r="BZ1090" s="13"/>
      <c r="CA1090" s="13"/>
      <c r="CB1090" s="13"/>
      <c r="CC1090" s="13"/>
      <c r="CD1090" s="13"/>
      <c r="CE1090" s="13"/>
      <c r="CF1090" s="13"/>
      <c r="CG1090" s="13"/>
      <c r="CH1090" s="13"/>
    </row>
    <row r="1091" spans="1:86">
      <c r="A1091" s="15"/>
      <c r="B1091" s="15"/>
      <c r="C1091" s="15"/>
      <c r="D1091" s="15"/>
      <c r="E1091" s="15"/>
      <c r="F1091" s="15"/>
      <c r="G1091" s="15"/>
      <c r="H1091" s="15"/>
      <c r="I1091" s="15"/>
      <c r="J1091" s="15"/>
      <c r="K1091" s="15"/>
      <c r="L1091" s="15"/>
      <c r="M1091" s="15"/>
      <c r="N1091" s="15"/>
      <c r="O1091" s="15"/>
      <c r="P1091" s="15"/>
      <c r="Q1091" s="15"/>
      <c r="R1091" s="15"/>
      <c r="S1091" s="15"/>
      <c r="T1091" s="15"/>
      <c r="U1091" s="15"/>
      <c r="V1091" s="15"/>
      <c r="W1091" s="15"/>
      <c r="X1091" s="15"/>
      <c r="Z1091" s="15"/>
      <c r="AA1091" s="15"/>
      <c r="AB1091" s="15"/>
      <c r="AC1091" s="15"/>
      <c r="AD1091" s="15"/>
      <c r="AE1091" s="15"/>
      <c r="AF1091" s="15"/>
      <c r="AG1091" s="15"/>
      <c r="AH1091" s="15"/>
      <c r="AI1091" s="15"/>
      <c r="AJ1091" s="15"/>
      <c r="AK1091" s="15"/>
      <c r="AL1091" s="15"/>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Q1091" s="13"/>
      <c r="BR1091" s="13"/>
      <c r="BS1091" s="13"/>
      <c r="BT1091" s="13"/>
      <c r="BU1091" s="13"/>
      <c r="BV1091" s="13"/>
      <c r="BW1091" s="13"/>
      <c r="BX1091" s="13"/>
      <c r="BY1091" s="13"/>
      <c r="BZ1091" s="13"/>
      <c r="CA1091" s="13"/>
      <c r="CB1091" s="13"/>
      <c r="CC1091" s="13"/>
      <c r="CD1091" s="13"/>
      <c r="CE1091" s="13"/>
      <c r="CF1091" s="13"/>
      <c r="CG1091" s="13"/>
      <c r="CH1091" s="13"/>
    </row>
    <row r="1092" spans="1:86">
      <c r="A1092" s="15"/>
      <c r="B1092" s="15"/>
      <c r="C1092" s="15"/>
      <c r="D1092" s="15"/>
      <c r="E1092" s="15"/>
      <c r="F1092" s="15"/>
      <c r="G1092" s="15"/>
      <c r="H1092" s="15"/>
      <c r="I1092" s="15"/>
      <c r="J1092" s="15"/>
      <c r="K1092" s="15"/>
      <c r="L1092" s="15"/>
      <c r="M1092" s="15"/>
      <c r="N1092" s="15"/>
      <c r="O1092" s="15"/>
      <c r="P1092" s="15"/>
      <c r="Q1092" s="15"/>
      <c r="R1092" s="15"/>
      <c r="S1092" s="15"/>
      <c r="T1092" s="15"/>
      <c r="U1092" s="15"/>
      <c r="V1092" s="15"/>
      <c r="W1092" s="15"/>
      <c r="X1092" s="15"/>
      <c r="Z1092" s="15"/>
      <c r="AA1092" s="15"/>
      <c r="AB1092" s="15"/>
      <c r="AC1092" s="15"/>
      <c r="AD1092" s="15"/>
      <c r="AE1092" s="15"/>
      <c r="AF1092" s="15"/>
      <c r="AG1092" s="15"/>
      <c r="AH1092" s="15"/>
      <c r="AI1092" s="15"/>
      <c r="AJ1092" s="15"/>
      <c r="AK1092" s="15"/>
      <c r="AL1092" s="15"/>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c r="BW1092" s="13"/>
      <c r="BX1092" s="13"/>
      <c r="BY1092" s="13"/>
      <c r="BZ1092" s="13"/>
      <c r="CA1092" s="13"/>
      <c r="CB1092" s="13"/>
      <c r="CC1092" s="13"/>
      <c r="CD1092" s="13"/>
      <c r="CE1092" s="13"/>
      <c r="CF1092" s="13"/>
      <c r="CG1092" s="13"/>
      <c r="CH1092" s="13"/>
    </row>
    <row r="1093" spans="1:86">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Z1093" s="15"/>
      <c r="AA1093" s="15"/>
      <c r="AB1093" s="15"/>
      <c r="AC1093" s="15"/>
      <c r="AD1093" s="15"/>
      <c r="AE1093" s="15"/>
      <c r="AF1093" s="15"/>
      <c r="AG1093" s="15"/>
      <c r="AH1093" s="15"/>
      <c r="AI1093" s="15"/>
      <c r="AJ1093" s="15"/>
      <c r="AK1093" s="15"/>
      <c r="AL1093" s="15"/>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c r="BW1093" s="13"/>
      <c r="BX1093" s="13"/>
      <c r="BY1093" s="13"/>
      <c r="BZ1093" s="13"/>
      <c r="CA1093" s="13"/>
      <c r="CB1093" s="13"/>
      <c r="CC1093" s="13"/>
      <c r="CD1093" s="13"/>
      <c r="CE1093" s="13"/>
      <c r="CF1093" s="13"/>
      <c r="CG1093" s="13"/>
      <c r="CH1093" s="13"/>
    </row>
    <row r="1094" spans="1:86">
      <c r="A1094" s="15"/>
      <c r="B1094" s="15"/>
      <c r="C1094" s="15"/>
      <c r="D1094" s="15"/>
      <c r="E1094" s="15"/>
      <c r="F1094" s="15"/>
      <c r="G1094" s="15"/>
      <c r="H1094" s="15"/>
      <c r="I1094" s="15"/>
      <c r="J1094" s="15"/>
      <c r="K1094" s="15"/>
      <c r="L1094" s="15"/>
      <c r="M1094" s="15"/>
      <c r="N1094" s="15"/>
      <c r="O1094" s="15"/>
      <c r="P1094" s="15"/>
      <c r="Q1094" s="15"/>
      <c r="R1094" s="15"/>
      <c r="S1094" s="15"/>
      <c r="T1094" s="15"/>
      <c r="U1094" s="15"/>
      <c r="V1094" s="15"/>
      <c r="W1094" s="15"/>
      <c r="X1094" s="15"/>
      <c r="Z1094" s="15"/>
      <c r="AA1094" s="15"/>
      <c r="AB1094" s="15"/>
      <c r="AC1094" s="15"/>
      <c r="AD1094" s="15"/>
      <c r="AE1094" s="15"/>
      <c r="AF1094" s="15"/>
      <c r="AG1094" s="15"/>
      <c r="AH1094" s="15"/>
      <c r="AI1094" s="15"/>
      <c r="AJ1094" s="15"/>
      <c r="AK1094" s="15"/>
      <c r="AL1094" s="15"/>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c r="BW1094" s="13"/>
      <c r="BX1094" s="13"/>
      <c r="BY1094" s="13"/>
      <c r="BZ1094" s="13"/>
      <c r="CA1094" s="13"/>
      <c r="CB1094" s="13"/>
      <c r="CC1094" s="13"/>
      <c r="CD1094" s="13"/>
      <c r="CE1094" s="13"/>
      <c r="CF1094" s="13"/>
      <c r="CG1094" s="13"/>
      <c r="CH1094" s="13"/>
    </row>
    <row r="1095" spans="1:86">
      <c r="A1095" s="15"/>
      <c r="B1095" s="15"/>
      <c r="C1095" s="15"/>
      <c r="D1095" s="15"/>
      <c r="E1095" s="15"/>
      <c r="F1095" s="15"/>
      <c r="G1095" s="15"/>
      <c r="H1095" s="15"/>
      <c r="I1095" s="15"/>
      <c r="J1095" s="15"/>
      <c r="K1095" s="15"/>
      <c r="L1095" s="15"/>
      <c r="M1095" s="15"/>
      <c r="N1095" s="15"/>
      <c r="O1095" s="15"/>
      <c r="P1095" s="15"/>
      <c r="Q1095" s="15"/>
      <c r="R1095" s="15"/>
      <c r="S1095" s="15"/>
      <c r="T1095" s="15"/>
      <c r="U1095" s="15"/>
      <c r="V1095" s="15"/>
      <c r="W1095" s="15"/>
      <c r="X1095" s="15"/>
      <c r="Z1095" s="15"/>
      <c r="AA1095" s="15"/>
      <c r="AB1095" s="15"/>
      <c r="AC1095" s="15"/>
      <c r="AD1095" s="15"/>
      <c r="AE1095" s="15"/>
      <c r="AF1095" s="15"/>
      <c r="AG1095" s="15"/>
      <c r="AH1095" s="15"/>
      <c r="AI1095" s="15"/>
      <c r="AJ1095" s="15"/>
      <c r="AK1095" s="15"/>
      <c r="AL1095" s="15"/>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c r="BW1095" s="13"/>
      <c r="BX1095" s="13"/>
      <c r="BY1095" s="13"/>
      <c r="BZ1095" s="13"/>
      <c r="CA1095" s="13"/>
      <c r="CB1095" s="13"/>
      <c r="CC1095" s="13"/>
      <c r="CD1095" s="13"/>
      <c r="CE1095" s="13"/>
      <c r="CF1095" s="13"/>
      <c r="CG1095" s="13"/>
      <c r="CH1095" s="13"/>
    </row>
    <row r="1096" spans="1:86">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Z1096" s="15"/>
      <c r="AA1096" s="15"/>
      <c r="AB1096" s="15"/>
      <c r="AC1096" s="15"/>
      <c r="AD1096" s="15"/>
      <c r="AE1096" s="15"/>
      <c r="AF1096" s="15"/>
      <c r="AG1096" s="15"/>
      <c r="AH1096" s="15"/>
      <c r="AI1096" s="15"/>
      <c r="AJ1096" s="15"/>
      <c r="AK1096" s="15"/>
      <c r="AL1096" s="15"/>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Q1096" s="13"/>
      <c r="BR1096" s="13"/>
      <c r="BS1096" s="13"/>
      <c r="BT1096" s="13"/>
      <c r="BU1096" s="13"/>
      <c r="BV1096" s="13"/>
      <c r="BW1096" s="13"/>
      <c r="BX1096" s="13"/>
      <c r="BY1096" s="13"/>
      <c r="BZ1096" s="13"/>
      <c r="CA1096" s="13"/>
      <c r="CB1096" s="13"/>
      <c r="CC1096" s="13"/>
      <c r="CD1096" s="13"/>
      <c r="CE1096" s="13"/>
      <c r="CF1096" s="13"/>
      <c r="CG1096" s="13"/>
      <c r="CH1096" s="13"/>
    </row>
    <row r="1097" spans="1:86">
      <c r="A1097" s="15"/>
      <c r="B1097" s="15"/>
      <c r="C1097" s="15"/>
      <c r="D1097" s="15"/>
      <c r="E1097" s="15"/>
      <c r="F1097" s="15"/>
      <c r="G1097" s="15"/>
      <c r="H1097" s="15"/>
      <c r="I1097" s="15"/>
      <c r="J1097" s="15"/>
      <c r="K1097" s="15"/>
      <c r="L1097" s="15"/>
      <c r="M1097" s="15"/>
      <c r="N1097" s="15"/>
      <c r="O1097" s="15"/>
      <c r="P1097" s="15"/>
      <c r="Q1097" s="15"/>
      <c r="R1097" s="15"/>
      <c r="S1097" s="15"/>
      <c r="T1097" s="15"/>
      <c r="U1097" s="15"/>
      <c r="V1097" s="15"/>
      <c r="W1097" s="15"/>
      <c r="X1097" s="15"/>
      <c r="Z1097" s="15"/>
      <c r="AA1097" s="15"/>
      <c r="AB1097" s="15"/>
      <c r="AC1097" s="15"/>
      <c r="AD1097" s="15"/>
      <c r="AE1097" s="15"/>
      <c r="AF1097" s="15"/>
      <c r="AG1097" s="15"/>
      <c r="AH1097" s="15"/>
      <c r="AI1097" s="15"/>
      <c r="AJ1097" s="15"/>
      <c r="AK1097" s="15"/>
      <c r="AL1097" s="15"/>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3"/>
      <c r="BR1097" s="13"/>
      <c r="BS1097" s="13"/>
      <c r="BT1097" s="13"/>
      <c r="BU1097" s="13"/>
      <c r="BV1097" s="13"/>
      <c r="BW1097" s="13"/>
      <c r="BX1097" s="13"/>
      <c r="BY1097" s="13"/>
      <c r="BZ1097" s="13"/>
      <c r="CA1097" s="13"/>
      <c r="CB1097" s="13"/>
      <c r="CC1097" s="13"/>
      <c r="CD1097" s="13"/>
      <c r="CE1097" s="13"/>
      <c r="CF1097" s="13"/>
      <c r="CG1097" s="13"/>
      <c r="CH1097" s="13"/>
    </row>
    <row r="1098" spans="1:86">
      <c r="A1098" s="15"/>
      <c r="B1098" s="15"/>
      <c r="C1098" s="15"/>
      <c r="D1098" s="15"/>
      <c r="E1098" s="15"/>
      <c r="F1098" s="15"/>
      <c r="G1098" s="15"/>
      <c r="H1098" s="15"/>
      <c r="I1098" s="15"/>
      <c r="J1098" s="15"/>
      <c r="K1098" s="15"/>
      <c r="L1098" s="15"/>
      <c r="M1098" s="15"/>
      <c r="N1098" s="15"/>
      <c r="O1098" s="15"/>
      <c r="P1098" s="15"/>
      <c r="Q1098" s="15"/>
      <c r="R1098" s="15"/>
      <c r="S1098" s="15"/>
      <c r="T1098" s="15"/>
      <c r="U1098" s="15"/>
      <c r="V1098" s="15"/>
      <c r="W1098" s="15"/>
      <c r="X1098" s="15"/>
      <c r="Z1098" s="15"/>
      <c r="AA1098" s="15"/>
      <c r="AB1098" s="15"/>
      <c r="AC1098" s="15"/>
      <c r="AD1098" s="15"/>
      <c r="AE1098" s="15"/>
      <c r="AF1098" s="15"/>
      <c r="AG1098" s="15"/>
      <c r="AH1098" s="15"/>
      <c r="AI1098" s="15"/>
      <c r="AJ1098" s="15"/>
      <c r="AK1098" s="15"/>
      <c r="AL1098" s="15"/>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3"/>
      <c r="BR1098" s="13"/>
      <c r="BS1098" s="13"/>
      <c r="BT1098" s="13"/>
      <c r="BU1098" s="13"/>
      <c r="BV1098" s="13"/>
      <c r="BW1098" s="13"/>
      <c r="BX1098" s="13"/>
      <c r="BY1098" s="13"/>
      <c r="BZ1098" s="13"/>
      <c r="CA1098" s="13"/>
      <c r="CB1098" s="13"/>
      <c r="CC1098" s="13"/>
      <c r="CD1098" s="13"/>
      <c r="CE1098" s="13"/>
      <c r="CF1098" s="13"/>
      <c r="CG1098" s="13"/>
      <c r="CH1098" s="13"/>
    </row>
    <row r="1099" spans="1:86">
      <c r="A1099" s="15"/>
      <c r="B1099" s="15"/>
      <c r="C1099" s="15"/>
      <c r="D1099" s="15"/>
      <c r="E1099" s="15"/>
      <c r="F1099" s="15"/>
      <c r="G1099" s="15"/>
      <c r="H1099" s="15"/>
      <c r="I1099" s="15"/>
      <c r="J1099" s="15"/>
      <c r="K1099" s="15"/>
      <c r="L1099" s="15"/>
      <c r="M1099" s="15"/>
      <c r="N1099" s="15"/>
      <c r="O1099" s="15"/>
      <c r="P1099" s="15"/>
      <c r="Q1099" s="15"/>
      <c r="R1099" s="15"/>
      <c r="S1099" s="15"/>
      <c r="T1099" s="15"/>
      <c r="U1099" s="15"/>
      <c r="V1099" s="15"/>
      <c r="W1099" s="15"/>
      <c r="X1099" s="15"/>
      <c r="Z1099" s="15"/>
      <c r="AA1099" s="15"/>
      <c r="AB1099" s="15"/>
      <c r="AC1099" s="15"/>
      <c r="AD1099" s="15"/>
      <c r="AE1099" s="15"/>
      <c r="AF1099" s="15"/>
      <c r="AG1099" s="15"/>
      <c r="AH1099" s="15"/>
      <c r="AI1099" s="15"/>
      <c r="AJ1099" s="15"/>
      <c r="AK1099" s="15"/>
      <c r="AL1099" s="15"/>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3"/>
      <c r="BR1099" s="13"/>
      <c r="BS1099" s="13"/>
      <c r="BT1099" s="13"/>
      <c r="BU1099" s="13"/>
      <c r="BV1099" s="13"/>
      <c r="BW1099" s="13"/>
      <c r="BX1099" s="13"/>
      <c r="BY1099" s="13"/>
      <c r="BZ1099" s="13"/>
      <c r="CA1099" s="13"/>
      <c r="CB1099" s="13"/>
      <c r="CC1099" s="13"/>
      <c r="CD1099" s="13"/>
      <c r="CE1099" s="13"/>
      <c r="CF1099" s="13"/>
      <c r="CG1099" s="13"/>
      <c r="CH1099" s="13"/>
    </row>
    <row r="1100" spans="1:86">
      <c r="A1100" s="15"/>
      <c r="B1100" s="15"/>
      <c r="C1100" s="15"/>
      <c r="D1100" s="15"/>
      <c r="E1100" s="15"/>
      <c r="F1100" s="15"/>
      <c r="G1100" s="15"/>
      <c r="H1100" s="15"/>
      <c r="I1100" s="15"/>
      <c r="J1100" s="15"/>
      <c r="K1100" s="15"/>
      <c r="L1100" s="15"/>
      <c r="M1100" s="15"/>
      <c r="N1100" s="15"/>
      <c r="O1100" s="15"/>
      <c r="P1100" s="15"/>
      <c r="Q1100" s="15"/>
      <c r="R1100" s="15"/>
      <c r="S1100" s="15"/>
      <c r="T1100" s="15"/>
      <c r="U1100" s="15"/>
      <c r="V1100" s="15"/>
      <c r="W1100" s="15"/>
      <c r="X1100" s="15"/>
      <c r="Z1100" s="15"/>
      <c r="AA1100" s="15"/>
      <c r="AB1100" s="15"/>
      <c r="AC1100" s="15"/>
      <c r="AD1100" s="15"/>
      <c r="AE1100" s="15"/>
      <c r="AF1100" s="15"/>
      <c r="AG1100" s="15"/>
      <c r="AH1100" s="15"/>
      <c r="AI1100" s="15"/>
      <c r="AJ1100" s="15"/>
      <c r="AK1100" s="15"/>
      <c r="AL1100" s="15"/>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Q1100" s="13"/>
      <c r="BR1100" s="13"/>
      <c r="BS1100" s="13"/>
      <c r="BT1100" s="13"/>
      <c r="BU1100" s="13"/>
      <c r="BV1100" s="13"/>
      <c r="BW1100" s="13"/>
      <c r="BX1100" s="13"/>
      <c r="BY1100" s="13"/>
      <c r="BZ1100" s="13"/>
      <c r="CA1100" s="13"/>
      <c r="CB1100" s="13"/>
      <c r="CC1100" s="13"/>
      <c r="CD1100" s="13"/>
      <c r="CE1100" s="13"/>
      <c r="CF1100" s="13"/>
      <c r="CG1100" s="13"/>
      <c r="CH1100" s="13"/>
    </row>
    <row r="1101" spans="1:86">
      <c r="A1101" s="15"/>
      <c r="B1101" s="15"/>
      <c r="C1101" s="15"/>
      <c r="D1101" s="15"/>
      <c r="E1101" s="15"/>
      <c r="F1101" s="15"/>
      <c r="G1101" s="15"/>
      <c r="H1101" s="15"/>
      <c r="I1101" s="15"/>
      <c r="J1101" s="15"/>
      <c r="K1101" s="15"/>
      <c r="L1101" s="15"/>
      <c r="M1101" s="15"/>
      <c r="N1101" s="15"/>
      <c r="O1101" s="15"/>
      <c r="P1101" s="15"/>
      <c r="Q1101" s="15"/>
      <c r="R1101" s="15"/>
      <c r="S1101" s="15"/>
      <c r="T1101" s="15"/>
      <c r="U1101" s="15"/>
      <c r="V1101" s="15"/>
      <c r="W1101" s="15"/>
      <c r="X1101" s="15"/>
      <c r="Z1101" s="15"/>
      <c r="AA1101" s="15"/>
      <c r="AB1101" s="15"/>
      <c r="AC1101" s="15"/>
      <c r="AD1101" s="15"/>
      <c r="AE1101" s="15"/>
      <c r="AF1101" s="15"/>
      <c r="AG1101" s="15"/>
      <c r="AH1101" s="15"/>
      <c r="AI1101" s="15"/>
      <c r="AJ1101" s="15"/>
      <c r="AK1101" s="15"/>
      <c r="AL1101" s="15"/>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c r="BW1101" s="13"/>
      <c r="BX1101" s="13"/>
      <c r="BY1101" s="13"/>
      <c r="BZ1101" s="13"/>
      <c r="CA1101" s="13"/>
      <c r="CB1101" s="13"/>
      <c r="CC1101" s="13"/>
      <c r="CD1101" s="13"/>
      <c r="CE1101" s="13"/>
      <c r="CF1101" s="13"/>
      <c r="CG1101" s="13"/>
      <c r="CH1101" s="13"/>
    </row>
    <row r="1102" spans="1:86">
      <c r="A1102" s="15"/>
      <c r="B1102" s="15"/>
      <c r="C1102" s="15"/>
      <c r="D1102" s="15"/>
      <c r="E1102" s="15"/>
      <c r="F1102" s="15"/>
      <c r="G1102" s="15"/>
      <c r="H1102" s="15"/>
      <c r="I1102" s="15"/>
      <c r="J1102" s="15"/>
      <c r="K1102" s="15"/>
      <c r="L1102" s="15"/>
      <c r="M1102" s="15"/>
      <c r="N1102" s="15"/>
      <c r="O1102" s="15"/>
      <c r="P1102" s="15"/>
      <c r="Q1102" s="15"/>
      <c r="R1102" s="15"/>
      <c r="S1102" s="15"/>
      <c r="T1102" s="15"/>
      <c r="U1102" s="15"/>
      <c r="V1102" s="15"/>
      <c r="W1102" s="15"/>
      <c r="X1102" s="15"/>
      <c r="Z1102" s="15"/>
      <c r="AA1102" s="15"/>
      <c r="AB1102" s="15"/>
      <c r="AC1102" s="15"/>
      <c r="AD1102" s="15"/>
      <c r="AE1102" s="15"/>
      <c r="AF1102" s="15"/>
      <c r="AG1102" s="15"/>
      <c r="AH1102" s="15"/>
      <c r="AI1102" s="15"/>
      <c r="AJ1102" s="15"/>
      <c r="AK1102" s="15"/>
      <c r="AL1102" s="15"/>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c r="BW1102" s="13"/>
      <c r="BX1102" s="13"/>
      <c r="BY1102" s="13"/>
      <c r="BZ1102" s="13"/>
      <c r="CA1102" s="13"/>
      <c r="CB1102" s="13"/>
      <c r="CC1102" s="13"/>
      <c r="CD1102" s="13"/>
      <c r="CE1102" s="13"/>
      <c r="CF1102" s="13"/>
      <c r="CG1102" s="13"/>
      <c r="CH1102" s="13"/>
    </row>
    <row r="1103" spans="1:86">
      <c r="A1103" s="15"/>
      <c r="B1103" s="15"/>
      <c r="C1103" s="15"/>
      <c r="D1103" s="15"/>
      <c r="E1103" s="15"/>
      <c r="F1103" s="15"/>
      <c r="G1103" s="15"/>
      <c r="H1103" s="15"/>
      <c r="I1103" s="15"/>
      <c r="J1103" s="15"/>
      <c r="K1103" s="15"/>
      <c r="L1103" s="15"/>
      <c r="M1103" s="15"/>
      <c r="N1103" s="15"/>
      <c r="O1103" s="15"/>
      <c r="P1103" s="15"/>
      <c r="Q1103" s="15"/>
      <c r="R1103" s="15"/>
      <c r="S1103" s="15"/>
      <c r="T1103" s="15"/>
      <c r="U1103" s="15"/>
      <c r="V1103" s="15"/>
      <c r="W1103" s="15"/>
      <c r="X1103" s="15"/>
      <c r="Z1103" s="15"/>
      <c r="AA1103" s="15"/>
      <c r="AB1103" s="15"/>
      <c r="AC1103" s="15"/>
      <c r="AD1103" s="15"/>
      <c r="AE1103" s="15"/>
      <c r="AF1103" s="15"/>
      <c r="AG1103" s="15"/>
      <c r="AH1103" s="15"/>
      <c r="AI1103" s="15"/>
      <c r="AJ1103" s="15"/>
      <c r="AK1103" s="15"/>
      <c r="AL1103" s="15"/>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c r="BW1103" s="13"/>
      <c r="BX1103" s="13"/>
      <c r="BY1103" s="13"/>
      <c r="BZ1103" s="13"/>
      <c r="CA1103" s="13"/>
      <c r="CB1103" s="13"/>
      <c r="CC1103" s="13"/>
      <c r="CD1103" s="13"/>
      <c r="CE1103" s="13"/>
      <c r="CF1103" s="13"/>
      <c r="CG1103" s="13"/>
      <c r="CH1103" s="13"/>
    </row>
    <row r="1104" spans="1:86">
      <c r="A1104" s="15"/>
      <c r="B1104" s="15"/>
      <c r="C1104" s="15"/>
      <c r="D1104" s="15"/>
      <c r="E1104" s="15"/>
      <c r="F1104" s="15"/>
      <c r="G1104" s="15"/>
      <c r="H1104" s="15"/>
      <c r="I1104" s="15"/>
      <c r="J1104" s="15"/>
      <c r="K1104" s="15"/>
      <c r="L1104" s="15"/>
      <c r="M1104" s="15"/>
      <c r="N1104" s="15"/>
      <c r="O1104" s="15"/>
      <c r="P1104" s="15"/>
      <c r="Q1104" s="15"/>
      <c r="R1104" s="15"/>
      <c r="S1104" s="15"/>
      <c r="T1104" s="15"/>
      <c r="U1104" s="15"/>
      <c r="V1104" s="15"/>
      <c r="W1104" s="15"/>
      <c r="X1104" s="15"/>
      <c r="Z1104" s="15"/>
      <c r="AA1104" s="15"/>
      <c r="AB1104" s="15"/>
      <c r="AC1104" s="15"/>
      <c r="AD1104" s="15"/>
      <c r="AE1104" s="15"/>
      <c r="AF1104" s="15"/>
      <c r="AG1104" s="15"/>
      <c r="AH1104" s="15"/>
      <c r="AI1104" s="15"/>
      <c r="AJ1104" s="15"/>
      <c r="AK1104" s="15"/>
      <c r="AL1104" s="15"/>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c r="BW1104" s="13"/>
      <c r="BX1104" s="13"/>
      <c r="BY1104" s="13"/>
      <c r="BZ1104" s="13"/>
      <c r="CA1104" s="13"/>
      <c r="CB1104" s="13"/>
      <c r="CC1104" s="13"/>
      <c r="CD1104" s="13"/>
      <c r="CE1104" s="13"/>
      <c r="CF1104" s="13"/>
      <c r="CG1104" s="13"/>
      <c r="CH1104" s="13"/>
    </row>
    <row r="1105" spans="1:86">
      <c r="A1105" s="15"/>
      <c r="B1105" s="15"/>
      <c r="C1105" s="15"/>
      <c r="D1105" s="15"/>
      <c r="E1105" s="15"/>
      <c r="F1105" s="15"/>
      <c r="G1105" s="15"/>
      <c r="H1105" s="15"/>
      <c r="I1105" s="15"/>
      <c r="J1105" s="15"/>
      <c r="K1105" s="15"/>
      <c r="L1105" s="15"/>
      <c r="M1105" s="15"/>
      <c r="N1105" s="15"/>
      <c r="O1105" s="15"/>
      <c r="P1105" s="15"/>
      <c r="Q1105" s="15"/>
      <c r="R1105" s="15"/>
      <c r="S1105" s="15"/>
      <c r="T1105" s="15"/>
      <c r="U1105" s="15"/>
      <c r="V1105" s="15"/>
      <c r="W1105" s="15"/>
      <c r="X1105" s="15"/>
      <c r="Z1105" s="15"/>
      <c r="AA1105" s="15"/>
      <c r="AB1105" s="15"/>
      <c r="AC1105" s="15"/>
      <c r="AD1105" s="15"/>
      <c r="AE1105" s="15"/>
      <c r="AF1105" s="15"/>
      <c r="AG1105" s="15"/>
      <c r="AH1105" s="15"/>
      <c r="AI1105" s="15"/>
      <c r="AJ1105" s="15"/>
      <c r="AK1105" s="15"/>
      <c r="AL1105" s="15"/>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c r="BW1105" s="13"/>
      <c r="BX1105" s="13"/>
      <c r="BY1105" s="13"/>
      <c r="BZ1105" s="13"/>
      <c r="CA1105" s="13"/>
      <c r="CB1105" s="13"/>
      <c r="CC1105" s="13"/>
      <c r="CD1105" s="13"/>
      <c r="CE1105" s="13"/>
      <c r="CF1105" s="13"/>
      <c r="CG1105" s="13"/>
      <c r="CH1105" s="13"/>
    </row>
    <row r="1106" spans="1:86">
      <c r="A1106" s="15"/>
      <c r="B1106" s="15"/>
      <c r="C1106" s="15"/>
      <c r="D1106" s="15"/>
      <c r="E1106" s="15"/>
      <c r="F1106" s="15"/>
      <c r="G1106" s="15"/>
      <c r="H1106" s="15"/>
      <c r="I1106" s="15"/>
      <c r="J1106" s="15"/>
      <c r="K1106" s="15"/>
      <c r="L1106" s="15"/>
      <c r="M1106" s="15"/>
      <c r="N1106" s="15"/>
      <c r="O1106" s="15"/>
      <c r="P1106" s="15"/>
      <c r="Q1106" s="15"/>
      <c r="R1106" s="15"/>
      <c r="S1106" s="15"/>
      <c r="T1106" s="15"/>
      <c r="U1106" s="15"/>
      <c r="V1106" s="15"/>
      <c r="W1106" s="15"/>
      <c r="X1106" s="15"/>
      <c r="Z1106" s="15"/>
      <c r="AA1106" s="15"/>
      <c r="AB1106" s="15"/>
      <c r="AC1106" s="15"/>
      <c r="AD1106" s="15"/>
      <c r="AE1106" s="15"/>
      <c r="AF1106" s="15"/>
      <c r="AG1106" s="15"/>
      <c r="AH1106" s="15"/>
      <c r="AI1106" s="15"/>
      <c r="AJ1106" s="15"/>
      <c r="AK1106" s="15"/>
      <c r="AL1106" s="15"/>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c r="BW1106" s="13"/>
      <c r="BX1106" s="13"/>
      <c r="BY1106" s="13"/>
      <c r="BZ1106" s="13"/>
      <c r="CA1106" s="13"/>
      <c r="CB1106" s="13"/>
      <c r="CC1106" s="13"/>
      <c r="CD1106" s="13"/>
      <c r="CE1106" s="13"/>
      <c r="CF1106" s="13"/>
      <c r="CG1106" s="13"/>
      <c r="CH1106" s="13"/>
    </row>
    <row r="1107" spans="1:86">
      <c r="A1107" s="15"/>
      <c r="B1107" s="15"/>
      <c r="C1107" s="15"/>
      <c r="D1107" s="15"/>
      <c r="E1107" s="15"/>
      <c r="F1107" s="15"/>
      <c r="G1107" s="15"/>
      <c r="H1107" s="15"/>
      <c r="I1107" s="15"/>
      <c r="J1107" s="15"/>
      <c r="K1107" s="15"/>
      <c r="L1107" s="15"/>
      <c r="M1107" s="15"/>
      <c r="N1107" s="15"/>
      <c r="O1107" s="15"/>
      <c r="P1107" s="15"/>
      <c r="Q1107" s="15"/>
      <c r="R1107" s="15"/>
      <c r="S1107" s="15"/>
      <c r="T1107" s="15"/>
      <c r="U1107" s="15"/>
      <c r="V1107" s="15"/>
      <c r="W1107" s="15"/>
      <c r="X1107" s="15"/>
      <c r="Z1107" s="15"/>
      <c r="AA1107" s="15"/>
      <c r="AB1107" s="15"/>
      <c r="AC1107" s="15"/>
      <c r="AD1107" s="15"/>
      <c r="AE1107" s="15"/>
      <c r="AF1107" s="15"/>
      <c r="AG1107" s="15"/>
      <c r="AH1107" s="15"/>
      <c r="AI1107" s="15"/>
      <c r="AJ1107" s="15"/>
      <c r="AK1107" s="15"/>
      <c r="AL1107" s="15"/>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c r="BW1107" s="13"/>
      <c r="BX1107" s="13"/>
      <c r="BY1107" s="13"/>
      <c r="BZ1107" s="13"/>
      <c r="CA1107" s="13"/>
      <c r="CB1107" s="13"/>
      <c r="CC1107" s="13"/>
      <c r="CD1107" s="13"/>
      <c r="CE1107" s="13"/>
      <c r="CF1107" s="13"/>
      <c r="CG1107" s="13"/>
      <c r="CH1107" s="13"/>
    </row>
    <row r="1108" spans="1:86">
      <c r="A1108" s="15"/>
      <c r="B1108" s="15"/>
      <c r="C1108" s="15"/>
      <c r="D1108" s="15"/>
      <c r="E1108" s="15"/>
      <c r="F1108" s="15"/>
      <c r="G1108" s="15"/>
      <c r="H1108" s="15"/>
      <c r="I1108" s="15"/>
      <c r="J1108" s="15"/>
      <c r="K1108" s="15"/>
      <c r="L1108" s="15"/>
      <c r="M1108" s="15"/>
      <c r="N1108" s="15"/>
      <c r="O1108" s="15"/>
      <c r="P1108" s="15"/>
      <c r="Q1108" s="15"/>
      <c r="R1108" s="15"/>
      <c r="S1108" s="15"/>
      <c r="T1108" s="15"/>
      <c r="U1108" s="15"/>
      <c r="V1108" s="15"/>
      <c r="W1108" s="15"/>
      <c r="X1108" s="15"/>
      <c r="Z1108" s="15"/>
      <c r="AA1108" s="15"/>
      <c r="AB1108" s="15"/>
      <c r="AC1108" s="15"/>
      <c r="AD1108" s="15"/>
      <c r="AE1108" s="15"/>
      <c r="AF1108" s="15"/>
      <c r="AG1108" s="15"/>
      <c r="AH1108" s="15"/>
      <c r="AI1108" s="15"/>
      <c r="AJ1108" s="15"/>
      <c r="AK1108" s="15"/>
      <c r="AL1108" s="15"/>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c r="BW1108" s="13"/>
      <c r="BX1108" s="13"/>
      <c r="BY1108" s="13"/>
      <c r="BZ1108" s="13"/>
      <c r="CA1108" s="13"/>
      <c r="CB1108" s="13"/>
      <c r="CC1108" s="13"/>
      <c r="CD1108" s="13"/>
      <c r="CE1108" s="13"/>
      <c r="CF1108" s="13"/>
      <c r="CG1108" s="13"/>
      <c r="CH1108" s="13"/>
    </row>
    <row r="1109" spans="1:86">
      <c r="A1109" s="15"/>
      <c r="B1109" s="15"/>
      <c r="C1109" s="15"/>
      <c r="D1109" s="15"/>
      <c r="E1109" s="15"/>
      <c r="F1109" s="15"/>
      <c r="G1109" s="15"/>
      <c r="H1109" s="15"/>
      <c r="I1109" s="15"/>
      <c r="J1109" s="15"/>
      <c r="K1109" s="15"/>
      <c r="L1109" s="15"/>
      <c r="M1109" s="15"/>
      <c r="N1109" s="15"/>
      <c r="O1109" s="15"/>
      <c r="P1109" s="15"/>
      <c r="Q1109" s="15"/>
      <c r="R1109" s="15"/>
      <c r="S1109" s="15"/>
      <c r="T1109" s="15"/>
      <c r="U1109" s="15"/>
      <c r="V1109" s="15"/>
      <c r="W1109" s="15"/>
      <c r="X1109" s="15"/>
      <c r="Z1109" s="15"/>
      <c r="AA1109" s="15"/>
      <c r="AB1109" s="15"/>
      <c r="AC1109" s="15"/>
      <c r="AD1109" s="15"/>
      <c r="AE1109" s="15"/>
      <c r="AF1109" s="15"/>
      <c r="AG1109" s="15"/>
      <c r="AH1109" s="15"/>
      <c r="AI1109" s="15"/>
      <c r="AJ1109" s="15"/>
      <c r="AK1109" s="15"/>
      <c r="AL1109" s="15"/>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Q1109" s="13"/>
      <c r="BR1109" s="13"/>
      <c r="BS1109" s="13"/>
      <c r="BT1109" s="13"/>
      <c r="BU1109" s="13"/>
      <c r="BV1109" s="13"/>
      <c r="BW1109" s="13"/>
      <c r="BX1109" s="13"/>
      <c r="BY1109" s="13"/>
      <c r="BZ1109" s="13"/>
      <c r="CA1109" s="13"/>
      <c r="CB1109" s="13"/>
      <c r="CC1109" s="13"/>
      <c r="CD1109" s="13"/>
      <c r="CE1109" s="13"/>
      <c r="CF1109" s="13"/>
      <c r="CG1109" s="13"/>
      <c r="CH1109" s="13"/>
    </row>
    <row r="1110" spans="1:86">
      <c r="A1110" s="15"/>
      <c r="B1110" s="15"/>
      <c r="C1110" s="15"/>
      <c r="D1110" s="15"/>
      <c r="E1110" s="15"/>
      <c r="F1110" s="15"/>
      <c r="G1110" s="15"/>
      <c r="H1110" s="15"/>
      <c r="I1110" s="15"/>
      <c r="J1110" s="15"/>
      <c r="K1110" s="15"/>
      <c r="L1110" s="15"/>
      <c r="M1110" s="15"/>
      <c r="N1110" s="15"/>
      <c r="O1110" s="15"/>
      <c r="P1110" s="15"/>
      <c r="Q1110" s="15"/>
      <c r="R1110" s="15"/>
      <c r="S1110" s="15"/>
      <c r="T1110" s="15"/>
      <c r="U1110" s="15"/>
      <c r="V1110" s="15"/>
      <c r="W1110" s="15"/>
      <c r="X1110" s="15"/>
      <c r="Z1110" s="15"/>
      <c r="AA1110" s="15"/>
      <c r="AB1110" s="15"/>
      <c r="AC1110" s="15"/>
      <c r="AD1110" s="15"/>
      <c r="AE1110" s="15"/>
      <c r="AF1110" s="15"/>
      <c r="AG1110" s="15"/>
      <c r="AH1110" s="15"/>
      <c r="AI1110" s="15"/>
      <c r="AJ1110" s="15"/>
      <c r="AK1110" s="15"/>
      <c r="AL1110" s="15"/>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c r="BW1110" s="13"/>
      <c r="BX1110" s="13"/>
      <c r="BY1110" s="13"/>
      <c r="BZ1110" s="13"/>
      <c r="CA1110" s="13"/>
      <c r="CB1110" s="13"/>
      <c r="CC1110" s="13"/>
      <c r="CD1110" s="13"/>
      <c r="CE1110" s="13"/>
      <c r="CF1110" s="13"/>
      <c r="CG1110" s="13"/>
      <c r="CH1110" s="13"/>
    </row>
    <row r="1111" spans="1:86">
      <c r="A1111" s="15"/>
      <c r="B1111" s="15"/>
      <c r="C1111" s="15"/>
      <c r="D1111" s="15"/>
      <c r="E1111" s="15"/>
      <c r="F1111" s="15"/>
      <c r="G1111" s="15"/>
      <c r="H1111" s="15"/>
      <c r="I1111" s="15"/>
      <c r="J1111" s="15"/>
      <c r="K1111" s="15"/>
      <c r="L1111" s="15"/>
      <c r="M1111" s="15"/>
      <c r="N1111" s="15"/>
      <c r="O1111" s="15"/>
      <c r="P1111" s="15"/>
      <c r="Q1111" s="15"/>
      <c r="R1111" s="15"/>
      <c r="S1111" s="15"/>
      <c r="T1111" s="15"/>
      <c r="U1111" s="15"/>
      <c r="V1111" s="15"/>
      <c r="W1111" s="15"/>
      <c r="X1111" s="15"/>
      <c r="Z1111" s="15"/>
      <c r="AA1111" s="15"/>
      <c r="AB1111" s="15"/>
      <c r="AC1111" s="15"/>
      <c r="AD1111" s="15"/>
      <c r="AE1111" s="15"/>
      <c r="AF1111" s="15"/>
      <c r="AG1111" s="15"/>
      <c r="AH1111" s="15"/>
      <c r="AI1111" s="15"/>
      <c r="AJ1111" s="15"/>
      <c r="AK1111" s="15"/>
      <c r="AL1111" s="15"/>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Q1111" s="13"/>
      <c r="BR1111" s="13"/>
      <c r="BS1111" s="13"/>
      <c r="BT1111" s="13"/>
      <c r="BU1111" s="13"/>
      <c r="BV1111" s="13"/>
      <c r="BW1111" s="13"/>
      <c r="BX1111" s="13"/>
      <c r="BY1111" s="13"/>
      <c r="BZ1111" s="13"/>
      <c r="CA1111" s="13"/>
      <c r="CB1111" s="13"/>
      <c r="CC1111" s="13"/>
      <c r="CD1111" s="13"/>
      <c r="CE1111" s="13"/>
      <c r="CF1111" s="13"/>
      <c r="CG1111" s="13"/>
      <c r="CH1111" s="13"/>
    </row>
    <row r="1112" spans="1:86">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Z1112" s="15"/>
      <c r="AA1112" s="15"/>
      <c r="AB1112" s="15"/>
      <c r="AC1112" s="15"/>
      <c r="AD1112" s="15"/>
      <c r="AE1112" s="15"/>
      <c r="AF1112" s="15"/>
      <c r="AG1112" s="15"/>
      <c r="AH1112" s="15"/>
      <c r="AI1112" s="15"/>
      <c r="AJ1112" s="15"/>
      <c r="AK1112" s="15"/>
      <c r="AL1112" s="15"/>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Q1112" s="13"/>
      <c r="BR1112" s="13"/>
      <c r="BS1112" s="13"/>
      <c r="BT1112" s="13"/>
      <c r="BU1112" s="13"/>
      <c r="BV1112" s="13"/>
      <c r="BW1112" s="13"/>
      <c r="BX1112" s="13"/>
      <c r="BY1112" s="13"/>
      <c r="BZ1112" s="13"/>
      <c r="CA1112" s="13"/>
      <c r="CB1112" s="13"/>
      <c r="CC1112" s="13"/>
      <c r="CD1112" s="13"/>
      <c r="CE1112" s="13"/>
      <c r="CF1112" s="13"/>
      <c r="CG1112" s="13"/>
      <c r="CH1112" s="13"/>
    </row>
    <row r="1113" spans="1:86">
      <c r="A1113" s="15"/>
      <c r="B1113" s="15"/>
      <c r="C1113" s="15"/>
      <c r="D1113" s="15"/>
      <c r="E1113" s="15"/>
      <c r="F1113" s="15"/>
      <c r="G1113" s="15"/>
      <c r="H1113" s="15"/>
      <c r="I1113" s="15"/>
      <c r="J1113" s="15"/>
      <c r="K1113" s="15"/>
      <c r="L1113" s="15"/>
      <c r="M1113" s="15"/>
      <c r="N1113" s="15"/>
      <c r="O1113" s="15"/>
      <c r="P1113" s="15"/>
      <c r="Q1113" s="15"/>
      <c r="R1113" s="15"/>
      <c r="S1113" s="15"/>
      <c r="T1113" s="15"/>
      <c r="U1113" s="15"/>
      <c r="V1113" s="15"/>
      <c r="W1113" s="15"/>
      <c r="X1113" s="15"/>
      <c r="Z1113" s="15"/>
      <c r="AA1113" s="15"/>
      <c r="AB1113" s="15"/>
      <c r="AC1113" s="15"/>
      <c r="AD1113" s="15"/>
      <c r="AE1113" s="15"/>
      <c r="AF1113" s="15"/>
      <c r="AG1113" s="15"/>
      <c r="AH1113" s="15"/>
      <c r="AI1113" s="15"/>
      <c r="AJ1113" s="15"/>
      <c r="AK1113" s="15"/>
      <c r="AL1113" s="15"/>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Q1113" s="13"/>
      <c r="BR1113" s="13"/>
      <c r="BS1113" s="13"/>
      <c r="BT1113" s="13"/>
      <c r="BU1113" s="13"/>
      <c r="BV1113" s="13"/>
      <c r="BW1113" s="13"/>
      <c r="BX1113" s="13"/>
      <c r="BY1113" s="13"/>
      <c r="BZ1113" s="13"/>
      <c r="CA1113" s="13"/>
      <c r="CB1113" s="13"/>
      <c r="CC1113" s="13"/>
      <c r="CD1113" s="13"/>
      <c r="CE1113" s="13"/>
      <c r="CF1113" s="13"/>
      <c r="CG1113" s="13"/>
      <c r="CH1113" s="13"/>
    </row>
    <row r="1114" spans="1:86">
      <c r="A1114" s="15"/>
      <c r="B1114" s="15"/>
      <c r="C1114" s="15"/>
      <c r="D1114" s="15"/>
      <c r="E1114" s="15"/>
      <c r="F1114" s="15"/>
      <c r="G1114" s="15"/>
      <c r="H1114" s="15"/>
      <c r="I1114" s="15"/>
      <c r="J1114" s="15"/>
      <c r="K1114" s="15"/>
      <c r="L1114" s="15"/>
      <c r="M1114" s="15"/>
      <c r="N1114" s="15"/>
      <c r="O1114" s="15"/>
      <c r="P1114" s="15"/>
      <c r="Q1114" s="15"/>
      <c r="R1114" s="15"/>
      <c r="S1114" s="15"/>
      <c r="T1114" s="15"/>
      <c r="U1114" s="15"/>
      <c r="V1114" s="15"/>
      <c r="W1114" s="15"/>
      <c r="X1114" s="15"/>
      <c r="Z1114" s="15"/>
      <c r="AA1114" s="15"/>
      <c r="AB1114" s="15"/>
      <c r="AC1114" s="15"/>
      <c r="AD1114" s="15"/>
      <c r="AE1114" s="15"/>
      <c r="AF1114" s="15"/>
      <c r="AG1114" s="15"/>
      <c r="AH1114" s="15"/>
      <c r="AI1114" s="15"/>
      <c r="AJ1114" s="15"/>
      <c r="AK1114" s="15"/>
      <c r="AL1114" s="15"/>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c r="BW1114" s="13"/>
      <c r="BX1114" s="13"/>
      <c r="BY1114" s="13"/>
      <c r="BZ1114" s="13"/>
      <c r="CA1114" s="13"/>
      <c r="CB1114" s="13"/>
      <c r="CC1114" s="13"/>
      <c r="CD1114" s="13"/>
      <c r="CE1114" s="13"/>
      <c r="CF1114" s="13"/>
      <c r="CG1114" s="13"/>
      <c r="CH1114" s="13"/>
    </row>
    <row r="1115" spans="1:86">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Z1115" s="15"/>
      <c r="AA1115" s="15"/>
      <c r="AB1115" s="15"/>
      <c r="AC1115" s="15"/>
      <c r="AD1115" s="15"/>
      <c r="AE1115" s="15"/>
      <c r="AF1115" s="15"/>
      <c r="AG1115" s="15"/>
      <c r="AH1115" s="15"/>
      <c r="AI1115" s="15"/>
      <c r="AJ1115" s="15"/>
      <c r="AK1115" s="15"/>
      <c r="AL1115" s="15"/>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c r="BW1115" s="13"/>
      <c r="BX1115" s="13"/>
      <c r="BY1115" s="13"/>
      <c r="BZ1115" s="13"/>
      <c r="CA1115" s="13"/>
      <c r="CB1115" s="13"/>
      <c r="CC1115" s="13"/>
      <c r="CD1115" s="13"/>
      <c r="CE1115" s="13"/>
      <c r="CF1115" s="13"/>
      <c r="CG1115" s="13"/>
      <c r="CH1115" s="13"/>
    </row>
    <row r="1116" spans="1:86">
      <c r="A1116" s="15"/>
      <c r="B1116" s="15"/>
      <c r="C1116" s="15"/>
      <c r="D1116" s="15"/>
      <c r="E1116" s="15"/>
      <c r="F1116" s="15"/>
      <c r="G1116" s="15"/>
      <c r="H1116" s="15"/>
      <c r="I1116" s="15"/>
      <c r="J1116" s="15"/>
      <c r="K1116" s="15"/>
      <c r="L1116" s="15"/>
      <c r="M1116" s="15"/>
      <c r="N1116" s="15"/>
      <c r="O1116" s="15"/>
      <c r="P1116" s="15"/>
      <c r="Q1116" s="15"/>
      <c r="R1116" s="15"/>
      <c r="S1116" s="15"/>
      <c r="T1116" s="15"/>
      <c r="U1116" s="15"/>
      <c r="V1116" s="15"/>
      <c r="W1116" s="15"/>
      <c r="X1116" s="15"/>
      <c r="Z1116" s="15"/>
      <c r="AA1116" s="15"/>
      <c r="AB1116" s="15"/>
      <c r="AC1116" s="15"/>
      <c r="AD1116" s="15"/>
      <c r="AE1116" s="15"/>
      <c r="AF1116" s="15"/>
      <c r="AG1116" s="15"/>
      <c r="AH1116" s="15"/>
      <c r="AI1116" s="15"/>
      <c r="AJ1116" s="15"/>
      <c r="AK1116" s="15"/>
      <c r="AL1116" s="15"/>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Q1116" s="13"/>
      <c r="BR1116" s="13"/>
      <c r="BS1116" s="13"/>
      <c r="BT1116" s="13"/>
      <c r="BU1116" s="13"/>
      <c r="BV1116" s="13"/>
      <c r="BW1116" s="13"/>
      <c r="BX1116" s="13"/>
      <c r="BY1116" s="13"/>
      <c r="BZ1116" s="13"/>
      <c r="CA1116" s="13"/>
      <c r="CB1116" s="13"/>
      <c r="CC1116" s="13"/>
      <c r="CD1116" s="13"/>
      <c r="CE1116" s="13"/>
      <c r="CF1116" s="13"/>
      <c r="CG1116" s="13"/>
      <c r="CH1116" s="13"/>
    </row>
    <row r="1117" spans="1:86">
      <c r="A1117" s="15"/>
      <c r="B1117" s="15"/>
      <c r="C1117" s="15"/>
      <c r="D1117" s="15"/>
      <c r="E1117" s="15"/>
      <c r="F1117" s="15"/>
      <c r="G1117" s="15"/>
      <c r="H1117" s="15"/>
      <c r="I1117" s="15"/>
      <c r="J1117" s="15"/>
      <c r="K1117" s="15"/>
      <c r="L1117" s="15"/>
      <c r="M1117" s="15"/>
      <c r="N1117" s="15"/>
      <c r="O1117" s="15"/>
      <c r="P1117" s="15"/>
      <c r="Q1117" s="15"/>
      <c r="R1117" s="15"/>
      <c r="S1117" s="15"/>
      <c r="T1117" s="15"/>
      <c r="U1117" s="15"/>
      <c r="V1117" s="15"/>
      <c r="W1117" s="15"/>
      <c r="X1117" s="15"/>
      <c r="Z1117" s="15"/>
      <c r="AA1117" s="15"/>
      <c r="AB1117" s="15"/>
      <c r="AC1117" s="15"/>
      <c r="AD1117" s="15"/>
      <c r="AE1117" s="15"/>
      <c r="AF1117" s="15"/>
      <c r="AG1117" s="15"/>
      <c r="AH1117" s="15"/>
      <c r="AI1117" s="15"/>
      <c r="AJ1117" s="15"/>
      <c r="AK1117" s="15"/>
      <c r="AL1117" s="15"/>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Q1117" s="13"/>
      <c r="BR1117" s="13"/>
      <c r="BS1117" s="13"/>
      <c r="BT1117" s="13"/>
      <c r="BU1117" s="13"/>
      <c r="BV1117" s="13"/>
      <c r="BW1117" s="13"/>
      <c r="BX1117" s="13"/>
      <c r="BY1117" s="13"/>
      <c r="BZ1117" s="13"/>
      <c r="CA1117" s="13"/>
      <c r="CB1117" s="13"/>
      <c r="CC1117" s="13"/>
      <c r="CD1117" s="13"/>
      <c r="CE1117" s="13"/>
      <c r="CF1117" s="13"/>
      <c r="CG1117" s="13"/>
      <c r="CH1117" s="13"/>
    </row>
    <row r="1118" spans="1:86">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Z1118" s="15"/>
      <c r="AA1118" s="15"/>
      <c r="AB1118" s="15"/>
      <c r="AC1118" s="15"/>
      <c r="AD1118" s="15"/>
      <c r="AE1118" s="15"/>
      <c r="AF1118" s="15"/>
      <c r="AG1118" s="15"/>
      <c r="AH1118" s="15"/>
      <c r="AI1118" s="15"/>
      <c r="AJ1118" s="15"/>
      <c r="AK1118" s="15"/>
      <c r="AL1118" s="15"/>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c r="BW1118" s="13"/>
      <c r="BX1118" s="13"/>
      <c r="BY1118" s="13"/>
      <c r="BZ1118" s="13"/>
      <c r="CA1118" s="13"/>
      <c r="CB1118" s="13"/>
      <c r="CC1118" s="13"/>
      <c r="CD1118" s="13"/>
      <c r="CE1118" s="13"/>
      <c r="CF1118" s="13"/>
      <c r="CG1118" s="13"/>
      <c r="CH1118" s="13"/>
    </row>
    <row r="1119" spans="1:86">
      <c r="A1119" s="15"/>
      <c r="B1119" s="15"/>
      <c r="C1119" s="15"/>
      <c r="D1119" s="15"/>
      <c r="E1119" s="15"/>
      <c r="F1119" s="15"/>
      <c r="G1119" s="15"/>
      <c r="H1119" s="15"/>
      <c r="I1119" s="15"/>
      <c r="J1119" s="15"/>
      <c r="K1119" s="15"/>
      <c r="L1119" s="15"/>
      <c r="M1119" s="15"/>
      <c r="N1119" s="15"/>
      <c r="O1119" s="15"/>
      <c r="P1119" s="15"/>
      <c r="Q1119" s="15"/>
      <c r="R1119" s="15"/>
      <c r="S1119" s="15"/>
      <c r="T1119" s="15"/>
      <c r="U1119" s="15"/>
      <c r="V1119" s="15"/>
      <c r="W1119" s="15"/>
      <c r="X1119" s="15"/>
      <c r="Z1119" s="15"/>
      <c r="AA1119" s="15"/>
      <c r="AB1119" s="15"/>
      <c r="AC1119" s="15"/>
      <c r="AD1119" s="15"/>
      <c r="AE1119" s="15"/>
      <c r="AF1119" s="15"/>
      <c r="AG1119" s="15"/>
      <c r="AH1119" s="15"/>
      <c r="AI1119" s="15"/>
      <c r="AJ1119" s="15"/>
      <c r="AK1119" s="15"/>
      <c r="AL1119" s="15"/>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c r="BW1119" s="13"/>
      <c r="BX1119" s="13"/>
      <c r="BY1119" s="13"/>
      <c r="BZ1119" s="13"/>
      <c r="CA1119" s="13"/>
      <c r="CB1119" s="13"/>
      <c r="CC1119" s="13"/>
      <c r="CD1119" s="13"/>
      <c r="CE1119" s="13"/>
      <c r="CF1119" s="13"/>
      <c r="CG1119" s="13"/>
      <c r="CH1119" s="13"/>
    </row>
    <row r="1120" spans="1:86">
      <c r="A1120" s="15"/>
      <c r="B1120" s="15"/>
      <c r="C1120" s="15"/>
      <c r="D1120" s="15"/>
      <c r="E1120" s="15"/>
      <c r="F1120" s="15"/>
      <c r="G1120" s="15"/>
      <c r="H1120" s="15"/>
      <c r="I1120" s="15"/>
      <c r="J1120" s="15"/>
      <c r="K1120" s="15"/>
      <c r="L1120" s="15"/>
      <c r="M1120" s="15"/>
      <c r="N1120" s="15"/>
      <c r="O1120" s="15"/>
      <c r="P1120" s="15"/>
      <c r="Q1120" s="15"/>
      <c r="R1120" s="15"/>
      <c r="S1120" s="15"/>
      <c r="T1120" s="15"/>
      <c r="U1120" s="15"/>
      <c r="V1120" s="15"/>
      <c r="W1120" s="15"/>
      <c r="X1120" s="15"/>
      <c r="Z1120" s="15"/>
      <c r="AA1120" s="15"/>
      <c r="AB1120" s="15"/>
      <c r="AC1120" s="15"/>
      <c r="AD1120" s="15"/>
      <c r="AE1120" s="15"/>
      <c r="AF1120" s="15"/>
      <c r="AG1120" s="15"/>
      <c r="AH1120" s="15"/>
      <c r="AI1120" s="15"/>
      <c r="AJ1120" s="15"/>
      <c r="AK1120" s="15"/>
      <c r="AL1120" s="15"/>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Q1120" s="13"/>
      <c r="BR1120" s="13"/>
      <c r="BS1120" s="13"/>
      <c r="BT1120" s="13"/>
      <c r="BU1120" s="13"/>
      <c r="BV1120" s="13"/>
      <c r="BW1120" s="13"/>
      <c r="BX1120" s="13"/>
      <c r="BY1120" s="13"/>
      <c r="BZ1120" s="13"/>
      <c r="CA1120" s="13"/>
      <c r="CB1120" s="13"/>
      <c r="CC1120" s="13"/>
      <c r="CD1120" s="13"/>
      <c r="CE1120" s="13"/>
      <c r="CF1120" s="13"/>
      <c r="CG1120" s="13"/>
      <c r="CH1120" s="13"/>
    </row>
    <row r="1121" spans="1:86">
      <c r="A1121" s="15"/>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Z1121" s="15"/>
      <c r="AA1121" s="15"/>
      <c r="AB1121" s="15"/>
      <c r="AC1121" s="15"/>
      <c r="AD1121" s="15"/>
      <c r="AE1121" s="15"/>
      <c r="AF1121" s="15"/>
      <c r="AG1121" s="15"/>
      <c r="AH1121" s="15"/>
      <c r="AI1121" s="15"/>
      <c r="AJ1121" s="15"/>
      <c r="AK1121" s="15"/>
      <c r="AL1121" s="15"/>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c r="BW1121" s="13"/>
      <c r="BX1121" s="13"/>
      <c r="BY1121" s="13"/>
      <c r="BZ1121" s="13"/>
      <c r="CA1121" s="13"/>
      <c r="CB1121" s="13"/>
      <c r="CC1121" s="13"/>
      <c r="CD1121" s="13"/>
      <c r="CE1121" s="13"/>
      <c r="CF1121" s="13"/>
      <c r="CG1121" s="13"/>
      <c r="CH1121" s="13"/>
    </row>
    <row r="1122" spans="1:86">
      <c r="A1122" s="15"/>
      <c r="B1122" s="15"/>
      <c r="C1122" s="15"/>
      <c r="D1122" s="15"/>
      <c r="E1122" s="15"/>
      <c r="F1122" s="15"/>
      <c r="G1122" s="15"/>
      <c r="H1122" s="15"/>
      <c r="I1122" s="15"/>
      <c r="J1122" s="15"/>
      <c r="K1122" s="15"/>
      <c r="L1122" s="15"/>
      <c r="M1122" s="15"/>
      <c r="N1122" s="15"/>
      <c r="O1122" s="15"/>
      <c r="P1122" s="15"/>
      <c r="Q1122" s="15"/>
      <c r="R1122" s="15"/>
      <c r="S1122" s="15"/>
      <c r="T1122" s="15"/>
      <c r="U1122" s="15"/>
      <c r="V1122" s="15"/>
      <c r="W1122" s="15"/>
      <c r="X1122" s="15"/>
      <c r="Z1122" s="15"/>
      <c r="AA1122" s="15"/>
      <c r="AB1122" s="15"/>
      <c r="AC1122" s="15"/>
      <c r="AD1122" s="15"/>
      <c r="AE1122" s="15"/>
      <c r="AF1122" s="15"/>
      <c r="AG1122" s="15"/>
      <c r="AH1122" s="15"/>
      <c r="AI1122" s="15"/>
      <c r="AJ1122" s="15"/>
      <c r="AK1122" s="15"/>
      <c r="AL1122" s="15"/>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c r="BW1122" s="13"/>
      <c r="BX1122" s="13"/>
      <c r="BY1122" s="13"/>
      <c r="BZ1122" s="13"/>
      <c r="CA1122" s="13"/>
      <c r="CB1122" s="13"/>
      <c r="CC1122" s="13"/>
      <c r="CD1122" s="13"/>
      <c r="CE1122" s="13"/>
      <c r="CF1122" s="13"/>
      <c r="CG1122" s="13"/>
      <c r="CH1122" s="13"/>
    </row>
    <row r="1123" spans="1:86">
      <c r="A1123" s="15"/>
      <c r="B1123" s="15"/>
      <c r="C1123" s="15"/>
      <c r="D1123" s="15"/>
      <c r="E1123" s="15"/>
      <c r="F1123" s="15"/>
      <c r="G1123" s="15"/>
      <c r="H1123" s="15"/>
      <c r="I1123" s="15"/>
      <c r="J1123" s="15"/>
      <c r="K1123" s="15"/>
      <c r="L1123" s="15"/>
      <c r="M1123" s="15"/>
      <c r="N1123" s="15"/>
      <c r="O1123" s="15"/>
      <c r="P1123" s="15"/>
      <c r="Q1123" s="15"/>
      <c r="R1123" s="15"/>
      <c r="S1123" s="15"/>
      <c r="T1123" s="15"/>
      <c r="U1123" s="15"/>
      <c r="V1123" s="15"/>
      <c r="W1123" s="15"/>
      <c r="X1123" s="15"/>
      <c r="Z1123" s="15"/>
      <c r="AA1123" s="15"/>
      <c r="AB1123" s="15"/>
      <c r="AC1123" s="15"/>
      <c r="AD1123" s="15"/>
      <c r="AE1123" s="15"/>
      <c r="AF1123" s="15"/>
      <c r="AG1123" s="15"/>
      <c r="AH1123" s="15"/>
      <c r="AI1123" s="15"/>
      <c r="AJ1123" s="15"/>
      <c r="AK1123" s="15"/>
      <c r="AL1123" s="15"/>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c r="BW1123" s="13"/>
      <c r="BX1123" s="13"/>
      <c r="BY1123" s="13"/>
      <c r="BZ1123" s="13"/>
      <c r="CA1123" s="13"/>
      <c r="CB1123" s="13"/>
      <c r="CC1123" s="13"/>
      <c r="CD1123" s="13"/>
      <c r="CE1123" s="13"/>
      <c r="CF1123" s="13"/>
      <c r="CG1123" s="13"/>
      <c r="CH1123" s="13"/>
    </row>
    <row r="1124" spans="1:86">
      <c r="A1124" s="15"/>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Z1124" s="15"/>
      <c r="AA1124" s="15"/>
      <c r="AB1124" s="15"/>
      <c r="AC1124" s="15"/>
      <c r="AD1124" s="15"/>
      <c r="AE1124" s="15"/>
      <c r="AF1124" s="15"/>
      <c r="AG1124" s="15"/>
      <c r="AH1124" s="15"/>
      <c r="AI1124" s="15"/>
      <c r="AJ1124" s="15"/>
      <c r="AK1124" s="15"/>
      <c r="AL1124" s="15"/>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c r="BW1124" s="13"/>
      <c r="BX1124" s="13"/>
      <c r="BY1124" s="13"/>
      <c r="BZ1124" s="13"/>
      <c r="CA1124" s="13"/>
      <c r="CB1124" s="13"/>
      <c r="CC1124" s="13"/>
      <c r="CD1124" s="13"/>
      <c r="CE1124" s="13"/>
      <c r="CF1124" s="13"/>
      <c r="CG1124" s="13"/>
      <c r="CH1124" s="13"/>
    </row>
    <row r="1125" spans="1:86">
      <c r="A1125" s="15"/>
      <c r="B1125" s="15"/>
      <c r="C1125" s="15"/>
      <c r="D1125" s="15"/>
      <c r="E1125" s="15"/>
      <c r="F1125" s="15"/>
      <c r="G1125" s="15"/>
      <c r="H1125" s="15"/>
      <c r="I1125" s="15"/>
      <c r="J1125" s="15"/>
      <c r="K1125" s="15"/>
      <c r="L1125" s="15"/>
      <c r="M1125" s="15"/>
      <c r="N1125" s="15"/>
      <c r="O1125" s="15"/>
      <c r="P1125" s="15"/>
      <c r="Q1125" s="15"/>
      <c r="R1125" s="15"/>
      <c r="S1125" s="15"/>
      <c r="T1125" s="15"/>
      <c r="U1125" s="15"/>
      <c r="V1125" s="15"/>
      <c r="W1125" s="15"/>
      <c r="X1125" s="15"/>
      <c r="Z1125" s="15"/>
      <c r="AA1125" s="15"/>
      <c r="AB1125" s="15"/>
      <c r="AC1125" s="15"/>
      <c r="AD1125" s="15"/>
      <c r="AE1125" s="15"/>
      <c r="AF1125" s="15"/>
      <c r="AG1125" s="15"/>
      <c r="AH1125" s="15"/>
      <c r="AI1125" s="15"/>
      <c r="AJ1125" s="15"/>
      <c r="AK1125" s="15"/>
      <c r="AL1125" s="15"/>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c r="BW1125" s="13"/>
      <c r="BX1125" s="13"/>
      <c r="BY1125" s="13"/>
      <c r="BZ1125" s="13"/>
      <c r="CA1125" s="13"/>
      <c r="CB1125" s="13"/>
      <c r="CC1125" s="13"/>
      <c r="CD1125" s="13"/>
      <c r="CE1125" s="13"/>
      <c r="CF1125" s="13"/>
      <c r="CG1125" s="13"/>
      <c r="CH1125" s="13"/>
    </row>
    <row r="1126" spans="1:86">
      <c r="A1126" s="15"/>
      <c r="B1126" s="15"/>
      <c r="C1126" s="15"/>
      <c r="D1126" s="15"/>
      <c r="E1126" s="15"/>
      <c r="F1126" s="15"/>
      <c r="G1126" s="15"/>
      <c r="H1126" s="15"/>
      <c r="I1126" s="15"/>
      <c r="J1126" s="15"/>
      <c r="K1126" s="15"/>
      <c r="L1126" s="15"/>
      <c r="M1126" s="15"/>
      <c r="N1126" s="15"/>
      <c r="O1126" s="15"/>
      <c r="P1126" s="15"/>
      <c r="Q1126" s="15"/>
      <c r="R1126" s="15"/>
      <c r="S1126" s="15"/>
      <c r="T1126" s="15"/>
      <c r="U1126" s="15"/>
      <c r="V1126" s="15"/>
      <c r="W1126" s="15"/>
      <c r="X1126" s="15"/>
      <c r="Z1126" s="15"/>
      <c r="AA1126" s="15"/>
      <c r="AB1126" s="15"/>
      <c r="AC1126" s="15"/>
      <c r="AD1126" s="15"/>
      <c r="AE1126" s="15"/>
      <c r="AF1126" s="15"/>
      <c r="AG1126" s="15"/>
      <c r="AH1126" s="15"/>
      <c r="AI1126" s="15"/>
      <c r="AJ1126" s="15"/>
      <c r="AK1126" s="15"/>
      <c r="AL1126" s="15"/>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c r="BW1126" s="13"/>
      <c r="BX1126" s="13"/>
      <c r="BY1126" s="13"/>
      <c r="BZ1126" s="13"/>
      <c r="CA1126" s="13"/>
      <c r="CB1126" s="13"/>
      <c r="CC1126" s="13"/>
      <c r="CD1126" s="13"/>
      <c r="CE1126" s="13"/>
      <c r="CF1126" s="13"/>
      <c r="CG1126" s="13"/>
      <c r="CH1126" s="13"/>
    </row>
    <row r="1127" spans="1:86">
      <c r="A1127" s="15"/>
      <c r="B1127" s="15"/>
      <c r="C1127" s="15"/>
      <c r="D1127" s="15"/>
      <c r="E1127" s="15"/>
      <c r="F1127" s="15"/>
      <c r="G1127" s="15"/>
      <c r="H1127" s="15"/>
      <c r="I1127" s="15"/>
      <c r="J1127" s="15"/>
      <c r="K1127" s="15"/>
      <c r="L1127" s="15"/>
      <c r="M1127" s="15"/>
      <c r="N1127" s="15"/>
      <c r="O1127" s="15"/>
      <c r="P1127" s="15"/>
      <c r="Q1127" s="15"/>
      <c r="R1127" s="15"/>
      <c r="S1127" s="15"/>
      <c r="T1127" s="15"/>
      <c r="U1127" s="15"/>
      <c r="V1127" s="15"/>
      <c r="W1127" s="15"/>
      <c r="X1127" s="15"/>
      <c r="Z1127" s="15"/>
      <c r="AA1127" s="15"/>
      <c r="AB1127" s="15"/>
      <c r="AC1127" s="15"/>
      <c r="AD1127" s="15"/>
      <c r="AE1127" s="15"/>
      <c r="AF1127" s="15"/>
      <c r="AG1127" s="15"/>
      <c r="AH1127" s="15"/>
      <c r="AI1127" s="15"/>
      <c r="AJ1127" s="15"/>
      <c r="AK1127" s="15"/>
      <c r="AL1127" s="15"/>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c r="BW1127" s="13"/>
      <c r="BX1127" s="13"/>
      <c r="BY1127" s="13"/>
      <c r="BZ1127" s="13"/>
      <c r="CA1127" s="13"/>
      <c r="CB1127" s="13"/>
      <c r="CC1127" s="13"/>
      <c r="CD1127" s="13"/>
      <c r="CE1127" s="13"/>
      <c r="CF1127" s="13"/>
      <c r="CG1127" s="13"/>
      <c r="CH1127" s="13"/>
    </row>
    <row r="1128" spans="1:86">
      <c r="A1128" s="15"/>
      <c r="B1128" s="15"/>
      <c r="C1128" s="15"/>
      <c r="D1128" s="15"/>
      <c r="E1128" s="15"/>
      <c r="F1128" s="15"/>
      <c r="G1128" s="15"/>
      <c r="H1128" s="15"/>
      <c r="I1128" s="15"/>
      <c r="J1128" s="15"/>
      <c r="K1128" s="15"/>
      <c r="L1128" s="15"/>
      <c r="M1128" s="15"/>
      <c r="N1128" s="15"/>
      <c r="O1128" s="15"/>
      <c r="P1128" s="15"/>
      <c r="Q1128" s="15"/>
      <c r="R1128" s="15"/>
      <c r="S1128" s="15"/>
      <c r="T1128" s="15"/>
      <c r="U1128" s="15"/>
      <c r="V1128" s="15"/>
      <c r="W1128" s="15"/>
      <c r="X1128" s="15"/>
      <c r="Z1128" s="15"/>
      <c r="AA1128" s="15"/>
      <c r="AB1128" s="15"/>
      <c r="AC1128" s="15"/>
      <c r="AD1128" s="15"/>
      <c r="AE1128" s="15"/>
      <c r="AF1128" s="15"/>
      <c r="AG1128" s="15"/>
      <c r="AH1128" s="15"/>
      <c r="AI1128" s="15"/>
      <c r="AJ1128" s="15"/>
      <c r="AK1128" s="15"/>
      <c r="AL1128" s="15"/>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c r="BW1128" s="13"/>
      <c r="BX1128" s="13"/>
      <c r="BY1128" s="13"/>
      <c r="BZ1128" s="13"/>
      <c r="CA1128" s="13"/>
      <c r="CB1128" s="13"/>
      <c r="CC1128" s="13"/>
      <c r="CD1128" s="13"/>
      <c r="CE1128" s="13"/>
      <c r="CF1128" s="13"/>
      <c r="CG1128" s="13"/>
      <c r="CH1128" s="13"/>
    </row>
    <row r="1129" spans="1:86">
      <c r="A1129" s="15"/>
      <c r="B1129" s="15"/>
      <c r="C1129" s="15"/>
      <c r="D1129" s="15"/>
      <c r="E1129" s="15"/>
      <c r="F1129" s="15"/>
      <c r="G1129" s="15"/>
      <c r="H1129" s="15"/>
      <c r="I1129" s="15"/>
      <c r="J1129" s="15"/>
      <c r="K1129" s="15"/>
      <c r="L1129" s="15"/>
      <c r="M1129" s="15"/>
      <c r="N1129" s="15"/>
      <c r="O1129" s="15"/>
      <c r="P1129" s="15"/>
      <c r="Q1129" s="15"/>
      <c r="R1129" s="15"/>
      <c r="S1129" s="15"/>
      <c r="T1129" s="15"/>
      <c r="U1129" s="15"/>
      <c r="V1129" s="15"/>
      <c r="W1129" s="15"/>
      <c r="X1129" s="15"/>
      <c r="Z1129" s="15"/>
      <c r="AA1129" s="15"/>
      <c r="AB1129" s="15"/>
      <c r="AC1129" s="15"/>
      <c r="AD1129" s="15"/>
      <c r="AE1129" s="15"/>
      <c r="AF1129" s="15"/>
      <c r="AG1129" s="15"/>
      <c r="AH1129" s="15"/>
      <c r="AI1129" s="15"/>
      <c r="AJ1129" s="15"/>
      <c r="AK1129" s="15"/>
      <c r="AL1129" s="15"/>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c r="BW1129" s="13"/>
      <c r="BX1129" s="13"/>
      <c r="BY1129" s="13"/>
      <c r="BZ1129" s="13"/>
      <c r="CA1129" s="13"/>
      <c r="CB1129" s="13"/>
      <c r="CC1129" s="13"/>
      <c r="CD1129" s="13"/>
      <c r="CE1129" s="13"/>
      <c r="CF1129" s="13"/>
      <c r="CG1129" s="13"/>
      <c r="CH1129" s="13"/>
    </row>
    <row r="1130" spans="1:86">
      <c r="A1130" s="15"/>
      <c r="B1130" s="15"/>
      <c r="C1130" s="15"/>
      <c r="D1130" s="15"/>
      <c r="E1130" s="15"/>
      <c r="F1130" s="15"/>
      <c r="G1130" s="15"/>
      <c r="H1130" s="15"/>
      <c r="I1130" s="15"/>
      <c r="J1130" s="15"/>
      <c r="K1130" s="15"/>
      <c r="L1130" s="15"/>
      <c r="M1130" s="15"/>
      <c r="N1130" s="15"/>
      <c r="O1130" s="15"/>
      <c r="P1130" s="15"/>
      <c r="Q1130" s="15"/>
      <c r="R1130" s="15"/>
      <c r="S1130" s="15"/>
      <c r="T1130" s="15"/>
      <c r="U1130" s="15"/>
      <c r="V1130" s="15"/>
      <c r="W1130" s="15"/>
      <c r="X1130" s="15"/>
      <c r="Z1130" s="15"/>
      <c r="AA1130" s="15"/>
      <c r="AB1130" s="15"/>
      <c r="AC1130" s="15"/>
      <c r="AD1130" s="15"/>
      <c r="AE1130" s="15"/>
      <c r="AF1130" s="15"/>
      <c r="AG1130" s="15"/>
      <c r="AH1130" s="15"/>
      <c r="AI1130" s="15"/>
      <c r="AJ1130" s="15"/>
      <c r="AK1130" s="15"/>
      <c r="AL1130" s="15"/>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3"/>
      <c r="BR1130" s="13"/>
      <c r="BS1130" s="13"/>
      <c r="BT1130" s="13"/>
      <c r="BU1130" s="13"/>
      <c r="BV1130" s="13"/>
      <c r="BW1130" s="13"/>
      <c r="BX1130" s="13"/>
      <c r="BY1130" s="13"/>
      <c r="BZ1130" s="13"/>
      <c r="CA1130" s="13"/>
      <c r="CB1130" s="13"/>
      <c r="CC1130" s="13"/>
      <c r="CD1130" s="13"/>
      <c r="CE1130" s="13"/>
      <c r="CF1130" s="13"/>
      <c r="CG1130" s="13"/>
      <c r="CH1130" s="13"/>
    </row>
    <row r="1131" spans="1:86">
      <c r="A1131" s="15"/>
      <c r="B1131" s="15"/>
      <c r="C1131" s="15"/>
      <c r="D1131" s="15"/>
      <c r="E1131" s="15"/>
      <c r="F1131" s="15"/>
      <c r="G1131" s="15"/>
      <c r="H1131" s="15"/>
      <c r="I1131" s="15"/>
      <c r="J1131" s="15"/>
      <c r="K1131" s="15"/>
      <c r="L1131" s="15"/>
      <c r="M1131" s="15"/>
      <c r="N1131" s="15"/>
      <c r="O1131" s="15"/>
      <c r="P1131" s="15"/>
      <c r="Q1131" s="15"/>
      <c r="R1131" s="15"/>
      <c r="S1131" s="15"/>
      <c r="T1131" s="15"/>
      <c r="U1131" s="15"/>
      <c r="V1131" s="15"/>
      <c r="W1131" s="15"/>
      <c r="X1131" s="15"/>
      <c r="Z1131" s="15"/>
      <c r="AA1131" s="15"/>
      <c r="AB1131" s="15"/>
      <c r="AC1131" s="15"/>
      <c r="AD1131" s="15"/>
      <c r="AE1131" s="15"/>
      <c r="AF1131" s="15"/>
      <c r="AG1131" s="15"/>
      <c r="AH1131" s="15"/>
      <c r="AI1131" s="15"/>
      <c r="AJ1131" s="15"/>
      <c r="AK1131" s="15"/>
      <c r="AL1131" s="15"/>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c r="BW1131" s="13"/>
      <c r="BX1131" s="13"/>
      <c r="BY1131" s="13"/>
      <c r="BZ1131" s="13"/>
      <c r="CA1131" s="13"/>
      <c r="CB1131" s="13"/>
      <c r="CC1131" s="13"/>
      <c r="CD1131" s="13"/>
      <c r="CE1131" s="13"/>
      <c r="CF1131" s="13"/>
      <c r="CG1131" s="13"/>
      <c r="CH1131" s="13"/>
    </row>
    <row r="1132" spans="1:86">
      <c r="A1132" s="15"/>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Z1132" s="15"/>
      <c r="AA1132" s="15"/>
      <c r="AB1132" s="15"/>
      <c r="AC1132" s="15"/>
      <c r="AD1132" s="15"/>
      <c r="AE1132" s="15"/>
      <c r="AF1132" s="15"/>
      <c r="AG1132" s="15"/>
      <c r="AH1132" s="15"/>
      <c r="AI1132" s="15"/>
      <c r="AJ1132" s="15"/>
      <c r="AK1132" s="15"/>
      <c r="AL1132" s="15"/>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c r="BW1132" s="13"/>
      <c r="BX1132" s="13"/>
      <c r="BY1132" s="13"/>
      <c r="BZ1132" s="13"/>
      <c r="CA1132" s="13"/>
      <c r="CB1132" s="13"/>
      <c r="CC1132" s="13"/>
      <c r="CD1132" s="13"/>
      <c r="CE1132" s="13"/>
      <c r="CF1132" s="13"/>
      <c r="CG1132" s="13"/>
      <c r="CH1132" s="13"/>
    </row>
    <row r="1133" spans="1:86">
      <c r="A1133" s="15"/>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Z1133" s="15"/>
      <c r="AA1133" s="15"/>
      <c r="AB1133" s="15"/>
      <c r="AC1133" s="15"/>
      <c r="AD1133" s="15"/>
      <c r="AE1133" s="15"/>
      <c r="AF1133" s="15"/>
      <c r="AG1133" s="15"/>
      <c r="AH1133" s="15"/>
      <c r="AI1133" s="15"/>
      <c r="AJ1133" s="15"/>
      <c r="AK1133" s="15"/>
      <c r="AL1133" s="15"/>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3"/>
      <c r="BR1133" s="13"/>
      <c r="BS1133" s="13"/>
      <c r="BT1133" s="13"/>
      <c r="BU1133" s="13"/>
      <c r="BV1133" s="13"/>
      <c r="BW1133" s="13"/>
      <c r="BX1133" s="13"/>
      <c r="BY1133" s="13"/>
      <c r="BZ1133" s="13"/>
      <c r="CA1133" s="13"/>
      <c r="CB1133" s="13"/>
      <c r="CC1133" s="13"/>
      <c r="CD1133" s="13"/>
      <c r="CE1133" s="13"/>
      <c r="CF1133" s="13"/>
      <c r="CG1133" s="13"/>
      <c r="CH1133" s="13"/>
    </row>
    <row r="1134" spans="1:86">
      <c r="A1134" s="15"/>
      <c r="B1134" s="15"/>
      <c r="C1134" s="15"/>
      <c r="D1134" s="15"/>
      <c r="E1134" s="15"/>
      <c r="F1134" s="15"/>
      <c r="G1134" s="15"/>
      <c r="H1134" s="15"/>
      <c r="I1134" s="15"/>
      <c r="J1134" s="15"/>
      <c r="K1134" s="15"/>
      <c r="L1134" s="15"/>
      <c r="M1134" s="15"/>
      <c r="N1134" s="15"/>
      <c r="O1134" s="15"/>
      <c r="P1134" s="15"/>
      <c r="Q1134" s="15"/>
      <c r="R1134" s="15"/>
      <c r="S1134" s="15"/>
      <c r="T1134" s="15"/>
      <c r="U1134" s="15"/>
      <c r="V1134" s="15"/>
      <c r="W1134" s="15"/>
      <c r="X1134" s="15"/>
      <c r="Z1134" s="15"/>
      <c r="AA1134" s="15"/>
      <c r="AB1134" s="15"/>
      <c r="AC1134" s="15"/>
      <c r="AD1134" s="15"/>
      <c r="AE1134" s="15"/>
      <c r="AF1134" s="15"/>
      <c r="AG1134" s="15"/>
      <c r="AH1134" s="15"/>
      <c r="AI1134" s="15"/>
      <c r="AJ1134" s="15"/>
      <c r="AK1134" s="15"/>
      <c r="AL1134" s="15"/>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c r="BW1134" s="13"/>
      <c r="BX1134" s="13"/>
      <c r="BY1134" s="13"/>
      <c r="BZ1134" s="13"/>
      <c r="CA1134" s="13"/>
      <c r="CB1134" s="13"/>
      <c r="CC1134" s="13"/>
      <c r="CD1134" s="13"/>
      <c r="CE1134" s="13"/>
      <c r="CF1134" s="13"/>
      <c r="CG1134" s="13"/>
      <c r="CH1134" s="13"/>
    </row>
    <row r="1135" spans="1:86">
      <c r="A1135" s="15"/>
      <c r="B1135" s="15"/>
      <c r="C1135" s="15"/>
      <c r="D1135" s="15"/>
      <c r="E1135" s="15"/>
      <c r="F1135" s="15"/>
      <c r="G1135" s="15"/>
      <c r="H1135" s="15"/>
      <c r="I1135" s="15"/>
      <c r="J1135" s="15"/>
      <c r="K1135" s="15"/>
      <c r="L1135" s="15"/>
      <c r="M1135" s="15"/>
      <c r="N1135" s="15"/>
      <c r="O1135" s="15"/>
      <c r="P1135" s="15"/>
      <c r="Q1135" s="15"/>
      <c r="R1135" s="15"/>
      <c r="S1135" s="15"/>
      <c r="T1135" s="15"/>
      <c r="U1135" s="15"/>
      <c r="V1135" s="15"/>
      <c r="W1135" s="15"/>
      <c r="X1135" s="15"/>
      <c r="Z1135" s="15"/>
      <c r="AA1135" s="15"/>
      <c r="AB1135" s="15"/>
      <c r="AC1135" s="15"/>
      <c r="AD1135" s="15"/>
      <c r="AE1135" s="15"/>
      <c r="AF1135" s="15"/>
      <c r="AG1135" s="15"/>
      <c r="AH1135" s="15"/>
      <c r="AI1135" s="15"/>
      <c r="AJ1135" s="15"/>
      <c r="AK1135" s="15"/>
      <c r="AL1135" s="15"/>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c r="BW1135" s="13"/>
      <c r="BX1135" s="13"/>
      <c r="BY1135" s="13"/>
      <c r="BZ1135" s="13"/>
      <c r="CA1135" s="13"/>
      <c r="CB1135" s="13"/>
      <c r="CC1135" s="13"/>
      <c r="CD1135" s="13"/>
      <c r="CE1135" s="13"/>
      <c r="CF1135" s="13"/>
      <c r="CG1135" s="13"/>
      <c r="CH1135" s="13"/>
    </row>
    <row r="1136" spans="1:86">
      <c r="A1136" s="15"/>
      <c r="B1136" s="15"/>
      <c r="C1136" s="15"/>
      <c r="D1136" s="15"/>
      <c r="E1136" s="15"/>
      <c r="F1136" s="15"/>
      <c r="G1136" s="15"/>
      <c r="H1136" s="15"/>
      <c r="I1136" s="15"/>
      <c r="J1136" s="15"/>
      <c r="K1136" s="15"/>
      <c r="L1136" s="15"/>
      <c r="M1136" s="15"/>
      <c r="N1136" s="15"/>
      <c r="O1136" s="15"/>
      <c r="P1136" s="15"/>
      <c r="Q1136" s="15"/>
      <c r="R1136" s="15"/>
      <c r="S1136" s="15"/>
      <c r="T1136" s="15"/>
      <c r="U1136" s="15"/>
      <c r="V1136" s="15"/>
      <c r="W1136" s="15"/>
      <c r="X1136" s="15"/>
      <c r="Z1136" s="15"/>
      <c r="AA1136" s="15"/>
      <c r="AB1136" s="15"/>
      <c r="AC1136" s="15"/>
      <c r="AD1136" s="15"/>
      <c r="AE1136" s="15"/>
      <c r="AF1136" s="15"/>
      <c r="AG1136" s="15"/>
      <c r="AH1136" s="15"/>
      <c r="AI1136" s="15"/>
      <c r="AJ1136" s="15"/>
      <c r="AK1136" s="15"/>
      <c r="AL1136" s="15"/>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c r="BW1136" s="13"/>
      <c r="BX1136" s="13"/>
      <c r="BY1136" s="13"/>
      <c r="BZ1136" s="13"/>
      <c r="CA1136" s="13"/>
      <c r="CB1136" s="13"/>
      <c r="CC1136" s="13"/>
      <c r="CD1136" s="13"/>
      <c r="CE1136" s="13"/>
      <c r="CF1136" s="13"/>
      <c r="CG1136" s="13"/>
      <c r="CH1136" s="13"/>
    </row>
    <row r="1137" spans="1:86">
      <c r="A1137" s="15"/>
      <c r="B1137" s="15"/>
      <c r="C1137" s="15"/>
      <c r="D1137" s="15"/>
      <c r="E1137" s="15"/>
      <c r="F1137" s="15"/>
      <c r="G1137" s="15"/>
      <c r="H1137" s="15"/>
      <c r="I1137" s="15"/>
      <c r="J1137" s="15"/>
      <c r="K1137" s="15"/>
      <c r="L1137" s="15"/>
      <c r="M1137" s="15"/>
      <c r="N1137" s="15"/>
      <c r="O1137" s="15"/>
      <c r="P1137" s="15"/>
      <c r="Q1137" s="15"/>
      <c r="R1137" s="15"/>
      <c r="S1137" s="15"/>
      <c r="T1137" s="15"/>
      <c r="U1137" s="15"/>
      <c r="V1137" s="15"/>
      <c r="W1137" s="15"/>
      <c r="X1137" s="15"/>
      <c r="Z1137" s="15"/>
      <c r="AA1137" s="15"/>
      <c r="AB1137" s="15"/>
      <c r="AC1137" s="15"/>
      <c r="AD1137" s="15"/>
      <c r="AE1137" s="15"/>
      <c r="AF1137" s="15"/>
      <c r="AG1137" s="15"/>
      <c r="AH1137" s="15"/>
      <c r="AI1137" s="15"/>
      <c r="AJ1137" s="15"/>
      <c r="AK1137" s="15"/>
      <c r="AL1137" s="15"/>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c r="BW1137" s="13"/>
      <c r="BX1137" s="13"/>
      <c r="BY1137" s="13"/>
      <c r="BZ1137" s="13"/>
      <c r="CA1137" s="13"/>
      <c r="CB1137" s="13"/>
      <c r="CC1137" s="13"/>
      <c r="CD1137" s="13"/>
      <c r="CE1137" s="13"/>
      <c r="CF1137" s="13"/>
      <c r="CG1137" s="13"/>
      <c r="CH1137" s="13"/>
    </row>
    <row r="1138" spans="1:86">
      <c r="A1138" s="15"/>
      <c r="B1138" s="15"/>
      <c r="C1138" s="15"/>
      <c r="D1138" s="15"/>
      <c r="E1138" s="15"/>
      <c r="F1138" s="15"/>
      <c r="G1138" s="15"/>
      <c r="H1138" s="15"/>
      <c r="I1138" s="15"/>
      <c r="J1138" s="15"/>
      <c r="K1138" s="15"/>
      <c r="L1138" s="15"/>
      <c r="M1138" s="15"/>
      <c r="N1138" s="15"/>
      <c r="O1138" s="15"/>
      <c r="P1138" s="15"/>
      <c r="Q1138" s="15"/>
      <c r="R1138" s="15"/>
      <c r="S1138" s="15"/>
      <c r="T1138" s="15"/>
      <c r="U1138" s="15"/>
      <c r="V1138" s="15"/>
      <c r="W1138" s="15"/>
      <c r="X1138" s="15"/>
      <c r="Z1138" s="15"/>
      <c r="AA1138" s="15"/>
      <c r="AB1138" s="15"/>
      <c r="AC1138" s="15"/>
      <c r="AD1138" s="15"/>
      <c r="AE1138" s="15"/>
      <c r="AF1138" s="15"/>
      <c r="AG1138" s="15"/>
      <c r="AH1138" s="15"/>
      <c r="AI1138" s="15"/>
      <c r="AJ1138" s="15"/>
      <c r="AK1138" s="15"/>
      <c r="AL1138" s="15"/>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c r="BW1138" s="13"/>
      <c r="BX1138" s="13"/>
      <c r="BY1138" s="13"/>
      <c r="BZ1138" s="13"/>
      <c r="CA1138" s="13"/>
      <c r="CB1138" s="13"/>
      <c r="CC1138" s="13"/>
      <c r="CD1138" s="13"/>
      <c r="CE1138" s="13"/>
      <c r="CF1138" s="13"/>
      <c r="CG1138" s="13"/>
      <c r="CH1138" s="13"/>
    </row>
    <row r="1139" spans="1:86">
      <c r="A1139" s="15"/>
      <c r="B1139" s="15"/>
      <c r="C1139" s="15"/>
      <c r="D1139" s="15"/>
      <c r="E1139" s="15"/>
      <c r="F1139" s="15"/>
      <c r="G1139" s="15"/>
      <c r="H1139" s="15"/>
      <c r="I1139" s="15"/>
      <c r="J1139" s="15"/>
      <c r="K1139" s="15"/>
      <c r="L1139" s="15"/>
      <c r="M1139" s="15"/>
      <c r="N1139" s="15"/>
      <c r="O1139" s="15"/>
      <c r="P1139" s="15"/>
      <c r="Q1139" s="15"/>
      <c r="R1139" s="15"/>
      <c r="S1139" s="15"/>
      <c r="T1139" s="15"/>
      <c r="U1139" s="15"/>
      <c r="V1139" s="15"/>
      <c r="W1139" s="15"/>
      <c r="X1139" s="15"/>
      <c r="Z1139" s="15"/>
      <c r="AA1139" s="15"/>
      <c r="AB1139" s="15"/>
      <c r="AC1139" s="15"/>
      <c r="AD1139" s="15"/>
      <c r="AE1139" s="15"/>
      <c r="AF1139" s="15"/>
      <c r="AG1139" s="15"/>
      <c r="AH1139" s="15"/>
      <c r="AI1139" s="15"/>
      <c r="AJ1139" s="15"/>
      <c r="AK1139" s="15"/>
      <c r="AL1139" s="15"/>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c r="BW1139" s="13"/>
      <c r="BX1139" s="13"/>
      <c r="BY1139" s="13"/>
      <c r="BZ1139" s="13"/>
      <c r="CA1139" s="13"/>
      <c r="CB1139" s="13"/>
      <c r="CC1139" s="13"/>
      <c r="CD1139" s="13"/>
      <c r="CE1139" s="13"/>
      <c r="CF1139" s="13"/>
      <c r="CG1139" s="13"/>
      <c r="CH1139" s="13"/>
    </row>
    <row r="1140" spans="1:86">
      <c r="A1140" s="15"/>
      <c r="B1140" s="15"/>
      <c r="C1140" s="15"/>
      <c r="D1140" s="15"/>
      <c r="E1140" s="15"/>
      <c r="F1140" s="15"/>
      <c r="G1140" s="15"/>
      <c r="H1140" s="15"/>
      <c r="I1140" s="15"/>
      <c r="J1140" s="15"/>
      <c r="K1140" s="15"/>
      <c r="L1140" s="15"/>
      <c r="M1140" s="15"/>
      <c r="N1140" s="15"/>
      <c r="O1140" s="15"/>
      <c r="P1140" s="15"/>
      <c r="Q1140" s="15"/>
      <c r="R1140" s="15"/>
      <c r="S1140" s="15"/>
      <c r="T1140" s="15"/>
      <c r="U1140" s="15"/>
      <c r="V1140" s="15"/>
      <c r="W1140" s="15"/>
      <c r="X1140" s="15"/>
      <c r="Z1140" s="15"/>
      <c r="AA1140" s="15"/>
      <c r="AB1140" s="15"/>
      <c r="AC1140" s="15"/>
      <c r="AD1140" s="15"/>
      <c r="AE1140" s="15"/>
      <c r="AF1140" s="15"/>
      <c r="AG1140" s="15"/>
      <c r="AH1140" s="15"/>
      <c r="AI1140" s="15"/>
      <c r="AJ1140" s="15"/>
      <c r="AK1140" s="15"/>
      <c r="AL1140" s="15"/>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c r="BW1140" s="13"/>
      <c r="BX1140" s="13"/>
      <c r="BY1140" s="13"/>
      <c r="BZ1140" s="13"/>
      <c r="CA1140" s="13"/>
      <c r="CB1140" s="13"/>
      <c r="CC1140" s="13"/>
      <c r="CD1140" s="13"/>
      <c r="CE1140" s="13"/>
      <c r="CF1140" s="13"/>
      <c r="CG1140" s="13"/>
      <c r="CH1140" s="13"/>
    </row>
    <row r="1141" spans="1:86">
      <c r="A1141" s="15"/>
      <c r="B1141" s="15"/>
      <c r="C1141" s="15"/>
      <c r="D1141" s="15"/>
      <c r="E1141" s="15"/>
      <c r="F1141" s="15"/>
      <c r="G1141" s="15"/>
      <c r="H1141" s="15"/>
      <c r="I1141" s="15"/>
      <c r="J1141" s="15"/>
      <c r="K1141" s="15"/>
      <c r="L1141" s="15"/>
      <c r="M1141" s="15"/>
      <c r="N1141" s="15"/>
      <c r="O1141" s="15"/>
      <c r="P1141" s="15"/>
      <c r="Q1141" s="15"/>
      <c r="R1141" s="15"/>
      <c r="S1141" s="15"/>
      <c r="T1141" s="15"/>
      <c r="U1141" s="15"/>
      <c r="V1141" s="15"/>
      <c r="W1141" s="15"/>
      <c r="X1141" s="15"/>
      <c r="Z1141" s="15"/>
      <c r="AA1141" s="15"/>
      <c r="AB1141" s="15"/>
      <c r="AC1141" s="15"/>
      <c r="AD1141" s="15"/>
      <c r="AE1141" s="15"/>
      <c r="AF1141" s="15"/>
      <c r="AG1141" s="15"/>
      <c r="AH1141" s="15"/>
      <c r="AI1141" s="15"/>
      <c r="AJ1141" s="15"/>
      <c r="AK1141" s="15"/>
      <c r="AL1141" s="15"/>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3"/>
      <c r="BR1141" s="13"/>
      <c r="BS1141" s="13"/>
      <c r="BT1141" s="13"/>
      <c r="BU1141" s="13"/>
      <c r="BV1141" s="13"/>
      <c r="BW1141" s="13"/>
      <c r="BX1141" s="13"/>
      <c r="BY1141" s="13"/>
      <c r="BZ1141" s="13"/>
      <c r="CA1141" s="13"/>
      <c r="CB1141" s="13"/>
      <c r="CC1141" s="13"/>
      <c r="CD1141" s="13"/>
      <c r="CE1141" s="13"/>
      <c r="CF1141" s="13"/>
      <c r="CG1141" s="13"/>
      <c r="CH1141" s="13"/>
    </row>
    <row r="1142" spans="1:86">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Z1142" s="15"/>
      <c r="AA1142" s="15"/>
      <c r="AB1142" s="15"/>
      <c r="AC1142" s="15"/>
      <c r="AD1142" s="15"/>
      <c r="AE1142" s="15"/>
      <c r="AF1142" s="15"/>
      <c r="AG1142" s="15"/>
      <c r="AH1142" s="15"/>
      <c r="AI1142" s="15"/>
      <c r="AJ1142" s="15"/>
      <c r="AK1142" s="15"/>
      <c r="AL1142" s="15"/>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c r="BW1142" s="13"/>
      <c r="BX1142" s="13"/>
      <c r="BY1142" s="13"/>
      <c r="BZ1142" s="13"/>
      <c r="CA1142" s="13"/>
      <c r="CB1142" s="13"/>
      <c r="CC1142" s="13"/>
      <c r="CD1142" s="13"/>
      <c r="CE1142" s="13"/>
      <c r="CF1142" s="13"/>
      <c r="CG1142" s="13"/>
      <c r="CH1142" s="13"/>
    </row>
    <row r="1143" spans="1:86">
      <c r="A1143" s="15"/>
      <c r="B1143" s="15"/>
      <c r="C1143" s="15"/>
      <c r="D1143" s="15"/>
      <c r="E1143" s="15"/>
      <c r="F1143" s="15"/>
      <c r="G1143" s="15"/>
      <c r="H1143" s="15"/>
      <c r="I1143" s="15"/>
      <c r="J1143" s="15"/>
      <c r="K1143" s="15"/>
      <c r="L1143" s="15"/>
      <c r="M1143" s="15"/>
      <c r="N1143" s="15"/>
      <c r="O1143" s="15"/>
      <c r="P1143" s="15"/>
      <c r="Q1143" s="15"/>
      <c r="R1143" s="15"/>
      <c r="S1143" s="15"/>
      <c r="T1143" s="15"/>
      <c r="U1143" s="15"/>
      <c r="V1143" s="15"/>
      <c r="W1143" s="15"/>
      <c r="X1143" s="15"/>
      <c r="Z1143" s="15"/>
      <c r="AA1143" s="15"/>
      <c r="AB1143" s="15"/>
      <c r="AC1143" s="15"/>
      <c r="AD1143" s="15"/>
      <c r="AE1143" s="15"/>
      <c r="AF1143" s="15"/>
      <c r="AG1143" s="15"/>
      <c r="AH1143" s="15"/>
      <c r="AI1143" s="15"/>
      <c r="AJ1143" s="15"/>
      <c r="AK1143" s="15"/>
      <c r="AL1143" s="15"/>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c r="BW1143" s="13"/>
      <c r="BX1143" s="13"/>
      <c r="BY1143" s="13"/>
      <c r="BZ1143" s="13"/>
      <c r="CA1143" s="13"/>
      <c r="CB1143" s="13"/>
      <c r="CC1143" s="13"/>
      <c r="CD1143" s="13"/>
      <c r="CE1143" s="13"/>
      <c r="CF1143" s="13"/>
      <c r="CG1143" s="13"/>
      <c r="CH1143" s="13"/>
    </row>
    <row r="1144" spans="1:86">
      <c r="A1144" s="15"/>
      <c r="B1144" s="15"/>
      <c r="C1144" s="15"/>
      <c r="D1144" s="15"/>
      <c r="E1144" s="15"/>
      <c r="F1144" s="15"/>
      <c r="G1144" s="15"/>
      <c r="H1144" s="15"/>
      <c r="I1144" s="15"/>
      <c r="J1144" s="15"/>
      <c r="K1144" s="15"/>
      <c r="L1144" s="15"/>
      <c r="M1144" s="15"/>
      <c r="N1144" s="15"/>
      <c r="O1144" s="15"/>
      <c r="P1144" s="15"/>
      <c r="Q1144" s="15"/>
      <c r="R1144" s="15"/>
      <c r="S1144" s="15"/>
      <c r="T1144" s="15"/>
      <c r="U1144" s="15"/>
      <c r="V1144" s="15"/>
      <c r="W1144" s="15"/>
      <c r="X1144" s="15"/>
      <c r="Z1144" s="15"/>
      <c r="AA1144" s="15"/>
      <c r="AB1144" s="15"/>
      <c r="AC1144" s="15"/>
      <c r="AD1144" s="15"/>
      <c r="AE1144" s="15"/>
      <c r="AF1144" s="15"/>
      <c r="AG1144" s="15"/>
      <c r="AH1144" s="15"/>
      <c r="AI1144" s="15"/>
      <c r="AJ1144" s="15"/>
      <c r="AK1144" s="15"/>
      <c r="AL1144" s="15"/>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c r="BW1144" s="13"/>
      <c r="BX1144" s="13"/>
      <c r="BY1144" s="13"/>
      <c r="BZ1144" s="13"/>
      <c r="CA1144" s="13"/>
      <c r="CB1144" s="13"/>
      <c r="CC1144" s="13"/>
      <c r="CD1144" s="13"/>
      <c r="CE1144" s="13"/>
      <c r="CF1144" s="13"/>
      <c r="CG1144" s="13"/>
      <c r="CH1144" s="13"/>
    </row>
    <row r="1145" spans="1:86">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Z1145" s="15"/>
      <c r="AA1145" s="15"/>
      <c r="AB1145" s="15"/>
      <c r="AC1145" s="15"/>
      <c r="AD1145" s="15"/>
      <c r="AE1145" s="15"/>
      <c r="AF1145" s="15"/>
      <c r="AG1145" s="15"/>
      <c r="AH1145" s="15"/>
      <c r="AI1145" s="15"/>
      <c r="AJ1145" s="15"/>
      <c r="AK1145" s="15"/>
      <c r="AL1145" s="15"/>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c r="BW1145" s="13"/>
      <c r="BX1145" s="13"/>
      <c r="BY1145" s="13"/>
      <c r="BZ1145" s="13"/>
      <c r="CA1145" s="13"/>
      <c r="CB1145" s="13"/>
      <c r="CC1145" s="13"/>
      <c r="CD1145" s="13"/>
      <c r="CE1145" s="13"/>
      <c r="CF1145" s="13"/>
      <c r="CG1145" s="13"/>
      <c r="CH1145" s="13"/>
    </row>
    <row r="1146" spans="1:86">
      <c r="A1146" s="15"/>
      <c r="B1146" s="15"/>
      <c r="C1146" s="15"/>
      <c r="D1146" s="15"/>
      <c r="E1146" s="15"/>
      <c r="F1146" s="15"/>
      <c r="G1146" s="15"/>
      <c r="H1146" s="15"/>
      <c r="I1146" s="15"/>
      <c r="J1146" s="15"/>
      <c r="K1146" s="15"/>
      <c r="L1146" s="15"/>
      <c r="M1146" s="15"/>
      <c r="N1146" s="15"/>
      <c r="O1146" s="15"/>
      <c r="P1146" s="15"/>
      <c r="Q1146" s="15"/>
      <c r="R1146" s="15"/>
      <c r="S1146" s="15"/>
      <c r="T1146" s="15"/>
      <c r="U1146" s="15"/>
      <c r="V1146" s="15"/>
      <c r="W1146" s="15"/>
      <c r="X1146" s="15"/>
      <c r="Z1146" s="15"/>
      <c r="AA1146" s="15"/>
      <c r="AB1146" s="15"/>
      <c r="AC1146" s="15"/>
      <c r="AD1146" s="15"/>
      <c r="AE1146" s="15"/>
      <c r="AF1146" s="15"/>
      <c r="AG1146" s="15"/>
      <c r="AH1146" s="15"/>
      <c r="AI1146" s="15"/>
      <c r="AJ1146" s="15"/>
      <c r="AK1146" s="15"/>
      <c r="AL1146" s="15"/>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c r="BW1146" s="13"/>
      <c r="BX1146" s="13"/>
      <c r="BY1146" s="13"/>
      <c r="BZ1146" s="13"/>
      <c r="CA1146" s="13"/>
      <c r="CB1146" s="13"/>
      <c r="CC1146" s="13"/>
      <c r="CD1146" s="13"/>
      <c r="CE1146" s="13"/>
      <c r="CF1146" s="13"/>
      <c r="CG1146" s="13"/>
      <c r="CH1146" s="13"/>
    </row>
    <row r="1147" spans="1:86">
      <c r="A1147" s="15"/>
      <c r="B1147" s="15"/>
      <c r="C1147" s="15"/>
      <c r="D1147" s="15"/>
      <c r="E1147" s="15"/>
      <c r="F1147" s="15"/>
      <c r="G1147" s="15"/>
      <c r="H1147" s="15"/>
      <c r="I1147" s="15"/>
      <c r="J1147" s="15"/>
      <c r="K1147" s="15"/>
      <c r="L1147" s="15"/>
      <c r="M1147" s="15"/>
      <c r="N1147" s="15"/>
      <c r="O1147" s="15"/>
      <c r="P1147" s="15"/>
      <c r="Q1147" s="15"/>
      <c r="R1147" s="15"/>
      <c r="S1147" s="15"/>
      <c r="T1147" s="15"/>
      <c r="U1147" s="15"/>
      <c r="V1147" s="15"/>
      <c r="W1147" s="15"/>
      <c r="X1147" s="15"/>
      <c r="Z1147" s="15"/>
      <c r="AA1147" s="15"/>
      <c r="AB1147" s="15"/>
      <c r="AC1147" s="15"/>
      <c r="AD1147" s="15"/>
      <c r="AE1147" s="15"/>
      <c r="AF1147" s="15"/>
      <c r="AG1147" s="15"/>
      <c r="AH1147" s="15"/>
      <c r="AI1147" s="15"/>
      <c r="AJ1147" s="15"/>
      <c r="AK1147" s="15"/>
      <c r="AL1147" s="15"/>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c r="BW1147" s="13"/>
      <c r="BX1147" s="13"/>
      <c r="BY1147" s="13"/>
      <c r="BZ1147" s="13"/>
      <c r="CA1147" s="13"/>
      <c r="CB1147" s="13"/>
      <c r="CC1147" s="13"/>
      <c r="CD1147" s="13"/>
      <c r="CE1147" s="13"/>
      <c r="CF1147" s="13"/>
      <c r="CG1147" s="13"/>
      <c r="CH1147" s="13"/>
    </row>
    <row r="1148" spans="1:86">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Z1148" s="15"/>
      <c r="AA1148" s="15"/>
      <c r="AB1148" s="15"/>
      <c r="AC1148" s="15"/>
      <c r="AD1148" s="15"/>
      <c r="AE1148" s="15"/>
      <c r="AF1148" s="15"/>
      <c r="AG1148" s="15"/>
      <c r="AH1148" s="15"/>
      <c r="AI1148" s="15"/>
      <c r="AJ1148" s="15"/>
      <c r="AK1148" s="15"/>
      <c r="AL1148" s="15"/>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c r="BW1148" s="13"/>
      <c r="BX1148" s="13"/>
      <c r="BY1148" s="13"/>
      <c r="BZ1148" s="13"/>
      <c r="CA1148" s="13"/>
      <c r="CB1148" s="13"/>
      <c r="CC1148" s="13"/>
      <c r="CD1148" s="13"/>
      <c r="CE1148" s="13"/>
      <c r="CF1148" s="13"/>
      <c r="CG1148" s="13"/>
      <c r="CH1148" s="13"/>
    </row>
    <row r="1149" spans="1:86">
      <c r="A1149" s="15"/>
      <c r="B1149" s="15"/>
      <c r="C1149" s="15"/>
      <c r="D1149" s="15"/>
      <c r="E1149" s="15"/>
      <c r="F1149" s="15"/>
      <c r="G1149" s="15"/>
      <c r="H1149" s="15"/>
      <c r="I1149" s="15"/>
      <c r="J1149" s="15"/>
      <c r="K1149" s="15"/>
      <c r="L1149" s="15"/>
      <c r="M1149" s="15"/>
      <c r="N1149" s="15"/>
      <c r="O1149" s="15"/>
      <c r="P1149" s="15"/>
      <c r="Q1149" s="15"/>
      <c r="R1149" s="15"/>
      <c r="S1149" s="15"/>
      <c r="T1149" s="15"/>
      <c r="U1149" s="15"/>
      <c r="V1149" s="15"/>
      <c r="W1149" s="15"/>
      <c r="X1149" s="15"/>
      <c r="Z1149" s="15"/>
      <c r="AA1149" s="15"/>
      <c r="AB1149" s="15"/>
      <c r="AC1149" s="15"/>
      <c r="AD1149" s="15"/>
      <c r="AE1149" s="15"/>
      <c r="AF1149" s="15"/>
      <c r="AG1149" s="15"/>
      <c r="AH1149" s="15"/>
      <c r="AI1149" s="15"/>
      <c r="AJ1149" s="15"/>
      <c r="AK1149" s="15"/>
      <c r="AL1149" s="15"/>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c r="BW1149" s="13"/>
      <c r="BX1149" s="13"/>
      <c r="BY1149" s="13"/>
      <c r="BZ1149" s="13"/>
      <c r="CA1149" s="13"/>
      <c r="CB1149" s="13"/>
      <c r="CC1149" s="13"/>
      <c r="CD1149" s="13"/>
      <c r="CE1149" s="13"/>
      <c r="CF1149" s="13"/>
      <c r="CG1149" s="13"/>
      <c r="CH1149" s="13"/>
    </row>
    <row r="1150" spans="1:86">
      <c r="A1150" s="15"/>
      <c r="B1150" s="15"/>
      <c r="C1150" s="15"/>
      <c r="D1150" s="15"/>
      <c r="E1150" s="15"/>
      <c r="F1150" s="15"/>
      <c r="G1150" s="15"/>
      <c r="H1150" s="15"/>
      <c r="I1150" s="15"/>
      <c r="J1150" s="15"/>
      <c r="K1150" s="15"/>
      <c r="L1150" s="15"/>
      <c r="M1150" s="15"/>
      <c r="N1150" s="15"/>
      <c r="O1150" s="15"/>
      <c r="P1150" s="15"/>
      <c r="Q1150" s="15"/>
      <c r="R1150" s="15"/>
      <c r="S1150" s="15"/>
      <c r="T1150" s="15"/>
      <c r="U1150" s="15"/>
      <c r="V1150" s="15"/>
      <c r="W1150" s="15"/>
      <c r="X1150" s="15"/>
      <c r="Z1150" s="15"/>
      <c r="AA1150" s="15"/>
      <c r="AB1150" s="15"/>
      <c r="AC1150" s="15"/>
      <c r="AD1150" s="15"/>
      <c r="AE1150" s="15"/>
      <c r="AF1150" s="15"/>
      <c r="AG1150" s="15"/>
      <c r="AH1150" s="15"/>
      <c r="AI1150" s="15"/>
      <c r="AJ1150" s="15"/>
      <c r="AK1150" s="15"/>
      <c r="AL1150" s="15"/>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c r="BW1150" s="13"/>
      <c r="BX1150" s="13"/>
      <c r="BY1150" s="13"/>
      <c r="BZ1150" s="13"/>
      <c r="CA1150" s="13"/>
      <c r="CB1150" s="13"/>
      <c r="CC1150" s="13"/>
      <c r="CD1150" s="13"/>
      <c r="CE1150" s="13"/>
      <c r="CF1150" s="13"/>
      <c r="CG1150" s="13"/>
      <c r="CH1150" s="13"/>
    </row>
    <row r="1151" spans="1:86">
      <c r="A1151" s="15"/>
      <c r="B1151" s="15"/>
      <c r="C1151" s="15"/>
      <c r="D1151" s="15"/>
      <c r="E1151" s="15"/>
      <c r="F1151" s="15"/>
      <c r="G1151" s="15"/>
      <c r="H1151" s="15"/>
      <c r="I1151" s="15"/>
      <c r="J1151" s="15"/>
      <c r="K1151" s="15"/>
      <c r="L1151" s="15"/>
      <c r="M1151" s="15"/>
      <c r="N1151" s="15"/>
      <c r="O1151" s="15"/>
      <c r="P1151" s="15"/>
      <c r="Q1151" s="15"/>
      <c r="R1151" s="15"/>
      <c r="S1151" s="15"/>
      <c r="T1151" s="15"/>
      <c r="U1151" s="15"/>
      <c r="V1151" s="15"/>
      <c r="W1151" s="15"/>
      <c r="X1151" s="15"/>
      <c r="Z1151" s="15"/>
      <c r="AA1151" s="15"/>
      <c r="AB1151" s="15"/>
      <c r="AC1151" s="15"/>
      <c r="AD1151" s="15"/>
      <c r="AE1151" s="15"/>
      <c r="AF1151" s="15"/>
      <c r="AG1151" s="15"/>
      <c r="AH1151" s="15"/>
      <c r="AI1151" s="15"/>
      <c r="AJ1151" s="15"/>
      <c r="AK1151" s="15"/>
      <c r="AL1151" s="15"/>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c r="BW1151" s="13"/>
      <c r="BX1151" s="13"/>
      <c r="BY1151" s="13"/>
      <c r="BZ1151" s="13"/>
      <c r="CA1151" s="13"/>
      <c r="CB1151" s="13"/>
      <c r="CC1151" s="13"/>
      <c r="CD1151" s="13"/>
      <c r="CE1151" s="13"/>
      <c r="CF1151" s="13"/>
      <c r="CG1151" s="13"/>
      <c r="CH1151" s="13"/>
    </row>
    <row r="1152" spans="1:86">
      <c r="A1152" s="15"/>
      <c r="B1152" s="15"/>
      <c r="C1152" s="15"/>
      <c r="D1152" s="15"/>
      <c r="E1152" s="15"/>
      <c r="F1152" s="15"/>
      <c r="G1152" s="15"/>
      <c r="H1152" s="15"/>
      <c r="I1152" s="15"/>
      <c r="J1152" s="15"/>
      <c r="K1152" s="15"/>
      <c r="L1152" s="15"/>
      <c r="M1152" s="15"/>
      <c r="N1152" s="15"/>
      <c r="O1152" s="15"/>
      <c r="P1152" s="15"/>
      <c r="Q1152" s="15"/>
      <c r="R1152" s="15"/>
      <c r="S1152" s="15"/>
      <c r="T1152" s="15"/>
      <c r="U1152" s="15"/>
      <c r="V1152" s="15"/>
      <c r="W1152" s="15"/>
      <c r="X1152" s="15"/>
      <c r="Z1152" s="15"/>
      <c r="AA1152" s="15"/>
      <c r="AB1152" s="15"/>
      <c r="AC1152" s="15"/>
      <c r="AD1152" s="15"/>
      <c r="AE1152" s="15"/>
      <c r="AF1152" s="15"/>
      <c r="AG1152" s="15"/>
      <c r="AH1152" s="15"/>
      <c r="AI1152" s="15"/>
      <c r="AJ1152" s="15"/>
      <c r="AK1152" s="15"/>
      <c r="AL1152" s="15"/>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c r="BW1152" s="13"/>
      <c r="BX1152" s="13"/>
      <c r="BY1152" s="13"/>
      <c r="BZ1152" s="13"/>
      <c r="CA1152" s="13"/>
      <c r="CB1152" s="13"/>
      <c r="CC1152" s="13"/>
      <c r="CD1152" s="13"/>
      <c r="CE1152" s="13"/>
      <c r="CF1152" s="13"/>
      <c r="CG1152" s="13"/>
      <c r="CH1152" s="13"/>
    </row>
    <row r="1153" spans="1:86">
      <c r="A1153" s="15"/>
      <c r="B1153" s="15"/>
      <c r="C1153" s="15"/>
      <c r="D1153" s="15"/>
      <c r="E1153" s="15"/>
      <c r="F1153" s="15"/>
      <c r="G1153" s="15"/>
      <c r="H1153" s="15"/>
      <c r="I1153" s="15"/>
      <c r="J1153" s="15"/>
      <c r="K1153" s="15"/>
      <c r="L1153" s="15"/>
      <c r="M1153" s="15"/>
      <c r="N1153" s="15"/>
      <c r="O1153" s="15"/>
      <c r="P1153" s="15"/>
      <c r="Q1153" s="15"/>
      <c r="R1153" s="15"/>
      <c r="S1153" s="15"/>
      <c r="T1153" s="15"/>
      <c r="U1153" s="15"/>
      <c r="V1153" s="15"/>
      <c r="W1153" s="15"/>
      <c r="X1153" s="15"/>
      <c r="Z1153" s="15"/>
      <c r="AA1153" s="15"/>
      <c r="AB1153" s="15"/>
      <c r="AC1153" s="15"/>
      <c r="AD1153" s="15"/>
      <c r="AE1153" s="15"/>
      <c r="AF1153" s="15"/>
      <c r="AG1153" s="15"/>
      <c r="AH1153" s="15"/>
      <c r="AI1153" s="15"/>
      <c r="AJ1153" s="15"/>
      <c r="AK1153" s="15"/>
      <c r="AL1153" s="15"/>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c r="BW1153" s="13"/>
      <c r="BX1153" s="13"/>
      <c r="BY1153" s="13"/>
      <c r="BZ1153" s="13"/>
      <c r="CA1153" s="13"/>
      <c r="CB1153" s="13"/>
      <c r="CC1153" s="13"/>
      <c r="CD1153" s="13"/>
      <c r="CE1153" s="13"/>
      <c r="CF1153" s="13"/>
      <c r="CG1153" s="13"/>
      <c r="CH1153" s="13"/>
    </row>
    <row r="1154" spans="1:86">
      <c r="A1154" s="15"/>
      <c r="B1154" s="15"/>
      <c r="C1154" s="15"/>
      <c r="D1154" s="15"/>
      <c r="E1154" s="15"/>
      <c r="F1154" s="15"/>
      <c r="G1154" s="15"/>
      <c r="H1154" s="15"/>
      <c r="I1154" s="15"/>
      <c r="J1154" s="15"/>
      <c r="K1154" s="15"/>
      <c r="L1154" s="15"/>
      <c r="M1154" s="15"/>
      <c r="N1154" s="15"/>
      <c r="O1154" s="15"/>
      <c r="P1154" s="15"/>
      <c r="Q1154" s="15"/>
      <c r="R1154" s="15"/>
      <c r="S1154" s="15"/>
      <c r="T1154" s="15"/>
      <c r="U1154" s="15"/>
      <c r="V1154" s="15"/>
      <c r="W1154" s="15"/>
      <c r="X1154" s="15"/>
      <c r="Z1154" s="15"/>
      <c r="AA1154" s="15"/>
      <c r="AB1154" s="15"/>
      <c r="AC1154" s="15"/>
      <c r="AD1154" s="15"/>
      <c r="AE1154" s="15"/>
      <c r="AF1154" s="15"/>
      <c r="AG1154" s="15"/>
      <c r="AH1154" s="15"/>
      <c r="AI1154" s="15"/>
      <c r="AJ1154" s="15"/>
      <c r="AK1154" s="15"/>
      <c r="AL1154" s="15"/>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13"/>
      <c r="BR1154" s="13"/>
      <c r="BS1154" s="13"/>
      <c r="BT1154" s="13"/>
      <c r="BU1154" s="13"/>
      <c r="BV1154" s="13"/>
      <c r="BW1154" s="13"/>
      <c r="BX1154" s="13"/>
      <c r="BY1154" s="13"/>
      <c r="BZ1154" s="13"/>
      <c r="CA1154" s="13"/>
      <c r="CB1154" s="13"/>
      <c r="CC1154" s="13"/>
      <c r="CD1154" s="13"/>
      <c r="CE1154" s="13"/>
      <c r="CF1154" s="13"/>
      <c r="CG1154" s="13"/>
      <c r="CH1154" s="13"/>
    </row>
    <row r="1155" spans="1:86">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Z1155" s="15"/>
      <c r="AA1155" s="15"/>
      <c r="AB1155" s="15"/>
      <c r="AC1155" s="15"/>
      <c r="AD1155" s="15"/>
      <c r="AE1155" s="15"/>
      <c r="AF1155" s="15"/>
      <c r="AG1155" s="15"/>
      <c r="AH1155" s="15"/>
      <c r="AI1155" s="15"/>
      <c r="AJ1155" s="15"/>
      <c r="AK1155" s="15"/>
      <c r="AL1155" s="15"/>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13"/>
      <c r="BR1155" s="13"/>
      <c r="BS1155" s="13"/>
      <c r="BT1155" s="13"/>
      <c r="BU1155" s="13"/>
      <c r="BV1155" s="13"/>
      <c r="BW1155" s="13"/>
      <c r="BX1155" s="13"/>
      <c r="BY1155" s="13"/>
      <c r="BZ1155" s="13"/>
      <c r="CA1155" s="13"/>
      <c r="CB1155" s="13"/>
      <c r="CC1155" s="13"/>
      <c r="CD1155" s="13"/>
      <c r="CE1155" s="13"/>
      <c r="CF1155" s="13"/>
      <c r="CG1155" s="13"/>
      <c r="CH1155" s="13"/>
    </row>
    <row r="1156" spans="1:86">
      <c r="A1156" s="15"/>
      <c r="B1156" s="15"/>
      <c r="C1156" s="15"/>
      <c r="D1156" s="15"/>
      <c r="E1156" s="15"/>
      <c r="F1156" s="15"/>
      <c r="G1156" s="15"/>
      <c r="H1156" s="15"/>
      <c r="I1156" s="15"/>
      <c r="J1156" s="15"/>
      <c r="K1156" s="15"/>
      <c r="L1156" s="15"/>
      <c r="M1156" s="15"/>
      <c r="N1156" s="15"/>
      <c r="O1156" s="15"/>
      <c r="P1156" s="15"/>
      <c r="Q1156" s="15"/>
      <c r="R1156" s="15"/>
      <c r="S1156" s="15"/>
      <c r="T1156" s="15"/>
      <c r="U1156" s="15"/>
      <c r="V1156" s="15"/>
      <c r="W1156" s="15"/>
      <c r="X1156" s="15"/>
      <c r="Z1156" s="15"/>
      <c r="AA1156" s="15"/>
      <c r="AB1156" s="15"/>
      <c r="AC1156" s="15"/>
      <c r="AD1156" s="15"/>
      <c r="AE1156" s="15"/>
      <c r="AF1156" s="15"/>
      <c r="AG1156" s="15"/>
      <c r="AH1156" s="15"/>
      <c r="AI1156" s="15"/>
      <c r="AJ1156" s="15"/>
      <c r="AK1156" s="15"/>
      <c r="AL1156" s="15"/>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c r="BW1156" s="13"/>
      <c r="BX1156" s="13"/>
      <c r="BY1156" s="13"/>
      <c r="BZ1156" s="13"/>
      <c r="CA1156" s="13"/>
      <c r="CB1156" s="13"/>
      <c r="CC1156" s="13"/>
      <c r="CD1156" s="13"/>
      <c r="CE1156" s="13"/>
      <c r="CF1156" s="13"/>
      <c r="CG1156" s="13"/>
      <c r="CH1156" s="13"/>
    </row>
    <row r="1157" spans="1:86">
      <c r="A1157" s="15"/>
      <c r="B1157" s="15"/>
      <c r="C1157" s="15"/>
      <c r="D1157" s="15"/>
      <c r="E1157" s="15"/>
      <c r="F1157" s="15"/>
      <c r="G1157" s="15"/>
      <c r="H1157" s="15"/>
      <c r="I1157" s="15"/>
      <c r="J1157" s="15"/>
      <c r="K1157" s="15"/>
      <c r="L1157" s="15"/>
      <c r="M1157" s="15"/>
      <c r="N1157" s="15"/>
      <c r="O1157" s="15"/>
      <c r="P1157" s="15"/>
      <c r="Q1157" s="15"/>
      <c r="R1157" s="15"/>
      <c r="S1157" s="15"/>
      <c r="T1157" s="15"/>
      <c r="U1157" s="15"/>
      <c r="V1157" s="15"/>
      <c r="W1157" s="15"/>
      <c r="X1157" s="15"/>
      <c r="Z1157" s="15"/>
      <c r="AA1157" s="15"/>
      <c r="AB1157" s="15"/>
      <c r="AC1157" s="15"/>
      <c r="AD1157" s="15"/>
      <c r="AE1157" s="15"/>
      <c r="AF1157" s="15"/>
      <c r="AG1157" s="15"/>
      <c r="AH1157" s="15"/>
      <c r="AI1157" s="15"/>
      <c r="AJ1157" s="15"/>
      <c r="AK1157" s="15"/>
      <c r="AL1157" s="15"/>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c r="BW1157" s="13"/>
      <c r="BX1157" s="13"/>
      <c r="BY1157" s="13"/>
      <c r="BZ1157" s="13"/>
      <c r="CA1157" s="13"/>
      <c r="CB1157" s="13"/>
      <c r="CC1157" s="13"/>
      <c r="CD1157" s="13"/>
      <c r="CE1157" s="13"/>
      <c r="CF1157" s="13"/>
      <c r="CG1157" s="13"/>
      <c r="CH1157" s="13"/>
    </row>
    <row r="1158" spans="1:86">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Z1158" s="15"/>
      <c r="AA1158" s="15"/>
      <c r="AB1158" s="15"/>
      <c r="AC1158" s="15"/>
      <c r="AD1158" s="15"/>
      <c r="AE1158" s="15"/>
      <c r="AF1158" s="15"/>
      <c r="AG1158" s="15"/>
      <c r="AH1158" s="15"/>
      <c r="AI1158" s="15"/>
      <c r="AJ1158" s="15"/>
      <c r="AK1158" s="15"/>
      <c r="AL1158" s="15"/>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c r="BW1158" s="13"/>
      <c r="BX1158" s="13"/>
      <c r="BY1158" s="13"/>
      <c r="BZ1158" s="13"/>
      <c r="CA1158" s="13"/>
      <c r="CB1158" s="13"/>
      <c r="CC1158" s="13"/>
      <c r="CD1158" s="13"/>
      <c r="CE1158" s="13"/>
      <c r="CF1158" s="13"/>
      <c r="CG1158" s="13"/>
      <c r="CH1158" s="13"/>
    </row>
    <row r="1159" spans="1:86">
      <c r="A1159" s="15"/>
      <c r="B1159" s="15"/>
      <c r="C1159" s="15"/>
      <c r="D1159" s="15"/>
      <c r="E1159" s="15"/>
      <c r="F1159" s="15"/>
      <c r="G1159" s="15"/>
      <c r="H1159" s="15"/>
      <c r="I1159" s="15"/>
      <c r="J1159" s="15"/>
      <c r="K1159" s="15"/>
      <c r="L1159" s="15"/>
      <c r="M1159" s="15"/>
      <c r="N1159" s="15"/>
      <c r="O1159" s="15"/>
      <c r="P1159" s="15"/>
      <c r="Q1159" s="15"/>
      <c r="R1159" s="15"/>
      <c r="S1159" s="15"/>
      <c r="T1159" s="15"/>
      <c r="U1159" s="15"/>
      <c r="V1159" s="15"/>
      <c r="W1159" s="15"/>
      <c r="X1159" s="15"/>
      <c r="Z1159" s="15"/>
      <c r="AA1159" s="15"/>
      <c r="AB1159" s="15"/>
      <c r="AC1159" s="15"/>
      <c r="AD1159" s="15"/>
      <c r="AE1159" s="15"/>
      <c r="AF1159" s="15"/>
      <c r="AG1159" s="15"/>
      <c r="AH1159" s="15"/>
      <c r="AI1159" s="15"/>
      <c r="AJ1159" s="15"/>
      <c r="AK1159" s="15"/>
      <c r="AL1159" s="15"/>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c r="BW1159" s="13"/>
      <c r="BX1159" s="13"/>
      <c r="BY1159" s="13"/>
      <c r="BZ1159" s="13"/>
      <c r="CA1159" s="13"/>
      <c r="CB1159" s="13"/>
      <c r="CC1159" s="13"/>
      <c r="CD1159" s="13"/>
      <c r="CE1159" s="13"/>
      <c r="CF1159" s="13"/>
      <c r="CG1159" s="13"/>
      <c r="CH1159" s="13"/>
    </row>
    <row r="1160" spans="1:86">
      <c r="A1160" s="15"/>
      <c r="B1160" s="15"/>
      <c r="C1160" s="15"/>
      <c r="D1160" s="15"/>
      <c r="E1160" s="15"/>
      <c r="F1160" s="15"/>
      <c r="G1160" s="15"/>
      <c r="H1160" s="15"/>
      <c r="I1160" s="15"/>
      <c r="J1160" s="15"/>
      <c r="K1160" s="15"/>
      <c r="L1160" s="15"/>
      <c r="M1160" s="15"/>
      <c r="N1160" s="15"/>
      <c r="O1160" s="15"/>
      <c r="P1160" s="15"/>
      <c r="Q1160" s="15"/>
      <c r="R1160" s="15"/>
      <c r="S1160" s="15"/>
      <c r="T1160" s="15"/>
      <c r="U1160" s="15"/>
      <c r="V1160" s="15"/>
      <c r="W1160" s="15"/>
      <c r="X1160" s="15"/>
      <c r="Z1160" s="15"/>
      <c r="AA1160" s="15"/>
      <c r="AB1160" s="15"/>
      <c r="AC1160" s="15"/>
      <c r="AD1160" s="15"/>
      <c r="AE1160" s="15"/>
      <c r="AF1160" s="15"/>
      <c r="AG1160" s="15"/>
      <c r="AH1160" s="15"/>
      <c r="AI1160" s="15"/>
      <c r="AJ1160" s="15"/>
      <c r="AK1160" s="15"/>
      <c r="AL1160" s="15"/>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c r="BW1160" s="13"/>
      <c r="BX1160" s="13"/>
      <c r="BY1160" s="13"/>
      <c r="BZ1160" s="13"/>
      <c r="CA1160" s="13"/>
      <c r="CB1160" s="13"/>
      <c r="CC1160" s="13"/>
      <c r="CD1160" s="13"/>
      <c r="CE1160" s="13"/>
      <c r="CF1160" s="13"/>
      <c r="CG1160" s="13"/>
      <c r="CH1160" s="13"/>
    </row>
    <row r="1161" spans="1:86">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Z1161" s="15"/>
      <c r="AA1161" s="15"/>
      <c r="AB1161" s="15"/>
      <c r="AC1161" s="15"/>
      <c r="AD1161" s="15"/>
      <c r="AE1161" s="15"/>
      <c r="AF1161" s="15"/>
      <c r="AG1161" s="15"/>
      <c r="AH1161" s="15"/>
      <c r="AI1161" s="15"/>
      <c r="AJ1161" s="15"/>
      <c r="AK1161" s="15"/>
      <c r="AL1161" s="15"/>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c r="BW1161" s="13"/>
      <c r="BX1161" s="13"/>
      <c r="BY1161" s="13"/>
      <c r="BZ1161" s="13"/>
      <c r="CA1161" s="13"/>
      <c r="CB1161" s="13"/>
      <c r="CC1161" s="13"/>
      <c r="CD1161" s="13"/>
      <c r="CE1161" s="13"/>
      <c r="CF1161" s="13"/>
      <c r="CG1161" s="13"/>
      <c r="CH1161" s="13"/>
    </row>
    <row r="1162" spans="1:86">
      <c r="A1162" s="15"/>
      <c r="B1162" s="15"/>
      <c r="C1162" s="15"/>
      <c r="D1162" s="15"/>
      <c r="E1162" s="15"/>
      <c r="F1162" s="15"/>
      <c r="G1162" s="15"/>
      <c r="H1162" s="15"/>
      <c r="I1162" s="15"/>
      <c r="J1162" s="15"/>
      <c r="K1162" s="15"/>
      <c r="L1162" s="15"/>
      <c r="M1162" s="15"/>
      <c r="N1162" s="15"/>
      <c r="O1162" s="15"/>
      <c r="P1162" s="15"/>
      <c r="Q1162" s="15"/>
      <c r="R1162" s="15"/>
      <c r="S1162" s="15"/>
      <c r="T1162" s="15"/>
      <c r="U1162" s="15"/>
      <c r="V1162" s="15"/>
      <c r="W1162" s="15"/>
      <c r="X1162" s="15"/>
      <c r="Z1162" s="15"/>
      <c r="AA1162" s="15"/>
      <c r="AB1162" s="15"/>
      <c r="AC1162" s="15"/>
      <c r="AD1162" s="15"/>
      <c r="AE1162" s="15"/>
      <c r="AF1162" s="15"/>
      <c r="AG1162" s="15"/>
      <c r="AH1162" s="15"/>
      <c r="AI1162" s="15"/>
      <c r="AJ1162" s="15"/>
      <c r="AK1162" s="15"/>
      <c r="AL1162" s="15"/>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c r="BW1162" s="13"/>
      <c r="BX1162" s="13"/>
      <c r="BY1162" s="13"/>
      <c r="BZ1162" s="13"/>
      <c r="CA1162" s="13"/>
      <c r="CB1162" s="13"/>
      <c r="CC1162" s="13"/>
      <c r="CD1162" s="13"/>
      <c r="CE1162" s="13"/>
      <c r="CF1162" s="13"/>
      <c r="CG1162" s="13"/>
      <c r="CH1162" s="13"/>
    </row>
    <row r="1163" spans="1:86">
      <c r="A1163" s="15"/>
      <c r="B1163" s="15"/>
      <c r="C1163" s="15"/>
      <c r="D1163" s="15"/>
      <c r="E1163" s="15"/>
      <c r="F1163" s="15"/>
      <c r="G1163" s="15"/>
      <c r="H1163" s="15"/>
      <c r="I1163" s="15"/>
      <c r="J1163" s="15"/>
      <c r="K1163" s="15"/>
      <c r="L1163" s="15"/>
      <c r="M1163" s="15"/>
      <c r="N1163" s="15"/>
      <c r="O1163" s="15"/>
      <c r="P1163" s="15"/>
      <c r="Q1163" s="15"/>
      <c r="R1163" s="15"/>
      <c r="S1163" s="15"/>
      <c r="T1163" s="15"/>
      <c r="U1163" s="15"/>
      <c r="V1163" s="15"/>
      <c r="W1163" s="15"/>
      <c r="X1163" s="15"/>
      <c r="Z1163" s="15"/>
      <c r="AA1163" s="15"/>
      <c r="AB1163" s="15"/>
      <c r="AC1163" s="15"/>
      <c r="AD1163" s="15"/>
      <c r="AE1163" s="15"/>
      <c r="AF1163" s="15"/>
      <c r="AG1163" s="15"/>
      <c r="AH1163" s="15"/>
      <c r="AI1163" s="15"/>
      <c r="AJ1163" s="15"/>
      <c r="AK1163" s="15"/>
      <c r="AL1163" s="15"/>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c r="BW1163" s="13"/>
      <c r="BX1163" s="13"/>
      <c r="BY1163" s="13"/>
      <c r="BZ1163" s="13"/>
      <c r="CA1163" s="13"/>
      <c r="CB1163" s="13"/>
      <c r="CC1163" s="13"/>
      <c r="CD1163" s="13"/>
      <c r="CE1163" s="13"/>
      <c r="CF1163" s="13"/>
      <c r="CG1163" s="13"/>
      <c r="CH1163" s="13"/>
    </row>
    <row r="1164" spans="1:86">
      <c r="A1164" s="15"/>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Z1164" s="15"/>
      <c r="AA1164" s="15"/>
      <c r="AB1164" s="15"/>
      <c r="AC1164" s="15"/>
      <c r="AD1164" s="15"/>
      <c r="AE1164" s="15"/>
      <c r="AF1164" s="15"/>
      <c r="AG1164" s="15"/>
      <c r="AH1164" s="15"/>
      <c r="AI1164" s="15"/>
      <c r="AJ1164" s="15"/>
      <c r="AK1164" s="15"/>
      <c r="AL1164" s="15"/>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c r="BW1164" s="13"/>
      <c r="BX1164" s="13"/>
      <c r="BY1164" s="13"/>
      <c r="BZ1164" s="13"/>
      <c r="CA1164" s="13"/>
      <c r="CB1164" s="13"/>
      <c r="CC1164" s="13"/>
      <c r="CD1164" s="13"/>
      <c r="CE1164" s="13"/>
      <c r="CF1164" s="13"/>
      <c r="CG1164" s="13"/>
      <c r="CH1164" s="13"/>
    </row>
    <row r="1165" spans="1:86">
      <c r="A1165" s="15"/>
      <c r="B1165" s="15"/>
      <c r="C1165" s="15"/>
      <c r="D1165" s="15"/>
      <c r="E1165" s="15"/>
      <c r="F1165" s="15"/>
      <c r="G1165" s="15"/>
      <c r="H1165" s="15"/>
      <c r="I1165" s="15"/>
      <c r="J1165" s="15"/>
      <c r="K1165" s="15"/>
      <c r="L1165" s="15"/>
      <c r="M1165" s="15"/>
      <c r="N1165" s="15"/>
      <c r="O1165" s="15"/>
      <c r="P1165" s="15"/>
      <c r="Q1165" s="15"/>
      <c r="R1165" s="15"/>
      <c r="S1165" s="15"/>
      <c r="T1165" s="15"/>
      <c r="U1165" s="15"/>
      <c r="V1165" s="15"/>
      <c r="W1165" s="15"/>
      <c r="X1165" s="15"/>
      <c r="Z1165" s="15"/>
      <c r="AA1165" s="15"/>
      <c r="AB1165" s="15"/>
      <c r="AC1165" s="15"/>
      <c r="AD1165" s="15"/>
      <c r="AE1165" s="15"/>
      <c r="AF1165" s="15"/>
      <c r="AG1165" s="15"/>
      <c r="AH1165" s="15"/>
      <c r="AI1165" s="15"/>
      <c r="AJ1165" s="15"/>
      <c r="AK1165" s="15"/>
      <c r="AL1165" s="15"/>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c r="BW1165" s="13"/>
      <c r="BX1165" s="13"/>
      <c r="BY1165" s="13"/>
      <c r="BZ1165" s="13"/>
      <c r="CA1165" s="13"/>
      <c r="CB1165" s="13"/>
      <c r="CC1165" s="13"/>
      <c r="CD1165" s="13"/>
      <c r="CE1165" s="13"/>
      <c r="CF1165" s="13"/>
      <c r="CG1165" s="13"/>
      <c r="CH1165" s="13"/>
    </row>
    <row r="1166" spans="1:86">
      <c r="A1166" s="15"/>
      <c r="B1166" s="15"/>
      <c r="C1166" s="15"/>
      <c r="D1166" s="15"/>
      <c r="E1166" s="15"/>
      <c r="F1166" s="15"/>
      <c r="G1166" s="15"/>
      <c r="H1166" s="15"/>
      <c r="I1166" s="15"/>
      <c r="J1166" s="15"/>
      <c r="K1166" s="15"/>
      <c r="L1166" s="15"/>
      <c r="M1166" s="15"/>
      <c r="N1166" s="15"/>
      <c r="O1166" s="15"/>
      <c r="P1166" s="15"/>
      <c r="Q1166" s="15"/>
      <c r="R1166" s="15"/>
      <c r="S1166" s="15"/>
      <c r="T1166" s="15"/>
      <c r="U1166" s="15"/>
      <c r="V1166" s="15"/>
      <c r="W1166" s="15"/>
      <c r="X1166" s="15"/>
      <c r="Z1166" s="15"/>
      <c r="AA1166" s="15"/>
      <c r="AB1166" s="15"/>
      <c r="AC1166" s="15"/>
      <c r="AD1166" s="15"/>
      <c r="AE1166" s="15"/>
      <c r="AF1166" s="15"/>
      <c r="AG1166" s="15"/>
      <c r="AH1166" s="15"/>
      <c r="AI1166" s="15"/>
      <c r="AJ1166" s="15"/>
      <c r="AK1166" s="15"/>
      <c r="AL1166" s="15"/>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c r="BW1166" s="13"/>
      <c r="BX1166" s="13"/>
      <c r="BY1166" s="13"/>
      <c r="BZ1166" s="13"/>
      <c r="CA1166" s="13"/>
      <c r="CB1166" s="13"/>
      <c r="CC1166" s="13"/>
      <c r="CD1166" s="13"/>
      <c r="CE1166" s="13"/>
      <c r="CF1166" s="13"/>
      <c r="CG1166" s="13"/>
      <c r="CH1166" s="13"/>
    </row>
    <row r="1167" spans="1:86">
      <c r="A1167" s="15"/>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Z1167" s="15"/>
      <c r="AA1167" s="15"/>
      <c r="AB1167" s="15"/>
      <c r="AC1167" s="15"/>
      <c r="AD1167" s="15"/>
      <c r="AE1167" s="15"/>
      <c r="AF1167" s="15"/>
      <c r="AG1167" s="15"/>
      <c r="AH1167" s="15"/>
      <c r="AI1167" s="15"/>
      <c r="AJ1167" s="15"/>
      <c r="AK1167" s="15"/>
      <c r="AL1167" s="15"/>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c r="BW1167" s="13"/>
      <c r="BX1167" s="13"/>
      <c r="BY1167" s="13"/>
      <c r="BZ1167" s="13"/>
      <c r="CA1167" s="13"/>
      <c r="CB1167" s="13"/>
      <c r="CC1167" s="13"/>
      <c r="CD1167" s="13"/>
      <c r="CE1167" s="13"/>
      <c r="CF1167" s="13"/>
      <c r="CG1167" s="13"/>
      <c r="CH1167" s="13"/>
    </row>
    <row r="1168" spans="1:86">
      <c r="A1168" s="15"/>
      <c r="B1168" s="15"/>
      <c r="C1168" s="15"/>
      <c r="D1168" s="15"/>
      <c r="E1168" s="15"/>
      <c r="F1168" s="15"/>
      <c r="G1168" s="15"/>
      <c r="H1168" s="15"/>
      <c r="I1168" s="15"/>
      <c r="J1168" s="15"/>
      <c r="K1168" s="15"/>
      <c r="L1168" s="15"/>
      <c r="M1168" s="15"/>
      <c r="N1168" s="15"/>
      <c r="O1168" s="15"/>
      <c r="P1168" s="15"/>
      <c r="Q1168" s="15"/>
      <c r="R1168" s="15"/>
      <c r="S1168" s="15"/>
      <c r="T1168" s="15"/>
      <c r="U1168" s="15"/>
      <c r="V1168" s="15"/>
      <c r="W1168" s="15"/>
      <c r="X1168" s="15"/>
      <c r="Z1168" s="15"/>
      <c r="AA1168" s="15"/>
      <c r="AB1168" s="15"/>
      <c r="AC1168" s="15"/>
      <c r="AD1168" s="15"/>
      <c r="AE1168" s="15"/>
      <c r="AF1168" s="15"/>
      <c r="AG1168" s="15"/>
      <c r="AH1168" s="15"/>
      <c r="AI1168" s="15"/>
      <c r="AJ1168" s="15"/>
      <c r="AK1168" s="15"/>
      <c r="AL1168" s="15"/>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c r="BW1168" s="13"/>
      <c r="BX1168" s="13"/>
      <c r="BY1168" s="13"/>
      <c r="BZ1168" s="13"/>
      <c r="CA1168" s="13"/>
      <c r="CB1168" s="13"/>
      <c r="CC1168" s="13"/>
      <c r="CD1168" s="13"/>
      <c r="CE1168" s="13"/>
      <c r="CF1168" s="13"/>
      <c r="CG1168" s="13"/>
      <c r="CH1168" s="13"/>
    </row>
    <row r="1169" spans="1:86">
      <c r="A1169" s="15"/>
      <c r="B1169" s="15"/>
      <c r="C1169" s="15"/>
      <c r="D1169" s="15"/>
      <c r="E1169" s="15"/>
      <c r="F1169" s="15"/>
      <c r="G1169" s="15"/>
      <c r="H1169" s="15"/>
      <c r="I1169" s="15"/>
      <c r="J1169" s="15"/>
      <c r="K1169" s="15"/>
      <c r="L1169" s="15"/>
      <c r="M1169" s="15"/>
      <c r="N1169" s="15"/>
      <c r="O1169" s="15"/>
      <c r="P1169" s="15"/>
      <c r="Q1169" s="15"/>
      <c r="R1169" s="15"/>
      <c r="S1169" s="15"/>
      <c r="T1169" s="15"/>
      <c r="U1169" s="15"/>
      <c r="V1169" s="15"/>
      <c r="W1169" s="15"/>
      <c r="X1169" s="15"/>
      <c r="Z1169" s="15"/>
      <c r="AA1169" s="15"/>
      <c r="AB1169" s="15"/>
      <c r="AC1169" s="15"/>
      <c r="AD1169" s="15"/>
      <c r="AE1169" s="15"/>
      <c r="AF1169" s="15"/>
      <c r="AG1169" s="15"/>
      <c r="AH1169" s="15"/>
      <c r="AI1169" s="15"/>
      <c r="AJ1169" s="15"/>
      <c r="AK1169" s="15"/>
      <c r="AL1169" s="15"/>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c r="BW1169" s="13"/>
      <c r="BX1169" s="13"/>
      <c r="BY1169" s="13"/>
      <c r="BZ1169" s="13"/>
      <c r="CA1169" s="13"/>
      <c r="CB1169" s="13"/>
      <c r="CC1169" s="13"/>
      <c r="CD1169" s="13"/>
      <c r="CE1169" s="13"/>
      <c r="CF1169" s="13"/>
      <c r="CG1169" s="13"/>
      <c r="CH1169" s="13"/>
    </row>
    <row r="1170" spans="1:86">
      <c r="A1170" s="15"/>
      <c r="B1170" s="15"/>
      <c r="C1170" s="15"/>
      <c r="D1170" s="15"/>
      <c r="E1170" s="15"/>
      <c r="F1170" s="15"/>
      <c r="G1170" s="15"/>
      <c r="H1170" s="15"/>
      <c r="I1170" s="15"/>
      <c r="J1170" s="15"/>
      <c r="K1170" s="15"/>
      <c r="L1170" s="15"/>
      <c r="M1170" s="15"/>
      <c r="N1170" s="15"/>
      <c r="O1170" s="15"/>
      <c r="P1170" s="15"/>
      <c r="Q1170" s="15"/>
      <c r="R1170" s="15"/>
      <c r="S1170" s="15"/>
      <c r="T1170" s="15"/>
      <c r="U1170" s="15"/>
      <c r="V1170" s="15"/>
      <c r="W1170" s="15"/>
      <c r="X1170" s="15"/>
      <c r="Z1170" s="15"/>
      <c r="AA1170" s="15"/>
      <c r="AB1170" s="15"/>
      <c r="AC1170" s="15"/>
      <c r="AD1170" s="15"/>
      <c r="AE1170" s="15"/>
      <c r="AF1170" s="15"/>
      <c r="AG1170" s="15"/>
      <c r="AH1170" s="15"/>
      <c r="AI1170" s="15"/>
      <c r="AJ1170" s="15"/>
      <c r="AK1170" s="15"/>
      <c r="AL1170" s="15"/>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c r="BW1170" s="13"/>
      <c r="BX1170" s="13"/>
      <c r="BY1170" s="13"/>
      <c r="BZ1170" s="13"/>
      <c r="CA1170" s="13"/>
      <c r="CB1170" s="13"/>
      <c r="CC1170" s="13"/>
      <c r="CD1170" s="13"/>
      <c r="CE1170" s="13"/>
      <c r="CF1170" s="13"/>
      <c r="CG1170" s="13"/>
      <c r="CH1170" s="13"/>
    </row>
    <row r="1171" spans="1:86">
      <c r="A1171" s="15"/>
      <c r="B1171" s="15"/>
      <c r="C1171" s="15"/>
      <c r="D1171" s="15"/>
      <c r="E1171" s="15"/>
      <c r="F1171" s="15"/>
      <c r="G1171" s="15"/>
      <c r="H1171" s="15"/>
      <c r="I1171" s="15"/>
      <c r="J1171" s="15"/>
      <c r="K1171" s="15"/>
      <c r="L1171" s="15"/>
      <c r="M1171" s="15"/>
      <c r="N1171" s="15"/>
      <c r="O1171" s="15"/>
      <c r="P1171" s="15"/>
      <c r="Q1171" s="15"/>
      <c r="R1171" s="15"/>
      <c r="S1171" s="15"/>
      <c r="T1171" s="15"/>
      <c r="U1171" s="15"/>
      <c r="V1171" s="15"/>
      <c r="W1171" s="15"/>
      <c r="X1171" s="15"/>
      <c r="Z1171" s="15"/>
      <c r="AA1171" s="15"/>
      <c r="AB1171" s="15"/>
      <c r="AC1171" s="15"/>
      <c r="AD1171" s="15"/>
      <c r="AE1171" s="15"/>
      <c r="AF1171" s="15"/>
      <c r="AG1171" s="15"/>
      <c r="AH1171" s="15"/>
      <c r="AI1171" s="15"/>
      <c r="AJ1171" s="15"/>
      <c r="AK1171" s="15"/>
      <c r="AL1171" s="15"/>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13"/>
      <c r="BR1171" s="13"/>
      <c r="BS1171" s="13"/>
      <c r="BT1171" s="13"/>
      <c r="BU1171" s="13"/>
      <c r="BV1171" s="13"/>
      <c r="BW1171" s="13"/>
      <c r="BX1171" s="13"/>
      <c r="BY1171" s="13"/>
      <c r="BZ1171" s="13"/>
      <c r="CA1171" s="13"/>
      <c r="CB1171" s="13"/>
      <c r="CC1171" s="13"/>
      <c r="CD1171" s="13"/>
      <c r="CE1171" s="13"/>
      <c r="CF1171" s="13"/>
      <c r="CG1171" s="13"/>
      <c r="CH1171" s="13"/>
    </row>
    <row r="1172" spans="1:86">
      <c r="A1172" s="15"/>
      <c r="B1172" s="15"/>
      <c r="C1172" s="15"/>
      <c r="D1172" s="15"/>
      <c r="E1172" s="15"/>
      <c r="F1172" s="15"/>
      <c r="G1172" s="15"/>
      <c r="H1172" s="15"/>
      <c r="I1172" s="15"/>
      <c r="J1172" s="15"/>
      <c r="K1172" s="15"/>
      <c r="L1172" s="15"/>
      <c r="M1172" s="15"/>
      <c r="N1172" s="15"/>
      <c r="O1172" s="15"/>
      <c r="P1172" s="15"/>
      <c r="Q1172" s="15"/>
      <c r="R1172" s="15"/>
      <c r="S1172" s="15"/>
      <c r="T1172" s="15"/>
      <c r="U1172" s="15"/>
      <c r="V1172" s="15"/>
      <c r="W1172" s="15"/>
      <c r="X1172" s="15"/>
      <c r="Z1172" s="15"/>
      <c r="AA1172" s="15"/>
      <c r="AB1172" s="15"/>
      <c r="AC1172" s="15"/>
      <c r="AD1172" s="15"/>
      <c r="AE1172" s="15"/>
      <c r="AF1172" s="15"/>
      <c r="AG1172" s="15"/>
      <c r="AH1172" s="15"/>
      <c r="AI1172" s="15"/>
      <c r="AJ1172" s="15"/>
      <c r="AK1172" s="15"/>
      <c r="AL1172" s="15"/>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c r="BW1172" s="13"/>
      <c r="BX1172" s="13"/>
      <c r="BY1172" s="13"/>
      <c r="BZ1172" s="13"/>
      <c r="CA1172" s="13"/>
      <c r="CB1172" s="13"/>
      <c r="CC1172" s="13"/>
      <c r="CD1172" s="13"/>
      <c r="CE1172" s="13"/>
      <c r="CF1172" s="13"/>
      <c r="CG1172" s="13"/>
      <c r="CH1172" s="13"/>
    </row>
    <row r="1173" spans="1:86">
      <c r="A1173" s="15"/>
      <c r="B1173" s="15"/>
      <c r="C1173" s="15"/>
      <c r="D1173" s="15"/>
      <c r="E1173" s="15"/>
      <c r="F1173" s="15"/>
      <c r="G1173" s="15"/>
      <c r="H1173" s="15"/>
      <c r="I1173" s="15"/>
      <c r="J1173" s="15"/>
      <c r="K1173" s="15"/>
      <c r="L1173" s="15"/>
      <c r="M1173" s="15"/>
      <c r="N1173" s="15"/>
      <c r="O1173" s="15"/>
      <c r="P1173" s="15"/>
      <c r="Q1173" s="15"/>
      <c r="R1173" s="15"/>
      <c r="S1173" s="15"/>
      <c r="T1173" s="15"/>
      <c r="U1173" s="15"/>
      <c r="V1173" s="15"/>
      <c r="W1173" s="15"/>
      <c r="X1173" s="15"/>
      <c r="Z1173" s="15"/>
      <c r="AA1173" s="15"/>
      <c r="AB1173" s="15"/>
      <c r="AC1173" s="15"/>
      <c r="AD1173" s="15"/>
      <c r="AE1173" s="15"/>
      <c r="AF1173" s="15"/>
      <c r="AG1173" s="15"/>
      <c r="AH1173" s="15"/>
      <c r="AI1173" s="15"/>
      <c r="AJ1173" s="15"/>
      <c r="AK1173" s="15"/>
      <c r="AL1173" s="15"/>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13"/>
      <c r="BR1173" s="13"/>
      <c r="BS1173" s="13"/>
      <c r="BT1173" s="13"/>
      <c r="BU1173" s="13"/>
      <c r="BV1173" s="13"/>
      <c r="BW1173" s="13"/>
      <c r="BX1173" s="13"/>
      <c r="BY1173" s="13"/>
      <c r="BZ1173" s="13"/>
      <c r="CA1173" s="13"/>
      <c r="CB1173" s="13"/>
      <c r="CC1173" s="13"/>
      <c r="CD1173" s="13"/>
      <c r="CE1173" s="13"/>
      <c r="CF1173" s="13"/>
      <c r="CG1173" s="13"/>
      <c r="CH1173" s="13"/>
    </row>
    <row r="1174" spans="1:86">
      <c r="A1174" s="15"/>
      <c r="B1174" s="15"/>
      <c r="C1174" s="15"/>
      <c r="D1174" s="15"/>
      <c r="E1174" s="15"/>
      <c r="F1174" s="15"/>
      <c r="G1174" s="15"/>
      <c r="H1174" s="15"/>
      <c r="I1174" s="15"/>
      <c r="J1174" s="15"/>
      <c r="K1174" s="15"/>
      <c r="L1174" s="15"/>
      <c r="M1174" s="15"/>
      <c r="N1174" s="15"/>
      <c r="O1174" s="15"/>
      <c r="P1174" s="15"/>
      <c r="Q1174" s="15"/>
      <c r="R1174" s="15"/>
      <c r="S1174" s="15"/>
      <c r="T1174" s="15"/>
      <c r="U1174" s="15"/>
      <c r="V1174" s="15"/>
      <c r="W1174" s="15"/>
      <c r="X1174" s="15"/>
      <c r="Z1174" s="15"/>
      <c r="AA1174" s="15"/>
      <c r="AB1174" s="15"/>
      <c r="AC1174" s="15"/>
      <c r="AD1174" s="15"/>
      <c r="AE1174" s="15"/>
      <c r="AF1174" s="15"/>
      <c r="AG1174" s="15"/>
      <c r="AH1174" s="15"/>
      <c r="AI1174" s="15"/>
      <c r="AJ1174" s="15"/>
      <c r="AK1174" s="15"/>
      <c r="AL1174" s="15"/>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c r="BW1174" s="13"/>
      <c r="BX1174" s="13"/>
      <c r="BY1174" s="13"/>
      <c r="BZ1174" s="13"/>
      <c r="CA1174" s="13"/>
      <c r="CB1174" s="13"/>
      <c r="CC1174" s="13"/>
      <c r="CD1174" s="13"/>
      <c r="CE1174" s="13"/>
      <c r="CF1174" s="13"/>
      <c r="CG1174" s="13"/>
      <c r="CH1174" s="13"/>
    </row>
    <row r="1175" spans="1:86">
      <c r="A1175" s="15"/>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Z1175" s="15"/>
      <c r="AA1175" s="15"/>
      <c r="AB1175" s="15"/>
      <c r="AC1175" s="15"/>
      <c r="AD1175" s="15"/>
      <c r="AE1175" s="15"/>
      <c r="AF1175" s="15"/>
      <c r="AG1175" s="15"/>
      <c r="AH1175" s="15"/>
      <c r="AI1175" s="15"/>
      <c r="AJ1175" s="15"/>
      <c r="AK1175" s="15"/>
      <c r="AL1175" s="15"/>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13"/>
      <c r="BR1175" s="13"/>
      <c r="BS1175" s="13"/>
      <c r="BT1175" s="13"/>
      <c r="BU1175" s="13"/>
      <c r="BV1175" s="13"/>
      <c r="BW1175" s="13"/>
      <c r="BX1175" s="13"/>
      <c r="BY1175" s="13"/>
      <c r="BZ1175" s="13"/>
      <c r="CA1175" s="13"/>
      <c r="CB1175" s="13"/>
      <c r="CC1175" s="13"/>
      <c r="CD1175" s="13"/>
      <c r="CE1175" s="13"/>
      <c r="CF1175" s="13"/>
      <c r="CG1175" s="13"/>
      <c r="CH1175" s="13"/>
    </row>
    <row r="1176" spans="1:86">
      <c r="A1176" s="15"/>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Z1176" s="15"/>
      <c r="AA1176" s="15"/>
      <c r="AB1176" s="15"/>
      <c r="AC1176" s="15"/>
      <c r="AD1176" s="15"/>
      <c r="AE1176" s="15"/>
      <c r="AF1176" s="15"/>
      <c r="AG1176" s="15"/>
      <c r="AH1176" s="15"/>
      <c r="AI1176" s="15"/>
      <c r="AJ1176" s="15"/>
      <c r="AK1176" s="15"/>
      <c r="AL1176" s="15"/>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c r="BW1176" s="13"/>
      <c r="BX1176" s="13"/>
      <c r="BY1176" s="13"/>
      <c r="BZ1176" s="13"/>
      <c r="CA1176" s="13"/>
      <c r="CB1176" s="13"/>
      <c r="CC1176" s="13"/>
      <c r="CD1176" s="13"/>
      <c r="CE1176" s="13"/>
      <c r="CF1176" s="13"/>
      <c r="CG1176" s="13"/>
      <c r="CH1176" s="13"/>
    </row>
    <row r="1177" spans="1:86">
      <c r="A1177" s="15"/>
      <c r="B1177" s="15"/>
      <c r="C1177" s="15"/>
      <c r="D1177" s="15"/>
      <c r="E1177" s="15"/>
      <c r="F1177" s="15"/>
      <c r="G1177" s="15"/>
      <c r="H1177" s="15"/>
      <c r="I1177" s="15"/>
      <c r="J1177" s="15"/>
      <c r="K1177" s="15"/>
      <c r="L1177" s="15"/>
      <c r="M1177" s="15"/>
      <c r="N1177" s="15"/>
      <c r="O1177" s="15"/>
      <c r="P1177" s="15"/>
      <c r="Q1177" s="15"/>
      <c r="R1177" s="15"/>
      <c r="S1177" s="15"/>
      <c r="T1177" s="15"/>
      <c r="U1177" s="15"/>
      <c r="V1177" s="15"/>
      <c r="W1177" s="15"/>
      <c r="X1177" s="15"/>
      <c r="Z1177" s="15"/>
      <c r="AA1177" s="15"/>
      <c r="AB1177" s="15"/>
      <c r="AC1177" s="15"/>
      <c r="AD1177" s="15"/>
      <c r="AE1177" s="15"/>
      <c r="AF1177" s="15"/>
      <c r="AG1177" s="15"/>
      <c r="AH1177" s="15"/>
      <c r="AI1177" s="15"/>
      <c r="AJ1177" s="15"/>
      <c r="AK1177" s="15"/>
      <c r="AL1177" s="15"/>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13"/>
      <c r="BR1177" s="13"/>
      <c r="BS1177" s="13"/>
      <c r="BT1177" s="13"/>
      <c r="BU1177" s="13"/>
      <c r="BV1177" s="13"/>
      <c r="BW1177" s="13"/>
      <c r="BX1177" s="13"/>
      <c r="BY1177" s="13"/>
      <c r="BZ1177" s="13"/>
      <c r="CA1177" s="13"/>
      <c r="CB1177" s="13"/>
      <c r="CC1177" s="13"/>
      <c r="CD1177" s="13"/>
      <c r="CE1177" s="13"/>
      <c r="CF1177" s="13"/>
      <c r="CG1177" s="13"/>
      <c r="CH1177" s="13"/>
    </row>
    <row r="1178" spans="1:86">
      <c r="A1178" s="15"/>
      <c r="B1178" s="15"/>
      <c r="C1178" s="15"/>
      <c r="D1178" s="15"/>
      <c r="E1178" s="15"/>
      <c r="F1178" s="15"/>
      <c r="G1178" s="15"/>
      <c r="H1178" s="15"/>
      <c r="I1178" s="15"/>
      <c r="J1178" s="15"/>
      <c r="K1178" s="15"/>
      <c r="L1178" s="15"/>
      <c r="M1178" s="15"/>
      <c r="N1178" s="15"/>
      <c r="O1178" s="15"/>
      <c r="P1178" s="15"/>
      <c r="Q1178" s="15"/>
      <c r="R1178" s="15"/>
      <c r="S1178" s="15"/>
      <c r="T1178" s="15"/>
      <c r="U1178" s="15"/>
      <c r="V1178" s="15"/>
      <c r="W1178" s="15"/>
      <c r="X1178" s="15"/>
      <c r="Z1178" s="15"/>
      <c r="AA1178" s="15"/>
      <c r="AB1178" s="15"/>
      <c r="AC1178" s="15"/>
      <c r="AD1178" s="15"/>
      <c r="AE1178" s="15"/>
      <c r="AF1178" s="15"/>
      <c r="AG1178" s="15"/>
      <c r="AH1178" s="15"/>
      <c r="AI1178" s="15"/>
      <c r="AJ1178" s="15"/>
      <c r="AK1178" s="15"/>
      <c r="AL1178" s="15"/>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13"/>
      <c r="BR1178" s="13"/>
      <c r="BS1178" s="13"/>
      <c r="BT1178" s="13"/>
      <c r="BU1178" s="13"/>
      <c r="BV1178" s="13"/>
      <c r="BW1178" s="13"/>
      <c r="BX1178" s="13"/>
      <c r="BY1178" s="13"/>
      <c r="BZ1178" s="13"/>
      <c r="CA1178" s="13"/>
      <c r="CB1178" s="13"/>
      <c r="CC1178" s="13"/>
      <c r="CD1178" s="13"/>
      <c r="CE1178" s="13"/>
      <c r="CF1178" s="13"/>
      <c r="CG1178" s="13"/>
      <c r="CH1178" s="13"/>
    </row>
    <row r="1179" spans="1:86">
      <c r="A1179" s="15"/>
      <c r="B1179" s="15"/>
      <c r="C1179" s="15"/>
      <c r="D1179" s="15"/>
      <c r="E1179" s="15"/>
      <c r="F1179" s="15"/>
      <c r="G1179" s="15"/>
      <c r="H1179" s="15"/>
      <c r="I1179" s="15"/>
      <c r="J1179" s="15"/>
      <c r="K1179" s="15"/>
      <c r="L1179" s="15"/>
      <c r="M1179" s="15"/>
      <c r="N1179" s="15"/>
      <c r="O1179" s="15"/>
      <c r="P1179" s="15"/>
      <c r="Q1179" s="15"/>
      <c r="R1179" s="15"/>
      <c r="S1179" s="15"/>
      <c r="T1179" s="15"/>
      <c r="U1179" s="15"/>
      <c r="V1179" s="15"/>
      <c r="W1179" s="15"/>
      <c r="X1179" s="15"/>
      <c r="Z1179" s="15"/>
      <c r="AA1179" s="15"/>
      <c r="AB1179" s="15"/>
      <c r="AC1179" s="15"/>
      <c r="AD1179" s="15"/>
      <c r="AE1179" s="15"/>
      <c r="AF1179" s="15"/>
      <c r="AG1179" s="15"/>
      <c r="AH1179" s="15"/>
      <c r="AI1179" s="15"/>
      <c r="AJ1179" s="15"/>
      <c r="AK1179" s="15"/>
      <c r="AL1179" s="15"/>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13"/>
      <c r="BR1179" s="13"/>
      <c r="BS1179" s="13"/>
      <c r="BT1179" s="13"/>
      <c r="BU1179" s="13"/>
      <c r="BV1179" s="13"/>
      <c r="BW1179" s="13"/>
      <c r="BX1179" s="13"/>
      <c r="BY1179" s="13"/>
      <c r="BZ1179" s="13"/>
      <c r="CA1179" s="13"/>
      <c r="CB1179" s="13"/>
      <c r="CC1179" s="13"/>
      <c r="CD1179" s="13"/>
      <c r="CE1179" s="13"/>
      <c r="CF1179" s="13"/>
      <c r="CG1179" s="13"/>
      <c r="CH1179" s="13"/>
    </row>
    <row r="1180" spans="1:86">
      <c r="A1180" s="15"/>
      <c r="B1180" s="15"/>
      <c r="C1180" s="15"/>
      <c r="D1180" s="15"/>
      <c r="E1180" s="15"/>
      <c r="F1180" s="15"/>
      <c r="G1180" s="15"/>
      <c r="H1180" s="15"/>
      <c r="I1180" s="15"/>
      <c r="J1180" s="15"/>
      <c r="K1180" s="15"/>
      <c r="L1180" s="15"/>
      <c r="M1180" s="15"/>
      <c r="N1180" s="15"/>
      <c r="O1180" s="15"/>
      <c r="P1180" s="15"/>
      <c r="Q1180" s="15"/>
      <c r="R1180" s="15"/>
      <c r="S1180" s="15"/>
      <c r="T1180" s="15"/>
      <c r="U1180" s="15"/>
      <c r="V1180" s="15"/>
      <c r="W1180" s="15"/>
      <c r="X1180" s="15"/>
      <c r="Z1180" s="15"/>
      <c r="AA1180" s="15"/>
      <c r="AB1180" s="15"/>
      <c r="AC1180" s="15"/>
      <c r="AD1180" s="15"/>
      <c r="AE1180" s="15"/>
      <c r="AF1180" s="15"/>
      <c r="AG1180" s="15"/>
      <c r="AH1180" s="15"/>
      <c r="AI1180" s="15"/>
      <c r="AJ1180" s="15"/>
      <c r="AK1180" s="15"/>
      <c r="AL1180" s="15"/>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c r="BW1180" s="13"/>
      <c r="BX1180" s="13"/>
      <c r="BY1180" s="13"/>
      <c r="BZ1180" s="13"/>
      <c r="CA1180" s="13"/>
      <c r="CB1180" s="13"/>
      <c r="CC1180" s="13"/>
      <c r="CD1180" s="13"/>
      <c r="CE1180" s="13"/>
      <c r="CF1180" s="13"/>
      <c r="CG1180" s="13"/>
      <c r="CH1180" s="13"/>
    </row>
    <row r="1181" spans="1:86">
      <c r="A1181" s="15"/>
      <c r="B1181" s="15"/>
      <c r="C1181" s="15"/>
      <c r="D1181" s="15"/>
      <c r="E1181" s="15"/>
      <c r="F1181" s="15"/>
      <c r="G1181" s="15"/>
      <c r="H1181" s="15"/>
      <c r="I1181" s="15"/>
      <c r="J1181" s="15"/>
      <c r="K1181" s="15"/>
      <c r="L1181" s="15"/>
      <c r="M1181" s="15"/>
      <c r="N1181" s="15"/>
      <c r="O1181" s="15"/>
      <c r="P1181" s="15"/>
      <c r="Q1181" s="15"/>
      <c r="R1181" s="15"/>
      <c r="S1181" s="15"/>
      <c r="T1181" s="15"/>
      <c r="U1181" s="15"/>
      <c r="V1181" s="15"/>
      <c r="W1181" s="15"/>
      <c r="X1181" s="15"/>
      <c r="Z1181" s="15"/>
      <c r="AA1181" s="15"/>
      <c r="AB1181" s="15"/>
      <c r="AC1181" s="15"/>
      <c r="AD1181" s="15"/>
      <c r="AE1181" s="15"/>
      <c r="AF1181" s="15"/>
      <c r="AG1181" s="15"/>
      <c r="AH1181" s="15"/>
      <c r="AI1181" s="15"/>
      <c r="AJ1181" s="15"/>
      <c r="AK1181" s="15"/>
      <c r="AL1181" s="15"/>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13"/>
      <c r="BR1181" s="13"/>
      <c r="BS1181" s="13"/>
      <c r="BT1181" s="13"/>
      <c r="BU1181" s="13"/>
      <c r="BV1181" s="13"/>
      <c r="BW1181" s="13"/>
      <c r="BX1181" s="13"/>
      <c r="BY1181" s="13"/>
      <c r="BZ1181" s="13"/>
      <c r="CA1181" s="13"/>
      <c r="CB1181" s="13"/>
      <c r="CC1181" s="13"/>
      <c r="CD1181" s="13"/>
      <c r="CE1181" s="13"/>
      <c r="CF1181" s="13"/>
      <c r="CG1181" s="13"/>
      <c r="CH1181" s="13"/>
    </row>
    <row r="1182" spans="1:86">
      <c r="A1182" s="15"/>
      <c r="B1182" s="15"/>
      <c r="C1182" s="15"/>
      <c r="D1182" s="15"/>
      <c r="E1182" s="15"/>
      <c r="F1182" s="15"/>
      <c r="G1182" s="15"/>
      <c r="H1182" s="15"/>
      <c r="I1182" s="15"/>
      <c r="J1182" s="15"/>
      <c r="K1182" s="15"/>
      <c r="L1182" s="15"/>
      <c r="M1182" s="15"/>
      <c r="N1182" s="15"/>
      <c r="O1182" s="15"/>
      <c r="P1182" s="15"/>
      <c r="Q1182" s="15"/>
      <c r="R1182" s="15"/>
      <c r="S1182" s="15"/>
      <c r="T1182" s="15"/>
      <c r="U1182" s="15"/>
      <c r="V1182" s="15"/>
      <c r="W1182" s="15"/>
      <c r="X1182" s="15"/>
      <c r="Z1182" s="15"/>
      <c r="AA1182" s="15"/>
      <c r="AB1182" s="15"/>
      <c r="AC1182" s="15"/>
      <c r="AD1182" s="15"/>
      <c r="AE1182" s="15"/>
      <c r="AF1182" s="15"/>
      <c r="AG1182" s="15"/>
      <c r="AH1182" s="15"/>
      <c r="AI1182" s="15"/>
      <c r="AJ1182" s="15"/>
      <c r="AK1182" s="15"/>
      <c r="AL1182" s="15"/>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c r="BW1182" s="13"/>
      <c r="BX1182" s="13"/>
      <c r="BY1182" s="13"/>
      <c r="BZ1182" s="13"/>
      <c r="CA1182" s="13"/>
      <c r="CB1182" s="13"/>
      <c r="CC1182" s="13"/>
      <c r="CD1182" s="13"/>
      <c r="CE1182" s="13"/>
      <c r="CF1182" s="13"/>
      <c r="CG1182" s="13"/>
      <c r="CH1182" s="13"/>
    </row>
    <row r="1183" spans="1:86">
      <c r="A1183" s="15"/>
      <c r="B1183" s="15"/>
      <c r="C1183" s="15"/>
      <c r="D1183" s="15"/>
      <c r="E1183" s="15"/>
      <c r="F1183" s="15"/>
      <c r="G1183" s="15"/>
      <c r="H1183" s="15"/>
      <c r="I1183" s="15"/>
      <c r="J1183" s="15"/>
      <c r="K1183" s="15"/>
      <c r="L1183" s="15"/>
      <c r="M1183" s="15"/>
      <c r="N1183" s="15"/>
      <c r="O1183" s="15"/>
      <c r="P1183" s="15"/>
      <c r="Q1183" s="15"/>
      <c r="R1183" s="15"/>
      <c r="S1183" s="15"/>
      <c r="T1183" s="15"/>
      <c r="U1183" s="15"/>
      <c r="V1183" s="15"/>
      <c r="W1183" s="15"/>
      <c r="X1183" s="15"/>
      <c r="Z1183" s="15"/>
      <c r="AA1183" s="15"/>
      <c r="AB1183" s="15"/>
      <c r="AC1183" s="15"/>
      <c r="AD1183" s="15"/>
      <c r="AE1183" s="15"/>
      <c r="AF1183" s="15"/>
      <c r="AG1183" s="15"/>
      <c r="AH1183" s="15"/>
      <c r="AI1183" s="15"/>
      <c r="AJ1183" s="15"/>
      <c r="AK1183" s="15"/>
      <c r="AL1183" s="15"/>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13"/>
      <c r="BR1183" s="13"/>
      <c r="BS1183" s="13"/>
      <c r="BT1183" s="13"/>
      <c r="BU1183" s="13"/>
      <c r="BV1183" s="13"/>
      <c r="BW1183" s="13"/>
      <c r="BX1183" s="13"/>
      <c r="BY1183" s="13"/>
      <c r="BZ1183" s="13"/>
      <c r="CA1183" s="13"/>
      <c r="CB1183" s="13"/>
      <c r="CC1183" s="13"/>
      <c r="CD1183" s="13"/>
      <c r="CE1183" s="13"/>
      <c r="CF1183" s="13"/>
      <c r="CG1183" s="13"/>
      <c r="CH1183" s="13"/>
    </row>
    <row r="1184" spans="1:86">
      <c r="A1184" s="15"/>
      <c r="B1184" s="15"/>
      <c r="C1184" s="15"/>
      <c r="D1184" s="15"/>
      <c r="E1184" s="15"/>
      <c r="F1184" s="15"/>
      <c r="G1184" s="15"/>
      <c r="H1184" s="15"/>
      <c r="I1184" s="15"/>
      <c r="J1184" s="15"/>
      <c r="K1184" s="15"/>
      <c r="L1184" s="15"/>
      <c r="M1184" s="15"/>
      <c r="N1184" s="15"/>
      <c r="O1184" s="15"/>
      <c r="P1184" s="15"/>
      <c r="Q1184" s="15"/>
      <c r="R1184" s="15"/>
      <c r="S1184" s="15"/>
      <c r="T1184" s="15"/>
      <c r="U1184" s="15"/>
      <c r="V1184" s="15"/>
      <c r="W1184" s="15"/>
      <c r="X1184" s="15"/>
      <c r="Z1184" s="15"/>
      <c r="AA1184" s="15"/>
      <c r="AB1184" s="15"/>
      <c r="AC1184" s="15"/>
      <c r="AD1184" s="15"/>
      <c r="AE1184" s="15"/>
      <c r="AF1184" s="15"/>
      <c r="AG1184" s="15"/>
      <c r="AH1184" s="15"/>
      <c r="AI1184" s="15"/>
      <c r="AJ1184" s="15"/>
      <c r="AK1184" s="15"/>
      <c r="AL1184" s="15"/>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13"/>
      <c r="BR1184" s="13"/>
      <c r="BS1184" s="13"/>
      <c r="BT1184" s="13"/>
      <c r="BU1184" s="13"/>
      <c r="BV1184" s="13"/>
      <c r="BW1184" s="13"/>
      <c r="BX1184" s="13"/>
      <c r="BY1184" s="13"/>
      <c r="BZ1184" s="13"/>
      <c r="CA1184" s="13"/>
      <c r="CB1184" s="13"/>
      <c r="CC1184" s="13"/>
      <c r="CD1184" s="13"/>
      <c r="CE1184" s="13"/>
      <c r="CF1184" s="13"/>
      <c r="CG1184" s="13"/>
      <c r="CH1184" s="13"/>
    </row>
    <row r="1185" spans="1:86">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Z1185" s="15"/>
      <c r="AA1185" s="15"/>
      <c r="AB1185" s="15"/>
      <c r="AC1185" s="15"/>
      <c r="AD1185" s="15"/>
      <c r="AE1185" s="15"/>
      <c r="AF1185" s="15"/>
      <c r="AG1185" s="15"/>
      <c r="AH1185" s="15"/>
      <c r="AI1185" s="15"/>
      <c r="AJ1185" s="15"/>
      <c r="AK1185" s="15"/>
      <c r="AL1185" s="15"/>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13"/>
      <c r="BW1185" s="13"/>
      <c r="BX1185" s="13"/>
      <c r="BY1185" s="13"/>
      <c r="BZ1185" s="13"/>
      <c r="CA1185" s="13"/>
      <c r="CB1185" s="13"/>
      <c r="CC1185" s="13"/>
      <c r="CD1185" s="13"/>
      <c r="CE1185" s="13"/>
      <c r="CF1185" s="13"/>
      <c r="CG1185" s="13"/>
      <c r="CH1185" s="13"/>
    </row>
    <row r="1186" spans="1:86">
      <c r="A1186" s="15"/>
      <c r="B1186" s="15"/>
      <c r="C1186" s="15"/>
      <c r="D1186" s="15"/>
      <c r="E1186" s="15"/>
      <c r="F1186" s="15"/>
      <c r="G1186" s="15"/>
      <c r="H1186" s="15"/>
      <c r="I1186" s="15"/>
      <c r="J1186" s="15"/>
      <c r="K1186" s="15"/>
      <c r="L1186" s="15"/>
      <c r="M1186" s="15"/>
      <c r="N1186" s="15"/>
      <c r="O1186" s="15"/>
      <c r="P1186" s="15"/>
      <c r="Q1186" s="15"/>
      <c r="R1186" s="15"/>
      <c r="S1186" s="15"/>
      <c r="T1186" s="15"/>
      <c r="U1186" s="15"/>
      <c r="V1186" s="15"/>
      <c r="W1186" s="15"/>
      <c r="X1186" s="15"/>
      <c r="Z1186" s="15"/>
      <c r="AA1186" s="15"/>
      <c r="AB1186" s="15"/>
      <c r="AC1186" s="15"/>
      <c r="AD1186" s="15"/>
      <c r="AE1186" s="15"/>
      <c r="AF1186" s="15"/>
      <c r="AG1186" s="15"/>
      <c r="AH1186" s="15"/>
      <c r="AI1186" s="15"/>
      <c r="AJ1186" s="15"/>
      <c r="AK1186" s="15"/>
      <c r="AL1186" s="15"/>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Q1186" s="13"/>
      <c r="BR1186" s="13"/>
      <c r="BS1186" s="13"/>
      <c r="BT1186" s="13"/>
      <c r="BU1186" s="13"/>
      <c r="BV1186" s="13"/>
      <c r="BW1186" s="13"/>
      <c r="BX1186" s="13"/>
      <c r="BY1186" s="13"/>
      <c r="BZ1186" s="13"/>
      <c r="CA1186" s="13"/>
      <c r="CB1186" s="13"/>
      <c r="CC1186" s="13"/>
      <c r="CD1186" s="13"/>
      <c r="CE1186" s="13"/>
      <c r="CF1186" s="13"/>
      <c r="CG1186" s="13"/>
      <c r="CH1186" s="13"/>
    </row>
    <row r="1187" spans="1:86">
      <c r="A1187" s="15"/>
      <c r="B1187" s="15"/>
      <c r="C1187" s="15"/>
      <c r="D1187" s="15"/>
      <c r="E1187" s="15"/>
      <c r="F1187" s="15"/>
      <c r="G1187" s="15"/>
      <c r="H1187" s="15"/>
      <c r="I1187" s="15"/>
      <c r="J1187" s="15"/>
      <c r="K1187" s="15"/>
      <c r="L1187" s="15"/>
      <c r="M1187" s="15"/>
      <c r="N1187" s="15"/>
      <c r="O1187" s="15"/>
      <c r="P1187" s="15"/>
      <c r="Q1187" s="15"/>
      <c r="R1187" s="15"/>
      <c r="S1187" s="15"/>
      <c r="T1187" s="15"/>
      <c r="U1187" s="15"/>
      <c r="V1187" s="15"/>
      <c r="W1187" s="15"/>
      <c r="X1187" s="15"/>
      <c r="Z1187" s="15"/>
      <c r="AA1187" s="15"/>
      <c r="AB1187" s="15"/>
      <c r="AC1187" s="15"/>
      <c r="AD1187" s="15"/>
      <c r="AE1187" s="15"/>
      <c r="AF1187" s="15"/>
      <c r="AG1187" s="15"/>
      <c r="AH1187" s="15"/>
      <c r="AI1187" s="15"/>
      <c r="AJ1187" s="15"/>
      <c r="AK1187" s="15"/>
      <c r="AL1187" s="15"/>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Q1187" s="13"/>
      <c r="BR1187" s="13"/>
      <c r="BS1187" s="13"/>
      <c r="BT1187" s="13"/>
      <c r="BU1187" s="13"/>
      <c r="BV1187" s="13"/>
      <c r="BW1187" s="13"/>
      <c r="BX1187" s="13"/>
      <c r="BY1187" s="13"/>
      <c r="BZ1187" s="13"/>
      <c r="CA1187" s="13"/>
      <c r="CB1187" s="13"/>
      <c r="CC1187" s="13"/>
      <c r="CD1187" s="13"/>
      <c r="CE1187" s="13"/>
      <c r="CF1187" s="13"/>
      <c r="CG1187" s="13"/>
      <c r="CH1187" s="13"/>
    </row>
    <row r="1188" spans="1:86">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Z1188" s="15"/>
      <c r="AA1188" s="15"/>
      <c r="AB1188" s="15"/>
      <c r="AC1188" s="15"/>
      <c r="AD1188" s="15"/>
      <c r="AE1188" s="15"/>
      <c r="AF1188" s="15"/>
      <c r="AG1188" s="15"/>
      <c r="AH1188" s="15"/>
      <c r="AI1188" s="15"/>
      <c r="AJ1188" s="15"/>
      <c r="AK1188" s="15"/>
      <c r="AL1188" s="15"/>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Q1188" s="13"/>
      <c r="BR1188" s="13"/>
      <c r="BS1188" s="13"/>
      <c r="BT1188" s="13"/>
      <c r="BU1188" s="13"/>
      <c r="BV1188" s="13"/>
      <c r="BW1188" s="13"/>
      <c r="BX1188" s="13"/>
      <c r="BY1188" s="13"/>
      <c r="BZ1188" s="13"/>
      <c r="CA1188" s="13"/>
      <c r="CB1188" s="13"/>
      <c r="CC1188" s="13"/>
      <c r="CD1188" s="13"/>
      <c r="CE1188" s="13"/>
      <c r="CF1188" s="13"/>
      <c r="CG1188" s="13"/>
      <c r="CH1188" s="13"/>
    </row>
    <row r="1189" spans="1:86">
      <c r="A1189" s="15"/>
      <c r="B1189" s="15"/>
      <c r="C1189" s="15"/>
      <c r="D1189" s="15"/>
      <c r="E1189" s="15"/>
      <c r="F1189" s="15"/>
      <c r="G1189" s="15"/>
      <c r="H1189" s="15"/>
      <c r="I1189" s="15"/>
      <c r="J1189" s="15"/>
      <c r="K1189" s="15"/>
      <c r="L1189" s="15"/>
      <c r="M1189" s="15"/>
      <c r="N1189" s="15"/>
      <c r="O1189" s="15"/>
      <c r="P1189" s="15"/>
      <c r="Q1189" s="15"/>
      <c r="R1189" s="15"/>
      <c r="S1189" s="15"/>
      <c r="T1189" s="15"/>
      <c r="U1189" s="15"/>
      <c r="V1189" s="15"/>
      <c r="W1189" s="15"/>
      <c r="X1189" s="15"/>
      <c r="Z1189" s="15"/>
      <c r="AA1189" s="15"/>
      <c r="AB1189" s="15"/>
      <c r="AC1189" s="15"/>
      <c r="AD1189" s="15"/>
      <c r="AE1189" s="15"/>
      <c r="AF1189" s="15"/>
      <c r="AG1189" s="15"/>
      <c r="AH1189" s="15"/>
      <c r="AI1189" s="15"/>
      <c r="AJ1189" s="15"/>
      <c r="AK1189" s="15"/>
      <c r="AL1189" s="15"/>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13"/>
      <c r="BR1189" s="13"/>
      <c r="BS1189" s="13"/>
      <c r="BT1189" s="13"/>
      <c r="BU1189" s="13"/>
      <c r="BV1189" s="13"/>
      <c r="BW1189" s="13"/>
      <c r="BX1189" s="13"/>
      <c r="BY1189" s="13"/>
      <c r="BZ1189" s="13"/>
      <c r="CA1189" s="13"/>
      <c r="CB1189" s="13"/>
      <c r="CC1189" s="13"/>
      <c r="CD1189" s="13"/>
      <c r="CE1189" s="13"/>
      <c r="CF1189" s="13"/>
      <c r="CG1189" s="13"/>
      <c r="CH1189" s="13"/>
    </row>
    <row r="1190" spans="1:86">
      <c r="A1190" s="15"/>
      <c r="B1190" s="15"/>
      <c r="C1190" s="15"/>
      <c r="D1190" s="15"/>
      <c r="E1190" s="15"/>
      <c r="F1190" s="15"/>
      <c r="G1190" s="15"/>
      <c r="H1190" s="15"/>
      <c r="I1190" s="15"/>
      <c r="J1190" s="15"/>
      <c r="K1190" s="15"/>
      <c r="L1190" s="15"/>
      <c r="M1190" s="15"/>
      <c r="N1190" s="15"/>
      <c r="O1190" s="15"/>
      <c r="P1190" s="15"/>
      <c r="Q1190" s="15"/>
      <c r="R1190" s="15"/>
      <c r="S1190" s="15"/>
      <c r="T1190" s="15"/>
      <c r="U1190" s="15"/>
      <c r="V1190" s="15"/>
      <c r="W1190" s="15"/>
      <c r="X1190" s="15"/>
      <c r="Z1190" s="15"/>
      <c r="AA1190" s="15"/>
      <c r="AB1190" s="15"/>
      <c r="AC1190" s="15"/>
      <c r="AD1190" s="15"/>
      <c r="AE1190" s="15"/>
      <c r="AF1190" s="15"/>
      <c r="AG1190" s="15"/>
      <c r="AH1190" s="15"/>
      <c r="AI1190" s="15"/>
      <c r="AJ1190" s="15"/>
      <c r="AK1190" s="15"/>
      <c r="AL1190" s="15"/>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c r="BW1190" s="13"/>
      <c r="BX1190" s="13"/>
      <c r="BY1190" s="13"/>
      <c r="BZ1190" s="13"/>
      <c r="CA1190" s="13"/>
      <c r="CB1190" s="13"/>
      <c r="CC1190" s="13"/>
      <c r="CD1190" s="13"/>
      <c r="CE1190" s="13"/>
      <c r="CF1190" s="13"/>
      <c r="CG1190" s="13"/>
      <c r="CH1190" s="13"/>
    </row>
    <row r="1191" spans="1:86">
      <c r="A1191" s="15"/>
      <c r="B1191" s="15"/>
      <c r="C1191" s="15"/>
      <c r="D1191" s="15"/>
      <c r="E1191" s="15"/>
      <c r="F1191" s="15"/>
      <c r="G1191" s="15"/>
      <c r="H1191" s="15"/>
      <c r="I1191" s="15"/>
      <c r="J1191" s="15"/>
      <c r="K1191" s="15"/>
      <c r="L1191" s="15"/>
      <c r="M1191" s="15"/>
      <c r="N1191" s="15"/>
      <c r="O1191" s="15"/>
      <c r="P1191" s="15"/>
      <c r="Q1191" s="15"/>
      <c r="R1191" s="15"/>
      <c r="S1191" s="15"/>
      <c r="T1191" s="15"/>
      <c r="U1191" s="15"/>
      <c r="V1191" s="15"/>
      <c r="W1191" s="15"/>
      <c r="X1191" s="15"/>
      <c r="Z1191" s="15"/>
      <c r="AA1191" s="15"/>
      <c r="AB1191" s="15"/>
      <c r="AC1191" s="15"/>
      <c r="AD1191" s="15"/>
      <c r="AE1191" s="15"/>
      <c r="AF1191" s="15"/>
      <c r="AG1191" s="15"/>
      <c r="AH1191" s="15"/>
      <c r="AI1191" s="15"/>
      <c r="AJ1191" s="15"/>
      <c r="AK1191" s="15"/>
      <c r="AL1191" s="15"/>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13"/>
      <c r="BR1191" s="13"/>
      <c r="BS1191" s="13"/>
      <c r="BT1191" s="13"/>
      <c r="BU1191" s="13"/>
      <c r="BV1191" s="13"/>
      <c r="BW1191" s="13"/>
      <c r="BX1191" s="13"/>
      <c r="BY1191" s="13"/>
      <c r="BZ1191" s="13"/>
      <c r="CA1191" s="13"/>
      <c r="CB1191" s="13"/>
      <c r="CC1191" s="13"/>
      <c r="CD1191" s="13"/>
      <c r="CE1191" s="13"/>
      <c r="CF1191" s="13"/>
      <c r="CG1191" s="13"/>
      <c r="CH1191" s="13"/>
    </row>
    <row r="1192" spans="1:86">
      <c r="A1192" s="15"/>
      <c r="B1192" s="15"/>
      <c r="C1192" s="15"/>
      <c r="D1192" s="15"/>
      <c r="E1192" s="15"/>
      <c r="F1192" s="15"/>
      <c r="G1192" s="15"/>
      <c r="H1192" s="15"/>
      <c r="I1192" s="15"/>
      <c r="J1192" s="15"/>
      <c r="K1192" s="15"/>
      <c r="L1192" s="15"/>
      <c r="M1192" s="15"/>
      <c r="N1192" s="15"/>
      <c r="O1192" s="15"/>
      <c r="P1192" s="15"/>
      <c r="Q1192" s="15"/>
      <c r="R1192" s="15"/>
      <c r="S1192" s="15"/>
      <c r="T1192" s="15"/>
      <c r="U1192" s="15"/>
      <c r="V1192" s="15"/>
      <c r="W1192" s="15"/>
      <c r="X1192" s="15"/>
      <c r="Z1192" s="15"/>
      <c r="AA1192" s="15"/>
      <c r="AB1192" s="15"/>
      <c r="AC1192" s="15"/>
      <c r="AD1192" s="15"/>
      <c r="AE1192" s="15"/>
      <c r="AF1192" s="15"/>
      <c r="AG1192" s="15"/>
      <c r="AH1192" s="15"/>
      <c r="AI1192" s="15"/>
      <c r="AJ1192" s="15"/>
      <c r="AK1192" s="15"/>
      <c r="AL1192" s="15"/>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13"/>
      <c r="BR1192" s="13"/>
      <c r="BS1192" s="13"/>
      <c r="BT1192" s="13"/>
      <c r="BU1192" s="13"/>
      <c r="BV1192" s="13"/>
      <c r="BW1192" s="13"/>
      <c r="BX1192" s="13"/>
      <c r="BY1192" s="13"/>
      <c r="BZ1192" s="13"/>
      <c r="CA1192" s="13"/>
      <c r="CB1192" s="13"/>
      <c r="CC1192" s="13"/>
      <c r="CD1192" s="13"/>
      <c r="CE1192" s="13"/>
      <c r="CF1192" s="13"/>
      <c r="CG1192" s="13"/>
      <c r="CH1192" s="13"/>
    </row>
    <row r="1193" spans="1:86">
      <c r="A1193" s="15"/>
      <c r="B1193" s="15"/>
      <c r="C1193" s="15"/>
      <c r="D1193" s="15"/>
      <c r="E1193" s="15"/>
      <c r="F1193" s="15"/>
      <c r="G1193" s="15"/>
      <c r="H1193" s="15"/>
      <c r="I1193" s="15"/>
      <c r="J1193" s="15"/>
      <c r="K1193" s="15"/>
      <c r="L1193" s="15"/>
      <c r="M1193" s="15"/>
      <c r="N1193" s="15"/>
      <c r="O1193" s="15"/>
      <c r="P1193" s="15"/>
      <c r="Q1193" s="15"/>
      <c r="R1193" s="15"/>
      <c r="S1193" s="15"/>
      <c r="T1193" s="15"/>
      <c r="U1193" s="15"/>
      <c r="V1193" s="15"/>
      <c r="W1193" s="15"/>
      <c r="X1193" s="15"/>
      <c r="Z1193" s="15"/>
      <c r="AA1193" s="15"/>
      <c r="AB1193" s="15"/>
      <c r="AC1193" s="15"/>
      <c r="AD1193" s="15"/>
      <c r="AE1193" s="15"/>
      <c r="AF1193" s="15"/>
      <c r="AG1193" s="15"/>
      <c r="AH1193" s="15"/>
      <c r="AI1193" s="15"/>
      <c r="AJ1193" s="15"/>
      <c r="AK1193" s="15"/>
      <c r="AL1193" s="15"/>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13"/>
      <c r="BR1193" s="13"/>
      <c r="BS1193" s="13"/>
      <c r="BT1193" s="13"/>
      <c r="BU1193" s="13"/>
      <c r="BV1193" s="13"/>
      <c r="BW1193" s="13"/>
      <c r="BX1193" s="13"/>
      <c r="BY1193" s="13"/>
      <c r="BZ1193" s="13"/>
      <c r="CA1193" s="13"/>
      <c r="CB1193" s="13"/>
      <c r="CC1193" s="13"/>
      <c r="CD1193" s="13"/>
      <c r="CE1193" s="13"/>
      <c r="CF1193" s="13"/>
      <c r="CG1193" s="13"/>
      <c r="CH1193" s="13"/>
    </row>
    <row r="1194" spans="1:86">
      <c r="A1194" s="15"/>
      <c r="B1194" s="15"/>
      <c r="C1194" s="15"/>
      <c r="D1194" s="15"/>
      <c r="E1194" s="15"/>
      <c r="F1194" s="15"/>
      <c r="G1194" s="15"/>
      <c r="H1194" s="15"/>
      <c r="I1194" s="15"/>
      <c r="J1194" s="15"/>
      <c r="K1194" s="15"/>
      <c r="L1194" s="15"/>
      <c r="M1194" s="15"/>
      <c r="N1194" s="15"/>
      <c r="O1194" s="15"/>
      <c r="P1194" s="15"/>
      <c r="Q1194" s="15"/>
      <c r="R1194" s="15"/>
      <c r="S1194" s="15"/>
      <c r="T1194" s="15"/>
      <c r="U1194" s="15"/>
      <c r="V1194" s="15"/>
      <c r="W1194" s="15"/>
      <c r="X1194" s="15"/>
      <c r="Z1194" s="15"/>
      <c r="AA1194" s="15"/>
      <c r="AB1194" s="15"/>
      <c r="AC1194" s="15"/>
      <c r="AD1194" s="15"/>
      <c r="AE1194" s="15"/>
      <c r="AF1194" s="15"/>
      <c r="AG1194" s="15"/>
      <c r="AH1194" s="15"/>
      <c r="AI1194" s="15"/>
      <c r="AJ1194" s="15"/>
      <c r="AK1194" s="15"/>
      <c r="AL1194" s="15"/>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Q1194" s="13"/>
      <c r="BR1194" s="13"/>
      <c r="BS1194" s="13"/>
      <c r="BT1194" s="13"/>
      <c r="BU1194" s="13"/>
      <c r="BV1194" s="13"/>
      <c r="BW1194" s="13"/>
      <c r="BX1194" s="13"/>
      <c r="BY1194" s="13"/>
      <c r="BZ1194" s="13"/>
      <c r="CA1194" s="13"/>
      <c r="CB1194" s="13"/>
      <c r="CC1194" s="13"/>
      <c r="CD1194" s="13"/>
      <c r="CE1194" s="13"/>
      <c r="CF1194" s="13"/>
      <c r="CG1194" s="13"/>
      <c r="CH1194" s="13"/>
    </row>
    <row r="1195" spans="1:86">
      <c r="A1195" s="15"/>
      <c r="B1195" s="15"/>
      <c r="C1195" s="15"/>
      <c r="D1195" s="15"/>
      <c r="E1195" s="15"/>
      <c r="F1195" s="15"/>
      <c r="G1195" s="15"/>
      <c r="H1195" s="15"/>
      <c r="I1195" s="15"/>
      <c r="J1195" s="15"/>
      <c r="K1195" s="15"/>
      <c r="L1195" s="15"/>
      <c r="M1195" s="15"/>
      <c r="N1195" s="15"/>
      <c r="O1195" s="15"/>
      <c r="P1195" s="15"/>
      <c r="Q1195" s="15"/>
      <c r="R1195" s="15"/>
      <c r="S1195" s="15"/>
      <c r="T1195" s="15"/>
      <c r="U1195" s="15"/>
      <c r="V1195" s="15"/>
      <c r="W1195" s="15"/>
      <c r="X1195" s="15"/>
      <c r="Z1195" s="15"/>
      <c r="AA1195" s="15"/>
      <c r="AB1195" s="15"/>
      <c r="AC1195" s="15"/>
      <c r="AD1195" s="15"/>
      <c r="AE1195" s="15"/>
      <c r="AF1195" s="15"/>
      <c r="AG1195" s="15"/>
      <c r="AH1195" s="15"/>
      <c r="AI1195" s="15"/>
      <c r="AJ1195" s="15"/>
      <c r="AK1195" s="15"/>
      <c r="AL1195" s="15"/>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Q1195" s="13"/>
      <c r="BR1195" s="13"/>
      <c r="BS1195" s="13"/>
      <c r="BT1195" s="13"/>
      <c r="BU1195" s="13"/>
      <c r="BV1195" s="13"/>
      <c r="BW1195" s="13"/>
      <c r="BX1195" s="13"/>
      <c r="BY1195" s="13"/>
      <c r="BZ1195" s="13"/>
      <c r="CA1195" s="13"/>
      <c r="CB1195" s="13"/>
      <c r="CC1195" s="13"/>
      <c r="CD1195" s="13"/>
      <c r="CE1195" s="13"/>
      <c r="CF1195" s="13"/>
      <c r="CG1195" s="13"/>
      <c r="CH1195" s="13"/>
    </row>
    <row r="1196" spans="1:86">
      <c r="A1196" s="15"/>
      <c r="B1196" s="15"/>
      <c r="C1196" s="15"/>
      <c r="D1196" s="15"/>
      <c r="E1196" s="15"/>
      <c r="F1196" s="15"/>
      <c r="G1196" s="15"/>
      <c r="H1196" s="15"/>
      <c r="I1196" s="15"/>
      <c r="J1196" s="15"/>
      <c r="K1196" s="15"/>
      <c r="L1196" s="15"/>
      <c r="M1196" s="15"/>
      <c r="N1196" s="15"/>
      <c r="O1196" s="15"/>
      <c r="P1196" s="15"/>
      <c r="Q1196" s="15"/>
      <c r="R1196" s="15"/>
      <c r="S1196" s="15"/>
      <c r="T1196" s="15"/>
      <c r="U1196" s="15"/>
      <c r="V1196" s="15"/>
      <c r="W1196" s="15"/>
      <c r="X1196" s="15"/>
      <c r="Z1196" s="15"/>
      <c r="AA1196" s="15"/>
      <c r="AB1196" s="15"/>
      <c r="AC1196" s="15"/>
      <c r="AD1196" s="15"/>
      <c r="AE1196" s="15"/>
      <c r="AF1196" s="15"/>
      <c r="AG1196" s="15"/>
      <c r="AH1196" s="15"/>
      <c r="AI1196" s="15"/>
      <c r="AJ1196" s="15"/>
      <c r="AK1196" s="15"/>
      <c r="AL1196" s="15"/>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Q1196" s="13"/>
      <c r="BR1196" s="13"/>
      <c r="BS1196" s="13"/>
      <c r="BT1196" s="13"/>
      <c r="BU1196" s="13"/>
      <c r="BV1196" s="13"/>
      <c r="BW1196" s="13"/>
      <c r="BX1196" s="13"/>
      <c r="BY1196" s="13"/>
      <c r="BZ1196" s="13"/>
      <c r="CA1196" s="13"/>
      <c r="CB1196" s="13"/>
      <c r="CC1196" s="13"/>
      <c r="CD1196" s="13"/>
      <c r="CE1196" s="13"/>
      <c r="CF1196" s="13"/>
      <c r="CG1196" s="13"/>
      <c r="CH1196" s="13"/>
    </row>
    <row r="1197" spans="1:86">
      <c r="A1197" s="15"/>
      <c r="B1197" s="15"/>
      <c r="C1197" s="15"/>
      <c r="D1197" s="15"/>
      <c r="E1197" s="15"/>
      <c r="F1197" s="15"/>
      <c r="G1197" s="15"/>
      <c r="H1197" s="15"/>
      <c r="I1197" s="15"/>
      <c r="J1197" s="15"/>
      <c r="K1197" s="15"/>
      <c r="L1197" s="15"/>
      <c r="M1197" s="15"/>
      <c r="N1197" s="15"/>
      <c r="O1197" s="15"/>
      <c r="P1197" s="15"/>
      <c r="Q1197" s="15"/>
      <c r="R1197" s="15"/>
      <c r="S1197" s="15"/>
      <c r="T1197" s="15"/>
      <c r="U1197" s="15"/>
      <c r="V1197" s="15"/>
      <c r="W1197" s="15"/>
      <c r="X1197" s="15"/>
      <c r="Z1197" s="15"/>
      <c r="AA1197" s="15"/>
      <c r="AB1197" s="15"/>
      <c r="AC1197" s="15"/>
      <c r="AD1197" s="15"/>
      <c r="AE1197" s="15"/>
      <c r="AF1197" s="15"/>
      <c r="AG1197" s="15"/>
      <c r="AH1197" s="15"/>
      <c r="AI1197" s="15"/>
      <c r="AJ1197" s="15"/>
      <c r="AK1197" s="15"/>
      <c r="AL1197" s="15"/>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Q1197" s="13"/>
      <c r="BR1197" s="13"/>
      <c r="BS1197" s="13"/>
      <c r="BT1197" s="13"/>
      <c r="BU1197" s="13"/>
      <c r="BV1197" s="13"/>
      <c r="BW1197" s="13"/>
      <c r="BX1197" s="13"/>
      <c r="BY1197" s="13"/>
      <c r="BZ1197" s="13"/>
      <c r="CA1197" s="13"/>
      <c r="CB1197" s="13"/>
      <c r="CC1197" s="13"/>
      <c r="CD1197" s="13"/>
      <c r="CE1197" s="13"/>
      <c r="CF1197" s="13"/>
      <c r="CG1197" s="13"/>
      <c r="CH1197" s="13"/>
    </row>
    <row r="1198" spans="1:86">
      <c r="A1198" s="15"/>
      <c r="B1198" s="15"/>
      <c r="C1198" s="15"/>
      <c r="D1198" s="15"/>
      <c r="E1198" s="15"/>
      <c r="F1198" s="15"/>
      <c r="G1198" s="15"/>
      <c r="H1198" s="15"/>
      <c r="I1198" s="15"/>
      <c r="J1198" s="15"/>
      <c r="K1198" s="15"/>
      <c r="L1198" s="15"/>
      <c r="M1198" s="15"/>
      <c r="N1198" s="15"/>
      <c r="O1198" s="15"/>
      <c r="P1198" s="15"/>
      <c r="Q1198" s="15"/>
      <c r="R1198" s="15"/>
      <c r="S1198" s="15"/>
      <c r="T1198" s="15"/>
      <c r="U1198" s="15"/>
      <c r="V1198" s="15"/>
      <c r="W1198" s="15"/>
      <c r="X1198" s="15"/>
      <c r="Z1198" s="15"/>
      <c r="AA1198" s="15"/>
      <c r="AB1198" s="15"/>
      <c r="AC1198" s="15"/>
      <c r="AD1198" s="15"/>
      <c r="AE1198" s="15"/>
      <c r="AF1198" s="15"/>
      <c r="AG1198" s="15"/>
      <c r="AH1198" s="15"/>
      <c r="AI1198" s="15"/>
      <c r="AJ1198" s="15"/>
      <c r="AK1198" s="15"/>
      <c r="AL1198" s="15"/>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c r="BW1198" s="13"/>
      <c r="BX1198" s="13"/>
      <c r="BY1198" s="13"/>
      <c r="BZ1198" s="13"/>
      <c r="CA1198" s="13"/>
      <c r="CB1198" s="13"/>
      <c r="CC1198" s="13"/>
      <c r="CD1198" s="13"/>
      <c r="CE1198" s="13"/>
      <c r="CF1198" s="13"/>
      <c r="CG1198" s="13"/>
      <c r="CH1198" s="13"/>
    </row>
    <row r="1199" spans="1:86">
      <c r="A1199" s="15"/>
      <c r="B1199" s="15"/>
      <c r="C1199" s="15"/>
      <c r="D1199" s="15"/>
      <c r="E1199" s="15"/>
      <c r="F1199" s="15"/>
      <c r="G1199" s="15"/>
      <c r="H1199" s="15"/>
      <c r="I1199" s="15"/>
      <c r="J1199" s="15"/>
      <c r="K1199" s="15"/>
      <c r="L1199" s="15"/>
      <c r="M1199" s="15"/>
      <c r="N1199" s="15"/>
      <c r="O1199" s="15"/>
      <c r="P1199" s="15"/>
      <c r="Q1199" s="15"/>
      <c r="R1199" s="15"/>
      <c r="S1199" s="15"/>
      <c r="T1199" s="15"/>
      <c r="U1199" s="15"/>
      <c r="V1199" s="15"/>
      <c r="W1199" s="15"/>
      <c r="X1199" s="15"/>
      <c r="Z1199" s="15"/>
      <c r="AA1199" s="15"/>
      <c r="AB1199" s="15"/>
      <c r="AC1199" s="15"/>
      <c r="AD1199" s="15"/>
      <c r="AE1199" s="15"/>
      <c r="AF1199" s="15"/>
      <c r="AG1199" s="15"/>
      <c r="AH1199" s="15"/>
      <c r="AI1199" s="15"/>
      <c r="AJ1199" s="15"/>
      <c r="AK1199" s="15"/>
      <c r="AL1199" s="15"/>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13"/>
      <c r="BW1199" s="13"/>
      <c r="BX1199" s="13"/>
      <c r="BY1199" s="13"/>
      <c r="BZ1199" s="13"/>
      <c r="CA1199" s="13"/>
      <c r="CB1199" s="13"/>
      <c r="CC1199" s="13"/>
      <c r="CD1199" s="13"/>
      <c r="CE1199" s="13"/>
      <c r="CF1199" s="13"/>
      <c r="CG1199" s="13"/>
      <c r="CH1199" s="13"/>
    </row>
    <row r="1200" spans="1:86">
      <c r="A1200" s="15"/>
      <c r="B1200" s="15"/>
      <c r="C1200" s="15"/>
      <c r="D1200" s="15"/>
      <c r="E1200" s="15"/>
      <c r="F1200" s="15"/>
      <c r="G1200" s="15"/>
      <c r="H1200" s="15"/>
      <c r="I1200" s="15"/>
      <c r="J1200" s="15"/>
      <c r="K1200" s="15"/>
      <c r="L1200" s="15"/>
      <c r="M1200" s="15"/>
      <c r="N1200" s="15"/>
      <c r="O1200" s="15"/>
      <c r="P1200" s="15"/>
      <c r="Q1200" s="15"/>
      <c r="R1200" s="15"/>
      <c r="S1200" s="15"/>
      <c r="T1200" s="15"/>
      <c r="U1200" s="15"/>
      <c r="V1200" s="15"/>
      <c r="W1200" s="15"/>
      <c r="X1200" s="15"/>
      <c r="Z1200" s="15"/>
      <c r="AA1200" s="15"/>
      <c r="AB1200" s="15"/>
      <c r="AC1200" s="15"/>
      <c r="AD1200" s="15"/>
      <c r="AE1200" s="15"/>
      <c r="AF1200" s="15"/>
      <c r="AG1200" s="15"/>
      <c r="AH1200" s="15"/>
      <c r="AI1200" s="15"/>
      <c r="AJ1200" s="15"/>
      <c r="AK1200" s="15"/>
      <c r="AL1200" s="15"/>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13"/>
      <c r="BR1200" s="13"/>
      <c r="BS1200" s="13"/>
      <c r="BT1200" s="13"/>
      <c r="BU1200" s="13"/>
      <c r="BV1200" s="13"/>
      <c r="BW1200" s="13"/>
      <c r="BX1200" s="13"/>
      <c r="BY1200" s="13"/>
      <c r="BZ1200" s="13"/>
      <c r="CA1200" s="13"/>
      <c r="CB1200" s="13"/>
      <c r="CC1200" s="13"/>
      <c r="CD1200" s="13"/>
      <c r="CE1200" s="13"/>
      <c r="CF1200" s="13"/>
      <c r="CG1200" s="13"/>
      <c r="CH1200" s="13"/>
    </row>
    <row r="1201" spans="1:86">
      <c r="A1201" s="15"/>
      <c r="B1201" s="15"/>
      <c r="C1201" s="15"/>
      <c r="D1201" s="15"/>
      <c r="E1201" s="15"/>
      <c r="F1201" s="15"/>
      <c r="G1201" s="15"/>
      <c r="H1201" s="15"/>
      <c r="I1201" s="15"/>
      <c r="J1201" s="15"/>
      <c r="K1201" s="15"/>
      <c r="L1201" s="15"/>
      <c r="M1201" s="15"/>
      <c r="N1201" s="15"/>
      <c r="O1201" s="15"/>
      <c r="P1201" s="15"/>
      <c r="Q1201" s="15"/>
      <c r="R1201" s="15"/>
      <c r="S1201" s="15"/>
      <c r="T1201" s="15"/>
      <c r="U1201" s="15"/>
      <c r="V1201" s="15"/>
      <c r="W1201" s="15"/>
      <c r="X1201" s="15"/>
      <c r="Z1201" s="15"/>
      <c r="AA1201" s="15"/>
      <c r="AB1201" s="15"/>
      <c r="AC1201" s="15"/>
      <c r="AD1201" s="15"/>
      <c r="AE1201" s="15"/>
      <c r="AF1201" s="15"/>
      <c r="AG1201" s="15"/>
      <c r="AH1201" s="15"/>
      <c r="AI1201" s="15"/>
      <c r="AJ1201" s="15"/>
      <c r="AK1201" s="15"/>
      <c r="AL1201" s="15"/>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Q1201" s="13"/>
      <c r="BR1201" s="13"/>
      <c r="BS1201" s="13"/>
      <c r="BT1201" s="13"/>
      <c r="BU1201" s="13"/>
      <c r="BV1201" s="13"/>
      <c r="BW1201" s="13"/>
      <c r="BX1201" s="13"/>
      <c r="BY1201" s="13"/>
      <c r="BZ1201" s="13"/>
      <c r="CA1201" s="13"/>
      <c r="CB1201" s="13"/>
      <c r="CC1201" s="13"/>
      <c r="CD1201" s="13"/>
      <c r="CE1201" s="13"/>
      <c r="CF1201" s="13"/>
      <c r="CG1201" s="13"/>
      <c r="CH1201" s="13"/>
    </row>
    <row r="1202" spans="1:86">
      <c r="A1202" s="15"/>
      <c r="B1202" s="15"/>
      <c r="C1202" s="15"/>
      <c r="D1202" s="15"/>
      <c r="E1202" s="15"/>
      <c r="F1202" s="15"/>
      <c r="G1202" s="15"/>
      <c r="H1202" s="15"/>
      <c r="I1202" s="15"/>
      <c r="J1202" s="15"/>
      <c r="K1202" s="15"/>
      <c r="L1202" s="15"/>
      <c r="M1202" s="15"/>
      <c r="N1202" s="15"/>
      <c r="O1202" s="15"/>
      <c r="P1202" s="15"/>
      <c r="Q1202" s="15"/>
      <c r="R1202" s="15"/>
      <c r="S1202" s="15"/>
      <c r="T1202" s="15"/>
      <c r="U1202" s="15"/>
      <c r="V1202" s="15"/>
      <c r="W1202" s="15"/>
      <c r="X1202" s="15"/>
      <c r="Z1202" s="15"/>
      <c r="AA1202" s="15"/>
      <c r="AB1202" s="15"/>
      <c r="AC1202" s="15"/>
      <c r="AD1202" s="15"/>
      <c r="AE1202" s="15"/>
      <c r="AF1202" s="15"/>
      <c r="AG1202" s="15"/>
      <c r="AH1202" s="15"/>
      <c r="AI1202" s="15"/>
      <c r="AJ1202" s="15"/>
      <c r="AK1202" s="15"/>
      <c r="AL1202" s="15"/>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13"/>
      <c r="BR1202" s="13"/>
      <c r="BS1202" s="13"/>
      <c r="BT1202" s="13"/>
      <c r="BU1202" s="13"/>
      <c r="BV1202" s="13"/>
      <c r="BW1202" s="13"/>
      <c r="BX1202" s="13"/>
      <c r="BY1202" s="13"/>
      <c r="BZ1202" s="13"/>
      <c r="CA1202" s="13"/>
      <c r="CB1202" s="13"/>
      <c r="CC1202" s="13"/>
      <c r="CD1202" s="13"/>
      <c r="CE1202" s="13"/>
      <c r="CF1202" s="13"/>
      <c r="CG1202" s="13"/>
      <c r="CH1202" s="13"/>
    </row>
    <row r="1203" spans="1:86">
      <c r="A1203" s="15"/>
      <c r="B1203" s="15"/>
      <c r="C1203" s="15"/>
      <c r="D1203" s="15"/>
      <c r="E1203" s="15"/>
      <c r="F1203" s="15"/>
      <c r="G1203" s="15"/>
      <c r="H1203" s="15"/>
      <c r="I1203" s="15"/>
      <c r="J1203" s="15"/>
      <c r="K1203" s="15"/>
      <c r="L1203" s="15"/>
      <c r="M1203" s="15"/>
      <c r="N1203" s="15"/>
      <c r="O1203" s="15"/>
      <c r="P1203" s="15"/>
      <c r="Q1203" s="15"/>
      <c r="R1203" s="15"/>
      <c r="S1203" s="15"/>
      <c r="T1203" s="15"/>
      <c r="U1203" s="15"/>
      <c r="V1203" s="15"/>
      <c r="W1203" s="15"/>
      <c r="X1203" s="15"/>
      <c r="Z1203" s="15"/>
      <c r="AA1203" s="15"/>
      <c r="AB1203" s="15"/>
      <c r="AC1203" s="15"/>
      <c r="AD1203" s="15"/>
      <c r="AE1203" s="15"/>
      <c r="AF1203" s="15"/>
      <c r="AG1203" s="15"/>
      <c r="AH1203" s="15"/>
      <c r="AI1203" s="15"/>
      <c r="AJ1203" s="15"/>
      <c r="AK1203" s="15"/>
      <c r="AL1203" s="15"/>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13"/>
      <c r="BR1203" s="13"/>
      <c r="BS1203" s="13"/>
      <c r="BT1203" s="13"/>
      <c r="BU1203" s="13"/>
      <c r="BV1203" s="13"/>
      <c r="BW1203" s="13"/>
      <c r="BX1203" s="13"/>
      <c r="BY1203" s="13"/>
      <c r="BZ1203" s="13"/>
      <c r="CA1203" s="13"/>
      <c r="CB1203" s="13"/>
      <c r="CC1203" s="13"/>
      <c r="CD1203" s="13"/>
      <c r="CE1203" s="13"/>
      <c r="CF1203" s="13"/>
      <c r="CG1203" s="13"/>
      <c r="CH1203" s="13"/>
    </row>
    <row r="1204" spans="1:86">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Z1204" s="15"/>
      <c r="AA1204" s="15"/>
      <c r="AB1204" s="15"/>
      <c r="AC1204" s="15"/>
      <c r="AD1204" s="15"/>
      <c r="AE1204" s="15"/>
      <c r="AF1204" s="15"/>
      <c r="AG1204" s="15"/>
      <c r="AH1204" s="15"/>
      <c r="AI1204" s="15"/>
      <c r="AJ1204" s="15"/>
      <c r="AK1204" s="15"/>
      <c r="AL1204" s="15"/>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Q1204" s="13"/>
      <c r="BR1204" s="13"/>
      <c r="BS1204" s="13"/>
      <c r="BT1204" s="13"/>
      <c r="BU1204" s="13"/>
      <c r="BV1204" s="13"/>
      <c r="BW1204" s="13"/>
      <c r="BX1204" s="13"/>
      <c r="BY1204" s="13"/>
      <c r="BZ1204" s="13"/>
      <c r="CA1204" s="13"/>
      <c r="CB1204" s="13"/>
      <c r="CC1204" s="13"/>
      <c r="CD1204" s="13"/>
      <c r="CE1204" s="13"/>
      <c r="CF1204" s="13"/>
      <c r="CG1204" s="13"/>
      <c r="CH1204" s="13"/>
    </row>
    <row r="1205" spans="1:86">
      <c r="A1205" s="15"/>
      <c r="B1205" s="15"/>
      <c r="C1205" s="15"/>
      <c r="D1205" s="15"/>
      <c r="E1205" s="15"/>
      <c r="F1205" s="15"/>
      <c r="G1205" s="15"/>
      <c r="H1205" s="15"/>
      <c r="I1205" s="15"/>
      <c r="J1205" s="15"/>
      <c r="K1205" s="15"/>
      <c r="L1205" s="15"/>
      <c r="M1205" s="15"/>
      <c r="N1205" s="15"/>
      <c r="O1205" s="15"/>
      <c r="P1205" s="15"/>
      <c r="Q1205" s="15"/>
      <c r="R1205" s="15"/>
      <c r="S1205" s="15"/>
      <c r="T1205" s="15"/>
      <c r="U1205" s="15"/>
      <c r="V1205" s="15"/>
      <c r="W1205" s="15"/>
      <c r="X1205" s="15"/>
      <c r="Z1205" s="15"/>
      <c r="AA1205" s="15"/>
      <c r="AB1205" s="15"/>
      <c r="AC1205" s="15"/>
      <c r="AD1205" s="15"/>
      <c r="AE1205" s="15"/>
      <c r="AF1205" s="15"/>
      <c r="AG1205" s="15"/>
      <c r="AH1205" s="15"/>
      <c r="AI1205" s="15"/>
      <c r="AJ1205" s="15"/>
      <c r="AK1205" s="15"/>
      <c r="AL1205" s="15"/>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Q1205" s="13"/>
      <c r="BR1205" s="13"/>
      <c r="BS1205" s="13"/>
      <c r="BT1205" s="13"/>
      <c r="BU1205" s="13"/>
      <c r="BV1205" s="13"/>
      <c r="BW1205" s="13"/>
      <c r="BX1205" s="13"/>
      <c r="BY1205" s="13"/>
      <c r="BZ1205" s="13"/>
      <c r="CA1205" s="13"/>
      <c r="CB1205" s="13"/>
      <c r="CC1205" s="13"/>
      <c r="CD1205" s="13"/>
      <c r="CE1205" s="13"/>
      <c r="CF1205" s="13"/>
      <c r="CG1205" s="13"/>
      <c r="CH1205" s="13"/>
    </row>
    <row r="1206" spans="1:86">
      <c r="A1206" s="15"/>
      <c r="B1206" s="15"/>
      <c r="C1206" s="15"/>
      <c r="D1206" s="15"/>
      <c r="E1206" s="15"/>
      <c r="F1206" s="15"/>
      <c r="G1206" s="15"/>
      <c r="H1206" s="15"/>
      <c r="I1206" s="15"/>
      <c r="J1206" s="15"/>
      <c r="K1206" s="15"/>
      <c r="L1206" s="15"/>
      <c r="M1206" s="15"/>
      <c r="N1206" s="15"/>
      <c r="O1206" s="15"/>
      <c r="P1206" s="15"/>
      <c r="Q1206" s="15"/>
      <c r="R1206" s="15"/>
      <c r="S1206" s="15"/>
      <c r="T1206" s="15"/>
      <c r="U1206" s="15"/>
      <c r="V1206" s="15"/>
      <c r="W1206" s="15"/>
      <c r="X1206" s="15"/>
      <c r="Z1206" s="15"/>
      <c r="AA1206" s="15"/>
      <c r="AB1206" s="15"/>
      <c r="AC1206" s="15"/>
      <c r="AD1206" s="15"/>
      <c r="AE1206" s="15"/>
      <c r="AF1206" s="15"/>
      <c r="AG1206" s="15"/>
      <c r="AH1206" s="15"/>
      <c r="AI1206" s="15"/>
      <c r="AJ1206" s="15"/>
      <c r="AK1206" s="15"/>
      <c r="AL1206" s="15"/>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c r="BW1206" s="13"/>
      <c r="BX1206" s="13"/>
      <c r="BY1206" s="13"/>
      <c r="BZ1206" s="13"/>
      <c r="CA1206" s="13"/>
      <c r="CB1206" s="13"/>
      <c r="CC1206" s="13"/>
      <c r="CD1206" s="13"/>
      <c r="CE1206" s="13"/>
      <c r="CF1206" s="13"/>
      <c r="CG1206" s="13"/>
      <c r="CH1206" s="13"/>
    </row>
    <row r="1207" spans="1:86">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Z1207" s="15"/>
      <c r="AA1207" s="15"/>
      <c r="AB1207" s="15"/>
      <c r="AC1207" s="15"/>
      <c r="AD1207" s="15"/>
      <c r="AE1207" s="15"/>
      <c r="AF1207" s="15"/>
      <c r="AG1207" s="15"/>
      <c r="AH1207" s="15"/>
      <c r="AI1207" s="15"/>
      <c r="AJ1207" s="15"/>
      <c r="AK1207" s="15"/>
      <c r="AL1207" s="15"/>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13"/>
      <c r="BW1207" s="13"/>
      <c r="BX1207" s="13"/>
      <c r="BY1207" s="13"/>
      <c r="BZ1207" s="13"/>
      <c r="CA1207" s="13"/>
      <c r="CB1207" s="13"/>
      <c r="CC1207" s="13"/>
      <c r="CD1207" s="13"/>
      <c r="CE1207" s="13"/>
      <c r="CF1207" s="13"/>
      <c r="CG1207" s="13"/>
      <c r="CH1207" s="13"/>
    </row>
    <row r="1208" spans="1:86">
      <c r="A1208" s="15"/>
      <c r="B1208" s="15"/>
      <c r="C1208" s="15"/>
      <c r="D1208" s="15"/>
      <c r="E1208" s="15"/>
      <c r="F1208" s="15"/>
      <c r="G1208" s="15"/>
      <c r="H1208" s="15"/>
      <c r="I1208" s="15"/>
      <c r="J1208" s="15"/>
      <c r="K1208" s="15"/>
      <c r="L1208" s="15"/>
      <c r="M1208" s="15"/>
      <c r="N1208" s="15"/>
      <c r="O1208" s="15"/>
      <c r="P1208" s="15"/>
      <c r="Q1208" s="15"/>
      <c r="R1208" s="15"/>
      <c r="S1208" s="15"/>
      <c r="T1208" s="15"/>
      <c r="U1208" s="15"/>
      <c r="V1208" s="15"/>
      <c r="W1208" s="15"/>
      <c r="X1208" s="15"/>
      <c r="Z1208" s="15"/>
      <c r="AA1208" s="15"/>
      <c r="AB1208" s="15"/>
      <c r="AC1208" s="15"/>
      <c r="AD1208" s="15"/>
      <c r="AE1208" s="15"/>
      <c r="AF1208" s="15"/>
      <c r="AG1208" s="15"/>
      <c r="AH1208" s="15"/>
      <c r="AI1208" s="15"/>
      <c r="AJ1208" s="15"/>
      <c r="AK1208" s="15"/>
      <c r="AL1208" s="15"/>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Q1208" s="13"/>
      <c r="BR1208" s="13"/>
      <c r="BS1208" s="13"/>
      <c r="BT1208" s="13"/>
      <c r="BU1208" s="13"/>
      <c r="BV1208" s="13"/>
      <c r="BW1208" s="13"/>
      <c r="BX1208" s="13"/>
      <c r="BY1208" s="13"/>
      <c r="BZ1208" s="13"/>
      <c r="CA1208" s="13"/>
      <c r="CB1208" s="13"/>
      <c r="CC1208" s="13"/>
      <c r="CD1208" s="13"/>
      <c r="CE1208" s="13"/>
      <c r="CF1208" s="13"/>
      <c r="CG1208" s="13"/>
      <c r="CH1208" s="13"/>
    </row>
    <row r="1209" spans="1:86">
      <c r="A1209" s="15"/>
      <c r="B1209" s="15"/>
      <c r="C1209" s="15"/>
      <c r="D1209" s="15"/>
      <c r="E1209" s="15"/>
      <c r="F1209" s="15"/>
      <c r="G1209" s="15"/>
      <c r="H1209" s="15"/>
      <c r="I1209" s="15"/>
      <c r="J1209" s="15"/>
      <c r="K1209" s="15"/>
      <c r="L1209" s="15"/>
      <c r="M1209" s="15"/>
      <c r="N1209" s="15"/>
      <c r="O1209" s="15"/>
      <c r="P1209" s="15"/>
      <c r="Q1209" s="15"/>
      <c r="R1209" s="15"/>
      <c r="S1209" s="15"/>
      <c r="T1209" s="15"/>
      <c r="U1209" s="15"/>
      <c r="V1209" s="15"/>
      <c r="W1209" s="15"/>
      <c r="X1209" s="15"/>
      <c r="Z1209" s="15"/>
      <c r="AA1209" s="15"/>
      <c r="AB1209" s="15"/>
      <c r="AC1209" s="15"/>
      <c r="AD1209" s="15"/>
      <c r="AE1209" s="15"/>
      <c r="AF1209" s="15"/>
      <c r="AG1209" s="15"/>
      <c r="AH1209" s="15"/>
      <c r="AI1209" s="15"/>
      <c r="AJ1209" s="15"/>
      <c r="AK1209" s="15"/>
      <c r="AL1209" s="15"/>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Q1209" s="13"/>
      <c r="BR1209" s="13"/>
      <c r="BS1209" s="13"/>
      <c r="BT1209" s="13"/>
      <c r="BU1209" s="13"/>
      <c r="BV1209" s="13"/>
      <c r="BW1209" s="13"/>
      <c r="BX1209" s="13"/>
      <c r="BY1209" s="13"/>
      <c r="BZ1209" s="13"/>
      <c r="CA1209" s="13"/>
      <c r="CB1209" s="13"/>
      <c r="CC1209" s="13"/>
      <c r="CD1209" s="13"/>
      <c r="CE1209" s="13"/>
      <c r="CF1209" s="13"/>
      <c r="CG1209" s="13"/>
      <c r="CH1209" s="13"/>
    </row>
    <row r="1210" spans="1:86">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Z1210" s="15"/>
      <c r="AA1210" s="15"/>
      <c r="AB1210" s="15"/>
      <c r="AC1210" s="15"/>
      <c r="AD1210" s="15"/>
      <c r="AE1210" s="15"/>
      <c r="AF1210" s="15"/>
      <c r="AG1210" s="15"/>
      <c r="AH1210" s="15"/>
      <c r="AI1210" s="15"/>
      <c r="AJ1210" s="15"/>
      <c r="AK1210" s="15"/>
      <c r="AL1210" s="15"/>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Q1210" s="13"/>
      <c r="BR1210" s="13"/>
      <c r="BS1210" s="13"/>
      <c r="BT1210" s="13"/>
      <c r="BU1210" s="13"/>
      <c r="BV1210" s="13"/>
      <c r="BW1210" s="13"/>
      <c r="BX1210" s="13"/>
      <c r="BY1210" s="13"/>
      <c r="BZ1210" s="13"/>
      <c r="CA1210" s="13"/>
      <c r="CB1210" s="13"/>
      <c r="CC1210" s="13"/>
      <c r="CD1210" s="13"/>
      <c r="CE1210" s="13"/>
      <c r="CF1210" s="13"/>
      <c r="CG1210" s="13"/>
      <c r="CH1210" s="13"/>
    </row>
    <row r="1211" spans="1:86">
      <c r="A1211" s="15"/>
      <c r="B1211" s="15"/>
      <c r="C1211" s="15"/>
      <c r="D1211" s="15"/>
      <c r="E1211" s="15"/>
      <c r="F1211" s="15"/>
      <c r="G1211" s="15"/>
      <c r="H1211" s="15"/>
      <c r="I1211" s="15"/>
      <c r="J1211" s="15"/>
      <c r="K1211" s="15"/>
      <c r="L1211" s="15"/>
      <c r="M1211" s="15"/>
      <c r="N1211" s="15"/>
      <c r="O1211" s="15"/>
      <c r="P1211" s="15"/>
      <c r="Q1211" s="15"/>
      <c r="R1211" s="15"/>
      <c r="S1211" s="15"/>
      <c r="T1211" s="15"/>
      <c r="U1211" s="15"/>
      <c r="V1211" s="15"/>
      <c r="W1211" s="15"/>
      <c r="X1211" s="15"/>
      <c r="Z1211" s="15"/>
      <c r="AA1211" s="15"/>
      <c r="AB1211" s="15"/>
      <c r="AC1211" s="15"/>
      <c r="AD1211" s="15"/>
      <c r="AE1211" s="15"/>
      <c r="AF1211" s="15"/>
      <c r="AG1211" s="15"/>
      <c r="AH1211" s="15"/>
      <c r="AI1211" s="15"/>
      <c r="AJ1211" s="15"/>
      <c r="AK1211" s="15"/>
      <c r="AL1211" s="15"/>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Q1211" s="13"/>
      <c r="BR1211" s="13"/>
      <c r="BS1211" s="13"/>
      <c r="BT1211" s="13"/>
      <c r="BU1211" s="13"/>
      <c r="BV1211" s="13"/>
      <c r="BW1211" s="13"/>
      <c r="BX1211" s="13"/>
      <c r="BY1211" s="13"/>
      <c r="BZ1211" s="13"/>
      <c r="CA1211" s="13"/>
      <c r="CB1211" s="13"/>
      <c r="CC1211" s="13"/>
      <c r="CD1211" s="13"/>
      <c r="CE1211" s="13"/>
      <c r="CF1211" s="13"/>
      <c r="CG1211" s="13"/>
      <c r="CH1211" s="13"/>
    </row>
    <row r="1212" spans="1:86">
      <c r="A1212" s="15"/>
      <c r="B1212" s="15"/>
      <c r="C1212" s="15"/>
      <c r="D1212" s="15"/>
      <c r="E1212" s="15"/>
      <c r="F1212" s="15"/>
      <c r="G1212" s="15"/>
      <c r="H1212" s="15"/>
      <c r="I1212" s="15"/>
      <c r="J1212" s="15"/>
      <c r="K1212" s="15"/>
      <c r="L1212" s="15"/>
      <c r="M1212" s="15"/>
      <c r="N1212" s="15"/>
      <c r="O1212" s="15"/>
      <c r="P1212" s="15"/>
      <c r="Q1212" s="15"/>
      <c r="R1212" s="15"/>
      <c r="S1212" s="15"/>
      <c r="T1212" s="15"/>
      <c r="U1212" s="15"/>
      <c r="V1212" s="15"/>
      <c r="W1212" s="15"/>
      <c r="X1212" s="15"/>
      <c r="Z1212" s="15"/>
      <c r="AA1212" s="15"/>
      <c r="AB1212" s="15"/>
      <c r="AC1212" s="15"/>
      <c r="AD1212" s="15"/>
      <c r="AE1212" s="15"/>
      <c r="AF1212" s="15"/>
      <c r="AG1212" s="15"/>
      <c r="AH1212" s="15"/>
      <c r="AI1212" s="15"/>
      <c r="AJ1212" s="15"/>
      <c r="AK1212" s="15"/>
      <c r="AL1212" s="15"/>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13"/>
      <c r="BR1212" s="13"/>
      <c r="BS1212" s="13"/>
      <c r="BT1212" s="13"/>
      <c r="BU1212" s="13"/>
      <c r="BV1212" s="13"/>
      <c r="BW1212" s="13"/>
      <c r="BX1212" s="13"/>
      <c r="BY1212" s="13"/>
      <c r="BZ1212" s="13"/>
      <c r="CA1212" s="13"/>
      <c r="CB1212" s="13"/>
      <c r="CC1212" s="13"/>
      <c r="CD1212" s="13"/>
      <c r="CE1212" s="13"/>
      <c r="CF1212" s="13"/>
      <c r="CG1212" s="13"/>
      <c r="CH1212" s="13"/>
    </row>
    <row r="1213" spans="1:86">
      <c r="A1213" s="15"/>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Z1213" s="15"/>
      <c r="AA1213" s="15"/>
      <c r="AB1213" s="15"/>
      <c r="AC1213" s="15"/>
      <c r="AD1213" s="15"/>
      <c r="AE1213" s="15"/>
      <c r="AF1213" s="15"/>
      <c r="AG1213" s="15"/>
      <c r="AH1213" s="15"/>
      <c r="AI1213" s="15"/>
      <c r="AJ1213" s="15"/>
      <c r="AK1213" s="15"/>
      <c r="AL1213" s="15"/>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13"/>
      <c r="BR1213" s="13"/>
      <c r="BS1213" s="13"/>
      <c r="BT1213" s="13"/>
      <c r="BU1213" s="13"/>
      <c r="BV1213" s="13"/>
      <c r="BW1213" s="13"/>
      <c r="BX1213" s="13"/>
      <c r="BY1213" s="13"/>
      <c r="BZ1213" s="13"/>
      <c r="CA1213" s="13"/>
      <c r="CB1213" s="13"/>
      <c r="CC1213" s="13"/>
      <c r="CD1213" s="13"/>
      <c r="CE1213" s="13"/>
      <c r="CF1213" s="13"/>
      <c r="CG1213" s="13"/>
      <c r="CH1213" s="13"/>
    </row>
    <row r="1214" spans="1:86">
      <c r="A1214" s="15"/>
      <c r="B1214" s="15"/>
      <c r="C1214" s="15"/>
      <c r="D1214" s="15"/>
      <c r="E1214" s="15"/>
      <c r="F1214" s="15"/>
      <c r="G1214" s="15"/>
      <c r="H1214" s="15"/>
      <c r="I1214" s="15"/>
      <c r="J1214" s="15"/>
      <c r="K1214" s="15"/>
      <c r="L1214" s="15"/>
      <c r="M1214" s="15"/>
      <c r="N1214" s="15"/>
      <c r="O1214" s="15"/>
      <c r="P1214" s="15"/>
      <c r="Q1214" s="15"/>
      <c r="R1214" s="15"/>
      <c r="S1214" s="15"/>
      <c r="T1214" s="15"/>
      <c r="U1214" s="15"/>
      <c r="V1214" s="15"/>
      <c r="W1214" s="15"/>
      <c r="X1214" s="15"/>
      <c r="Z1214" s="15"/>
      <c r="AA1214" s="15"/>
      <c r="AB1214" s="15"/>
      <c r="AC1214" s="15"/>
      <c r="AD1214" s="15"/>
      <c r="AE1214" s="15"/>
      <c r="AF1214" s="15"/>
      <c r="AG1214" s="15"/>
      <c r="AH1214" s="15"/>
      <c r="AI1214" s="15"/>
      <c r="AJ1214" s="15"/>
      <c r="AK1214" s="15"/>
      <c r="AL1214" s="15"/>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c r="BW1214" s="13"/>
      <c r="BX1214" s="13"/>
      <c r="BY1214" s="13"/>
      <c r="BZ1214" s="13"/>
      <c r="CA1214" s="13"/>
      <c r="CB1214" s="13"/>
      <c r="CC1214" s="13"/>
      <c r="CD1214" s="13"/>
      <c r="CE1214" s="13"/>
      <c r="CF1214" s="13"/>
      <c r="CG1214" s="13"/>
      <c r="CH1214" s="13"/>
    </row>
    <row r="1215" spans="1:86">
      <c r="A1215" s="15"/>
      <c r="B1215" s="15"/>
      <c r="C1215" s="15"/>
      <c r="D1215" s="15"/>
      <c r="E1215" s="15"/>
      <c r="F1215" s="15"/>
      <c r="G1215" s="15"/>
      <c r="H1215" s="15"/>
      <c r="I1215" s="15"/>
      <c r="J1215" s="15"/>
      <c r="K1215" s="15"/>
      <c r="L1215" s="15"/>
      <c r="M1215" s="15"/>
      <c r="N1215" s="15"/>
      <c r="O1215" s="15"/>
      <c r="P1215" s="15"/>
      <c r="Q1215" s="15"/>
      <c r="R1215" s="15"/>
      <c r="S1215" s="15"/>
      <c r="T1215" s="15"/>
      <c r="U1215" s="15"/>
      <c r="V1215" s="15"/>
      <c r="W1215" s="15"/>
      <c r="X1215" s="15"/>
      <c r="Z1215" s="15"/>
      <c r="AA1215" s="15"/>
      <c r="AB1215" s="15"/>
      <c r="AC1215" s="15"/>
      <c r="AD1215" s="15"/>
      <c r="AE1215" s="15"/>
      <c r="AF1215" s="15"/>
      <c r="AG1215" s="15"/>
      <c r="AH1215" s="15"/>
      <c r="AI1215" s="15"/>
      <c r="AJ1215" s="15"/>
      <c r="AK1215" s="15"/>
      <c r="AL1215" s="15"/>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13"/>
      <c r="BR1215" s="13"/>
      <c r="BS1215" s="13"/>
      <c r="BT1215" s="13"/>
      <c r="BU1215" s="13"/>
      <c r="BV1215" s="13"/>
      <c r="BW1215" s="13"/>
      <c r="BX1215" s="13"/>
      <c r="BY1215" s="13"/>
      <c r="BZ1215" s="13"/>
      <c r="CA1215" s="13"/>
      <c r="CB1215" s="13"/>
      <c r="CC1215" s="13"/>
      <c r="CD1215" s="13"/>
      <c r="CE1215" s="13"/>
      <c r="CF1215" s="13"/>
      <c r="CG1215" s="13"/>
      <c r="CH1215" s="13"/>
    </row>
    <row r="1216" spans="1:86">
      <c r="A1216" s="15"/>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Z1216" s="15"/>
      <c r="AA1216" s="15"/>
      <c r="AB1216" s="15"/>
      <c r="AC1216" s="15"/>
      <c r="AD1216" s="15"/>
      <c r="AE1216" s="15"/>
      <c r="AF1216" s="15"/>
      <c r="AG1216" s="15"/>
      <c r="AH1216" s="15"/>
      <c r="AI1216" s="15"/>
      <c r="AJ1216" s="15"/>
      <c r="AK1216" s="15"/>
      <c r="AL1216" s="15"/>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13"/>
      <c r="BR1216" s="13"/>
      <c r="BS1216" s="13"/>
      <c r="BT1216" s="13"/>
      <c r="BU1216" s="13"/>
      <c r="BV1216" s="13"/>
      <c r="BW1216" s="13"/>
      <c r="BX1216" s="13"/>
      <c r="BY1216" s="13"/>
      <c r="BZ1216" s="13"/>
      <c r="CA1216" s="13"/>
      <c r="CB1216" s="13"/>
      <c r="CC1216" s="13"/>
      <c r="CD1216" s="13"/>
      <c r="CE1216" s="13"/>
      <c r="CF1216" s="13"/>
      <c r="CG1216" s="13"/>
      <c r="CH1216" s="13"/>
    </row>
    <row r="1217" spans="1:86">
      <c r="A1217" s="15"/>
      <c r="B1217" s="15"/>
      <c r="C1217" s="15"/>
      <c r="D1217" s="15"/>
      <c r="E1217" s="15"/>
      <c r="F1217" s="15"/>
      <c r="G1217" s="15"/>
      <c r="H1217" s="15"/>
      <c r="I1217" s="15"/>
      <c r="J1217" s="15"/>
      <c r="K1217" s="15"/>
      <c r="L1217" s="15"/>
      <c r="M1217" s="15"/>
      <c r="N1217" s="15"/>
      <c r="O1217" s="15"/>
      <c r="P1217" s="15"/>
      <c r="Q1217" s="15"/>
      <c r="R1217" s="15"/>
      <c r="S1217" s="15"/>
      <c r="T1217" s="15"/>
      <c r="U1217" s="15"/>
      <c r="V1217" s="15"/>
      <c r="W1217" s="15"/>
      <c r="X1217" s="15"/>
      <c r="Z1217" s="15"/>
      <c r="AA1217" s="15"/>
      <c r="AB1217" s="15"/>
      <c r="AC1217" s="15"/>
      <c r="AD1217" s="15"/>
      <c r="AE1217" s="15"/>
      <c r="AF1217" s="15"/>
      <c r="AG1217" s="15"/>
      <c r="AH1217" s="15"/>
      <c r="AI1217" s="15"/>
      <c r="AJ1217" s="15"/>
      <c r="AK1217" s="15"/>
      <c r="AL1217" s="15"/>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13"/>
      <c r="BR1217" s="13"/>
      <c r="BS1217" s="13"/>
      <c r="BT1217" s="13"/>
      <c r="BU1217" s="13"/>
      <c r="BV1217" s="13"/>
      <c r="BW1217" s="13"/>
      <c r="BX1217" s="13"/>
      <c r="BY1217" s="13"/>
      <c r="BZ1217" s="13"/>
      <c r="CA1217" s="13"/>
      <c r="CB1217" s="13"/>
      <c r="CC1217" s="13"/>
      <c r="CD1217" s="13"/>
      <c r="CE1217" s="13"/>
      <c r="CF1217" s="13"/>
      <c r="CG1217" s="13"/>
      <c r="CH1217" s="13"/>
    </row>
    <row r="1218" spans="1:86">
      <c r="A1218" s="15"/>
      <c r="B1218" s="15"/>
      <c r="C1218" s="15"/>
      <c r="D1218" s="15"/>
      <c r="E1218" s="15"/>
      <c r="F1218" s="15"/>
      <c r="G1218" s="15"/>
      <c r="H1218" s="15"/>
      <c r="I1218" s="15"/>
      <c r="J1218" s="15"/>
      <c r="K1218" s="15"/>
      <c r="L1218" s="15"/>
      <c r="M1218" s="15"/>
      <c r="N1218" s="15"/>
      <c r="O1218" s="15"/>
      <c r="P1218" s="15"/>
      <c r="Q1218" s="15"/>
      <c r="R1218" s="15"/>
      <c r="S1218" s="15"/>
      <c r="T1218" s="15"/>
      <c r="U1218" s="15"/>
      <c r="V1218" s="15"/>
      <c r="W1218" s="15"/>
      <c r="X1218" s="15"/>
      <c r="Z1218" s="15"/>
      <c r="AA1218" s="15"/>
      <c r="AB1218" s="15"/>
      <c r="AC1218" s="15"/>
      <c r="AD1218" s="15"/>
      <c r="AE1218" s="15"/>
      <c r="AF1218" s="15"/>
      <c r="AG1218" s="15"/>
      <c r="AH1218" s="15"/>
      <c r="AI1218" s="15"/>
      <c r="AJ1218" s="15"/>
      <c r="AK1218" s="15"/>
      <c r="AL1218" s="15"/>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Q1218" s="13"/>
      <c r="BR1218" s="13"/>
      <c r="BS1218" s="13"/>
      <c r="BT1218" s="13"/>
      <c r="BU1218" s="13"/>
      <c r="BV1218" s="13"/>
      <c r="BW1218" s="13"/>
      <c r="BX1218" s="13"/>
      <c r="BY1218" s="13"/>
      <c r="BZ1218" s="13"/>
      <c r="CA1218" s="13"/>
      <c r="CB1218" s="13"/>
      <c r="CC1218" s="13"/>
      <c r="CD1218" s="13"/>
      <c r="CE1218" s="13"/>
      <c r="CF1218" s="13"/>
      <c r="CG1218" s="13"/>
      <c r="CH1218" s="13"/>
    </row>
    <row r="1219" spans="1:86">
      <c r="A1219" s="15"/>
      <c r="B1219" s="15"/>
      <c r="C1219" s="15"/>
      <c r="D1219" s="15"/>
      <c r="E1219" s="15"/>
      <c r="F1219" s="15"/>
      <c r="G1219" s="15"/>
      <c r="H1219" s="15"/>
      <c r="I1219" s="15"/>
      <c r="J1219" s="15"/>
      <c r="K1219" s="15"/>
      <c r="L1219" s="15"/>
      <c r="M1219" s="15"/>
      <c r="N1219" s="15"/>
      <c r="O1219" s="15"/>
      <c r="P1219" s="15"/>
      <c r="Q1219" s="15"/>
      <c r="R1219" s="15"/>
      <c r="S1219" s="15"/>
      <c r="T1219" s="15"/>
      <c r="U1219" s="15"/>
      <c r="V1219" s="15"/>
      <c r="W1219" s="15"/>
      <c r="X1219" s="15"/>
      <c r="Z1219" s="15"/>
      <c r="AA1219" s="15"/>
      <c r="AB1219" s="15"/>
      <c r="AC1219" s="15"/>
      <c r="AD1219" s="15"/>
      <c r="AE1219" s="15"/>
      <c r="AF1219" s="15"/>
      <c r="AG1219" s="15"/>
      <c r="AH1219" s="15"/>
      <c r="AI1219" s="15"/>
      <c r="AJ1219" s="15"/>
      <c r="AK1219" s="15"/>
      <c r="AL1219" s="15"/>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BQ1219" s="13"/>
      <c r="BR1219" s="13"/>
      <c r="BS1219" s="13"/>
      <c r="BT1219" s="13"/>
      <c r="BU1219" s="13"/>
      <c r="BV1219" s="13"/>
      <c r="BW1219" s="13"/>
      <c r="BX1219" s="13"/>
      <c r="BY1219" s="13"/>
      <c r="BZ1219" s="13"/>
      <c r="CA1219" s="13"/>
      <c r="CB1219" s="13"/>
      <c r="CC1219" s="13"/>
      <c r="CD1219" s="13"/>
      <c r="CE1219" s="13"/>
      <c r="CF1219" s="13"/>
      <c r="CG1219" s="13"/>
      <c r="CH1219" s="13"/>
    </row>
    <row r="1220" spans="1:86">
      <c r="A1220" s="15"/>
      <c r="B1220" s="15"/>
      <c r="C1220" s="15"/>
      <c r="D1220" s="15"/>
      <c r="E1220" s="15"/>
      <c r="F1220" s="15"/>
      <c r="G1220" s="15"/>
      <c r="H1220" s="15"/>
      <c r="I1220" s="15"/>
      <c r="J1220" s="15"/>
      <c r="K1220" s="15"/>
      <c r="L1220" s="15"/>
      <c r="M1220" s="15"/>
      <c r="N1220" s="15"/>
      <c r="O1220" s="15"/>
      <c r="P1220" s="15"/>
      <c r="Q1220" s="15"/>
      <c r="R1220" s="15"/>
      <c r="S1220" s="15"/>
      <c r="T1220" s="15"/>
      <c r="U1220" s="15"/>
      <c r="V1220" s="15"/>
      <c r="W1220" s="15"/>
      <c r="X1220" s="15"/>
      <c r="Z1220" s="15"/>
      <c r="AA1220" s="15"/>
      <c r="AB1220" s="15"/>
      <c r="AC1220" s="15"/>
      <c r="AD1220" s="15"/>
      <c r="AE1220" s="15"/>
      <c r="AF1220" s="15"/>
      <c r="AG1220" s="15"/>
      <c r="AH1220" s="15"/>
      <c r="AI1220" s="15"/>
      <c r="AJ1220" s="15"/>
      <c r="AK1220" s="15"/>
      <c r="AL1220" s="15"/>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BQ1220" s="13"/>
      <c r="BR1220" s="13"/>
      <c r="BS1220" s="13"/>
      <c r="BT1220" s="13"/>
      <c r="BU1220" s="13"/>
      <c r="BV1220" s="13"/>
      <c r="BW1220" s="13"/>
      <c r="BX1220" s="13"/>
      <c r="BY1220" s="13"/>
      <c r="BZ1220" s="13"/>
      <c r="CA1220" s="13"/>
      <c r="CB1220" s="13"/>
      <c r="CC1220" s="13"/>
      <c r="CD1220" s="13"/>
      <c r="CE1220" s="13"/>
      <c r="CF1220" s="13"/>
      <c r="CG1220" s="13"/>
      <c r="CH1220" s="13"/>
    </row>
    <row r="1221" spans="1:86">
      <c r="A1221" s="15"/>
      <c r="B1221" s="15"/>
      <c r="C1221" s="15"/>
      <c r="D1221" s="15"/>
      <c r="E1221" s="15"/>
      <c r="F1221" s="15"/>
      <c r="G1221" s="15"/>
      <c r="H1221" s="15"/>
      <c r="I1221" s="15"/>
      <c r="J1221" s="15"/>
      <c r="K1221" s="15"/>
      <c r="L1221" s="15"/>
      <c r="M1221" s="15"/>
      <c r="N1221" s="15"/>
      <c r="O1221" s="15"/>
      <c r="P1221" s="15"/>
      <c r="Q1221" s="15"/>
      <c r="R1221" s="15"/>
      <c r="S1221" s="15"/>
      <c r="T1221" s="15"/>
      <c r="U1221" s="15"/>
      <c r="V1221" s="15"/>
      <c r="W1221" s="15"/>
      <c r="X1221" s="15"/>
      <c r="Z1221" s="15"/>
      <c r="AA1221" s="15"/>
      <c r="AB1221" s="15"/>
      <c r="AC1221" s="15"/>
      <c r="AD1221" s="15"/>
      <c r="AE1221" s="15"/>
      <c r="AF1221" s="15"/>
      <c r="AG1221" s="15"/>
      <c r="AH1221" s="15"/>
      <c r="AI1221" s="15"/>
      <c r="AJ1221" s="15"/>
      <c r="AK1221" s="15"/>
      <c r="AL1221" s="15"/>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BQ1221" s="13"/>
      <c r="BR1221" s="13"/>
      <c r="BS1221" s="13"/>
      <c r="BT1221" s="13"/>
      <c r="BU1221" s="13"/>
      <c r="BV1221" s="13"/>
      <c r="BW1221" s="13"/>
      <c r="BX1221" s="13"/>
      <c r="BY1221" s="13"/>
      <c r="BZ1221" s="13"/>
      <c r="CA1221" s="13"/>
      <c r="CB1221" s="13"/>
      <c r="CC1221" s="13"/>
      <c r="CD1221" s="13"/>
      <c r="CE1221" s="13"/>
      <c r="CF1221" s="13"/>
      <c r="CG1221" s="13"/>
      <c r="CH1221" s="13"/>
    </row>
    <row r="1222" spans="1:86">
      <c r="A1222" s="15"/>
      <c r="B1222" s="15"/>
      <c r="C1222" s="15"/>
      <c r="D1222" s="15"/>
      <c r="E1222" s="15"/>
      <c r="F1222" s="15"/>
      <c r="G1222" s="15"/>
      <c r="H1222" s="15"/>
      <c r="I1222" s="15"/>
      <c r="J1222" s="15"/>
      <c r="K1222" s="15"/>
      <c r="L1222" s="15"/>
      <c r="M1222" s="15"/>
      <c r="N1222" s="15"/>
      <c r="O1222" s="15"/>
      <c r="P1222" s="15"/>
      <c r="Q1222" s="15"/>
      <c r="R1222" s="15"/>
      <c r="S1222" s="15"/>
      <c r="T1222" s="15"/>
      <c r="U1222" s="15"/>
      <c r="V1222" s="15"/>
      <c r="W1222" s="15"/>
      <c r="X1222" s="15"/>
      <c r="Z1222" s="15"/>
      <c r="AA1222" s="15"/>
      <c r="AB1222" s="15"/>
      <c r="AC1222" s="15"/>
      <c r="AD1222" s="15"/>
      <c r="AE1222" s="15"/>
      <c r="AF1222" s="15"/>
      <c r="AG1222" s="15"/>
      <c r="AH1222" s="15"/>
      <c r="AI1222" s="15"/>
      <c r="AJ1222" s="15"/>
      <c r="AK1222" s="15"/>
      <c r="AL1222" s="15"/>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c r="BW1222" s="13"/>
      <c r="BX1222" s="13"/>
      <c r="BY1222" s="13"/>
      <c r="BZ1222" s="13"/>
      <c r="CA1222" s="13"/>
      <c r="CB1222" s="13"/>
      <c r="CC1222" s="13"/>
      <c r="CD1222" s="13"/>
      <c r="CE1222" s="13"/>
      <c r="CF1222" s="13"/>
      <c r="CG1222" s="13"/>
      <c r="CH1222" s="13"/>
    </row>
    <row r="1223" spans="1:86">
      <c r="A1223" s="15"/>
      <c r="B1223" s="15"/>
      <c r="C1223" s="15"/>
      <c r="D1223" s="15"/>
      <c r="E1223" s="15"/>
      <c r="F1223" s="15"/>
      <c r="G1223" s="15"/>
      <c r="H1223" s="15"/>
      <c r="I1223" s="15"/>
      <c r="J1223" s="15"/>
      <c r="K1223" s="15"/>
      <c r="L1223" s="15"/>
      <c r="M1223" s="15"/>
      <c r="N1223" s="15"/>
      <c r="O1223" s="15"/>
      <c r="P1223" s="15"/>
      <c r="Q1223" s="15"/>
      <c r="R1223" s="15"/>
      <c r="S1223" s="15"/>
      <c r="T1223" s="15"/>
      <c r="U1223" s="15"/>
      <c r="V1223" s="15"/>
      <c r="W1223" s="15"/>
      <c r="X1223" s="15"/>
      <c r="Z1223" s="15"/>
      <c r="AA1223" s="15"/>
      <c r="AB1223" s="15"/>
      <c r="AC1223" s="15"/>
      <c r="AD1223" s="15"/>
      <c r="AE1223" s="15"/>
      <c r="AF1223" s="15"/>
      <c r="AG1223" s="15"/>
      <c r="AH1223" s="15"/>
      <c r="AI1223" s="15"/>
      <c r="AJ1223" s="15"/>
      <c r="AK1223" s="15"/>
      <c r="AL1223" s="15"/>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Q1223" s="13"/>
      <c r="BR1223" s="13"/>
      <c r="BS1223" s="13"/>
      <c r="BT1223" s="13"/>
      <c r="BU1223" s="13"/>
      <c r="BV1223" s="13"/>
      <c r="BW1223" s="13"/>
      <c r="BX1223" s="13"/>
      <c r="BY1223" s="13"/>
      <c r="BZ1223" s="13"/>
      <c r="CA1223" s="13"/>
      <c r="CB1223" s="13"/>
      <c r="CC1223" s="13"/>
      <c r="CD1223" s="13"/>
      <c r="CE1223" s="13"/>
      <c r="CF1223" s="13"/>
      <c r="CG1223" s="13"/>
      <c r="CH1223" s="13"/>
    </row>
    <row r="1224" spans="1:86">
      <c r="A1224" s="15"/>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Z1224" s="15"/>
      <c r="AA1224" s="15"/>
      <c r="AB1224" s="15"/>
      <c r="AC1224" s="15"/>
      <c r="AD1224" s="15"/>
      <c r="AE1224" s="15"/>
      <c r="AF1224" s="15"/>
      <c r="AG1224" s="15"/>
      <c r="AH1224" s="15"/>
      <c r="AI1224" s="15"/>
      <c r="AJ1224" s="15"/>
      <c r="AK1224" s="15"/>
      <c r="AL1224" s="15"/>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Q1224" s="13"/>
      <c r="BR1224" s="13"/>
      <c r="BS1224" s="13"/>
      <c r="BT1224" s="13"/>
      <c r="BU1224" s="13"/>
      <c r="BV1224" s="13"/>
      <c r="BW1224" s="13"/>
      <c r="BX1224" s="13"/>
      <c r="BY1224" s="13"/>
      <c r="BZ1224" s="13"/>
      <c r="CA1224" s="13"/>
      <c r="CB1224" s="13"/>
      <c r="CC1224" s="13"/>
      <c r="CD1224" s="13"/>
      <c r="CE1224" s="13"/>
      <c r="CF1224" s="13"/>
      <c r="CG1224" s="13"/>
      <c r="CH1224" s="13"/>
    </row>
    <row r="1225" spans="1:86">
      <c r="A1225" s="15"/>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Z1225" s="15"/>
      <c r="AA1225" s="15"/>
      <c r="AB1225" s="15"/>
      <c r="AC1225" s="15"/>
      <c r="AD1225" s="15"/>
      <c r="AE1225" s="15"/>
      <c r="AF1225" s="15"/>
      <c r="AG1225" s="15"/>
      <c r="AH1225" s="15"/>
      <c r="AI1225" s="15"/>
      <c r="AJ1225" s="15"/>
      <c r="AK1225" s="15"/>
      <c r="AL1225" s="15"/>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BQ1225" s="13"/>
      <c r="BR1225" s="13"/>
      <c r="BS1225" s="13"/>
      <c r="BT1225" s="13"/>
      <c r="BU1225" s="13"/>
      <c r="BV1225" s="13"/>
      <c r="BW1225" s="13"/>
      <c r="BX1225" s="13"/>
      <c r="BY1225" s="13"/>
      <c r="BZ1225" s="13"/>
      <c r="CA1225" s="13"/>
      <c r="CB1225" s="13"/>
      <c r="CC1225" s="13"/>
      <c r="CD1225" s="13"/>
      <c r="CE1225" s="13"/>
      <c r="CF1225" s="13"/>
      <c r="CG1225" s="13"/>
      <c r="CH1225" s="13"/>
    </row>
    <row r="1226" spans="1:86">
      <c r="A1226" s="15"/>
      <c r="B1226" s="15"/>
      <c r="C1226" s="15"/>
      <c r="D1226" s="15"/>
      <c r="E1226" s="15"/>
      <c r="F1226" s="15"/>
      <c r="G1226" s="15"/>
      <c r="H1226" s="15"/>
      <c r="I1226" s="15"/>
      <c r="J1226" s="15"/>
      <c r="K1226" s="15"/>
      <c r="L1226" s="15"/>
      <c r="M1226" s="15"/>
      <c r="N1226" s="15"/>
      <c r="O1226" s="15"/>
      <c r="P1226" s="15"/>
      <c r="Q1226" s="15"/>
      <c r="R1226" s="15"/>
      <c r="S1226" s="15"/>
      <c r="T1226" s="15"/>
      <c r="U1226" s="15"/>
      <c r="V1226" s="15"/>
      <c r="W1226" s="15"/>
      <c r="X1226" s="15"/>
      <c r="Z1226" s="15"/>
      <c r="AA1226" s="15"/>
      <c r="AB1226" s="15"/>
      <c r="AC1226" s="15"/>
      <c r="AD1226" s="15"/>
      <c r="AE1226" s="15"/>
      <c r="AF1226" s="15"/>
      <c r="AG1226" s="15"/>
      <c r="AH1226" s="15"/>
      <c r="AI1226" s="15"/>
      <c r="AJ1226" s="15"/>
      <c r="AK1226" s="15"/>
      <c r="AL1226" s="15"/>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BQ1226" s="13"/>
      <c r="BR1226" s="13"/>
      <c r="BS1226" s="13"/>
      <c r="BT1226" s="13"/>
      <c r="BU1226" s="13"/>
      <c r="BV1226" s="13"/>
      <c r="BW1226" s="13"/>
      <c r="BX1226" s="13"/>
      <c r="BY1226" s="13"/>
      <c r="BZ1226" s="13"/>
      <c r="CA1226" s="13"/>
      <c r="CB1226" s="13"/>
      <c r="CC1226" s="13"/>
      <c r="CD1226" s="13"/>
      <c r="CE1226" s="13"/>
      <c r="CF1226" s="13"/>
      <c r="CG1226" s="13"/>
      <c r="CH1226" s="13"/>
    </row>
    <row r="1227" spans="1:86">
      <c r="A1227" s="15"/>
      <c r="B1227" s="15"/>
      <c r="C1227" s="15"/>
      <c r="D1227" s="15"/>
      <c r="E1227" s="15"/>
      <c r="F1227" s="15"/>
      <c r="G1227" s="15"/>
      <c r="H1227" s="15"/>
      <c r="I1227" s="15"/>
      <c r="J1227" s="15"/>
      <c r="K1227" s="15"/>
      <c r="L1227" s="15"/>
      <c r="M1227" s="15"/>
      <c r="N1227" s="15"/>
      <c r="O1227" s="15"/>
      <c r="P1227" s="15"/>
      <c r="Q1227" s="15"/>
      <c r="R1227" s="15"/>
      <c r="S1227" s="15"/>
      <c r="T1227" s="15"/>
      <c r="U1227" s="15"/>
      <c r="V1227" s="15"/>
      <c r="W1227" s="15"/>
      <c r="X1227" s="15"/>
      <c r="Z1227" s="15"/>
      <c r="AA1227" s="15"/>
      <c r="AB1227" s="15"/>
      <c r="AC1227" s="15"/>
      <c r="AD1227" s="15"/>
      <c r="AE1227" s="15"/>
      <c r="AF1227" s="15"/>
      <c r="AG1227" s="15"/>
      <c r="AH1227" s="15"/>
      <c r="AI1227" s="15"/>
      <c r="AJ1227" s="15"/>
      <c r="AK1227" s="15"/>
      <c r="AL1227" s="15"/>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Q1227" s="13"/>
      <c r="BR1227" s="13"/>
      <c r="BS1227" s="13"/>
      <c r="BT1227" s="13"/>
      <c r="BU1227" s="13"/>
      <c r="BV1227" s="13"/>
      <c r="BW1227" s="13"/>
      <c r="BX1227" s="13"/>
      <c r="BY1227" s="13"/>
      <c r="BZ1227" s="13"/>
      <c r="CA1227" s="13"/>
      <c r="CB1227" s="13"/>
      <c r="CC1227" s="13"/>
      <c r="CD1227" s="13"/>
      <c r="CE1227" s="13"/>
      <c r="CF1227" s="13"/>
      <c r="CG1227" s="13"/>
      <c r="CH1227" s="13"/>
    </row>
  </sheetData>
  <mergeCells count="7">
    <mergeCell ref="A1:J1"/>
    <mergeCell ref="A28:J28"/>
    <mergeCell ref="A35:I35"/>
    <mergeCell ref="A36:I36"/>
    <mergeCell ref="A38:J38"/>
    <mergeCell ref="A34:J34"/>
    <mergeCell ref="A32:J32"/>
  </mergeCells>
  <phoneticPr fontId="20" type="noConversion"/>
  <printOptions horizontalCentered="1" headings="1"/>
  <pageMargins left="0.5" right="0.5" top="0.75" bottom="1" header="0.25" footer="0.5"/>
  <pageSetup paperSize="5" scale="71" firstPageNumber="88" orientation="landscape" r:id="rId1"/>
  <headerFooter scaleWithDoc="0" alignWithMargins="0">
    <oddHeader>&amp;CPacific Gas and Electric Company 
PY 2018 ESA-CARE Annual Report</oddHeader>
    <oddFooter xml:space="preserve">&amp;RMay 1, 2019 </oddFooter>
  </headerFooter>
  <colBreaks count="3" manualBreakCount="3">
    <brk id="9" max="1048575" man="1"/>
    <brk id="18" max="36" man="1"/>
    <brk id="28" max="1048575" man="1"/>
  </colBreaks>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8" tint="0.39997558519241921"/>
    <pageSetUpPr fitToPage="1"/>
  </sheetPr>
  <dimension ref="A1:J143"/>
  <sheetViews>
    <sheetView zoomScaleNormal="100" zoomScalePageLayoutView="75" workbookViewId="0">
      <pane xSplit="1" ySplit="3" topLeftCell="D4" activePane="bottomRight" state="frozen"/>
      <selection pane="topRight" activeCell="B1" sqref="B1"/>
      <selection pane="bottomLeft" activeCell="A5" sqref="A5"/>
      <selection pane="bottomRight" activeCell="H143" sqref="H143"/>
    </sheetView>
  </sheetViews>
  <sheetFormatPr defaultColWidth="9.25" defaultRowHeight="13.6"/>
  <cols>
    <col min="1" max="1" width="46.375" style="42" customWidth="1"/>
    <col min="2" max="2" width="11" style="3" customWidth="1"/>
    <col min="3" max="3" width="11" style="43" customWidth="1"/>
    <col min="4" max="4" width="15.375" style="43" customWidth="1"/>
    <col min="5" max="5" width="10" style="43" bestFit="1" customWidth="1"/>
    <col min="6" max="6" width="11.25" style="3" customWidth="1"/>
    <col min="7" max="7" width="16.625" style="7" customWidth="1"/>
    <col min="8" max="8" width="19.75" style="7" customWidth="1"/>
    <col min="9" max="9" width="25.75" style="3" bestFit="1" customWidth="1"/>
    <col min="10" max="16384" width="9.25" style="3"/>
  </cols>
  <sheetData>
    <row r="1" spans="1:8" s="2" customFormat="1" ht="51.8" customHeight="1" thickBot="1">
      <c r="A1" s="1697" t="s">
        <v>823</v>
      </c>
      <c r="B1" s="1697"/>
      <c r="C1" s="1697"/>
      <c r="D1" s="1697"/>
      <c r="E1" s="1697"/>
      <c r="F1" s="1697"/>
      <c r="G1" s="1697"/>
      <c r="H1" s="350"/>
    </row>
    <row r="2" spans="1:8" ht="14.3">
      <c r="A2" s="922"/>
      <c r="B2" s="923"/>
      <c r="C2" s="1810" t="s">
        <v>22</v>
      </c>
      <c r="D2" s="1810"/>
      <c r="E2" s="924"/>
      <c r="F2" s="925"/>
      <c r="G2" s="926"/>
    </row>
    <row r="3" spans="1:8" ht="57.75" thickBot="1">
      <c r="A3" s="927" t="s">
        <v>777</v>
      </c>
      <c r="B3" s="928" t="s">
        <v>55</v>
      </c>
      <c r="C3" s="929" t="s">
        <v>325</v>
      </c>
      <c r="D3" s="929" t="s">
        <v>343</v>
      </c>
      <c r="E3" s="929" t="s">
        <v>89</v>
      </c>
      <c r="F3" s="930" t="s">
        <v>317</v>
      </c>
      <c r="G3" s="931" t="s">
        <v>344</v>
      </c>
      <c r="H3" s="1461" t="s">
        <v>3</v>
      </c>
    </row>
    <row r="4" spans="1:8" ht="12.25" customHeight="1">
      <c r="A4" s="345" t="s">
        <v>991</v>
      </c>
      <c r="B4" s="341" t="s">
        <v>992</v>
      </c>
      <c r="C4" s="342">
        <v>1.4454</v>
      </c>
      <c r="D4" s="342">
        <v>0.28270000000000001</v>
      </c>
      <c r="E4" s="343">
        <v>32</v>
      </c>
      <c r="F4" s="344">
        <v>10466.412352906049</v>
      </c>
      <c r="G4" s="346">
        <v>2758.9618159532311</v>
      </c>
    </row>
    <row r="5" spans="1:8" ht="12.25" customHeight="1">
      <c r="A5" s="347" t="s">
        <v>993</v>
      </c>
      <c r="B5" s="292" t="s">
        <v>994</v>
      </c>
      <c r="C5" s="293">
        <v>0.75119999999999998</v>
      </c>
      <c r="D5" s="293">
        <v>0.13730000000000001</v>
      </c>
      <c r="E5" s="294">
        <v>337</v>
      </c>
      <c r="F5" s="295">
        <v>110224.40509154183</v>
      </c>
      <c r="G5" s="348">
        <v>14342.015083007918</v>
      </c>
    </row>
    <row r="6" spans="1:8" ht="12.25" customHeight="1">
      <c r="A6" s="347" t="s">
        <v>995</v>
      </c>
      <c r="B6" s="292" t="s">
        <v>996</v>
      </c>
      <c r="C6" s="293">
        <v>0.1144</v>
      </c>
      <c r="D6" s="293">
        <v>1.9699999999999999E-2</v>
      </c>
      <c r="E6" s="294">
        <v>200</v>
      </c>
      <c r="F6" s="295">
        <v>65415.077205662805</v>
      </c>
      <c r="G6" s="348">
        <v>1209.844086751478</v>
      </c>
    </row>
    <row r="7" spans="1:8" ht="12.25" customHeight="1">
      <c r="A7" s="349" t="s">
        <v>997</v>
      </c>
      <c r="B7" s="292" t="s">
        <v>998</v>
      </c>
      <c r="C7" s="293">
        <v>0.26219999999999999</v>
      </c>
      <c r="D7" s="293">
        <v>4.5400000000000003E-2</v>
      </c>
      <c r="E7" s="294">
        <v>36</v>
      </c>
      <c r="F7" s="295">
        <v>11774.713897019305</v>
      </c>
      <c r="G7" s="348">
        <v>500.65051395803084</v>
      </c>
    </row>
    <row r="8" spans="1:8" ht="12.25" customHeight="1">
      <c r="A8" s="349" t="s">
        <v>999</v>
      </c>
      <c r="B8" s="292" t="s">
        <v>992</v>
      </c>
      <c r="C8" s="293">
        <v>1.4297</v>
      </c>
      <c r="D8" s="293">
        <v>0.28060000000000002</v>
      </c>
      <c r="E8" s="294">
        <v>6</v>
      </c>
      <c r="F8" s="295">
        <v>1962.4523161698842</v>
      </c>
      <c r="G8" s="348">
        <v>520.1916750226643</v>
      </c>
    </row>
    <row r="9" spans="1:8" ht="12.25" customHeight="1">
      <c r="A9" s="349" t="s">
        <v>1000</v>
      </c>
      <c r="B9" s="292" t="s">
        <v>1001</v>
      </c>
      <c r="C9" s="293">
        <v>0.68179999999999996</v>
      </c>
      <c r="D9" s="293">
        <v>0.124</v>
      </c>
      <c r="E9" s="294">
        <v>339</v>
      </c>
      <c r="F9" s="295">
        <v>110878.55586359845</v>
      </c>
      <c r="G9" s="348">
        <v>13104.673033933652</v>
      </c>
    </row>
    <row r="10" spans="1:8" ht="12.25" customHeight="1">
      <c r="A10" s="349" t="s">
        <v>1002</v>
      </c>
      <c r="B10" s="292" t="s">
        <v>1001</v>
      </c>
      <c r="C10" s="293">
        <v>0.68930000000000002</v>
      </c>
      <c r="D10" s="293">
        <v>0.12429999999999999</v>
      </c>
      <c r="E10" s="294">
        <v>34</v>
      </c>
      <c r="F10" s="295">
        <v>11120.563124962677</v>
      </c>
      <c r="G10" s="348">
        <v>1287.6712849134626</v>
      </c>
    </row>
    <row r="11" spans="1:8" ht="12.25" customHeight="1">
      <c r="A11" s="349" t="s">
        <v>1003</v>
      </c>
      <c r="B11" s="292" t="s">
        <v>1004</v>
      </c>
      <c r="C11" s="293">
        <v>1.3808</v>
      </c>
      <c r="D11" s="293">
        <v>0.26939999999999997</v>
      </c>
      <c r="E11" s="294">
        <v>918</v>
      </c>
      <c r="F11" s="295">
        <v>300255.20437399228</v>
      </c>
      <c r="G11" s="348">
        <v>76112.140218764325</v>
      </c>
    </row>
    <row r="12" spans="1:8" ht="12.25" customHeight="1">
      <c r="A12" s="349" t="s">
        <v>1005</v>
      </c>
      <c r="B12" s="292" t="s">
        <v>1004</v>
      </c>
      <c r="C12" s="293">
        <v>0.6583</v>
      </c>
      <c r="D12" s="293">
        <v>0.12089999999999999</v>
      </c>
      <c r="E12" s="294">
        <v>1</v>
      </c>
      <c r="F12" s="295">
        <v>327.07538602831403</v>
      </c>
      <c r="G12" s="348">
        <v>38.815925755283097</v>
      </c>
    </row>
    <row r="13" spans="1:8" ht="12.25" customHeight="1">
      <c r="A13" s="349" t="s">
        <v>1006</v>
      </c>
      <c r="B13" s="292" t="s">
        <v>1007</v>
      </c>
      <c r="C13" s="293">
        <v>1.1045</v>
      </c>
      <c r="D13" s="293">
        <v>0.21010000000000001</v>
      </c>
      <c r="E13" s="294">
        <v>212</v>
      </c>
      <c r="F13" s="295">
        <v>69339.981838002568</v>
      </c>
      <c r="G13" s="348">
        <v>13955.211167283886</v>
      </c>
    </row>
    <row r="14" spans="1:8" ht="12.25" customHeight="1">
      <c r="A14" s="349" t="s">
        <v>1008</v>
      </c>
      <c r="B14" s="292" t="s">
        <v>1007</v>
      </c>
      <c r="C14" s="293">
        <v>0.66620000000000001</v>
      </c>
      <c r="D14" s="293">
        <v>0.1293</v>
      </c>
      <c r="E14" s="294">
        <v>4</v>
      </c>
      <c r="F14" s="295">
        <v>1308.3015441132561</v>
      </c>
      <c r="G14" s="348">
        <v>160.64641355451175</v>
      </c>
    </row>
    <row r="15" spans="1:8" ht="12.25" customHeight="1">
      <c r="A15" s="349" t="s">
        <v>1009</v>
      </c>
      <c r="B15" s="292" t="s">
        <v>1010</v>
      </c>
      <c r="C15" s="293">
        <v>1.1000000000000001E-3</v>
      </c>
      <c r="D15" s="293">
        <v>2.9999999999999997E-4</v>
      </c>
      <c r="E15" s="294">
        <v>391</v>
      </c>
      <c r="F15" s="295">
        <v>127886.47593707079</v>
      </c>
      <c r="G15" s="348">
        <v>34.6269111697423</v>
      </c>
    </row>
    <row r="16" spans="1:8" ht="12.25" customHeight="1">
      <c r="A16" s="349" t="s">
        <v>1011</v>
      </c>
      <c r="B16" s="292" t="s">
        <v>1010</v>
      </c>
      <c r="C16" s="293">
        <v>0</v>
      </c>
      <c r="D16" s="293">
        <v>0</v>
      </c>
      <c r="E16" s="294">
        <v>3</v>
      </c>
      <c r="F16" s="295">
        <v>981.22615808494209</v>
      </c>
      <c r="G16" s="348">
        <v>0</v>
      </c>
    </row>
    <row r="17" spans="1:7" ht="12.25" customHeight="1">
      <c r="A17" s="349" t="s">
        <v>1012</v>
      </c>
      <c r="B17" s="292" t="s">
        <v>1013</v>
      </c>
      <c r="C17" s="293">
        <v>1.0057</v>
      </c>
      <c r="D17" s="293">
        <v>0.18859999999999999</v>
      </c>
      <c r="E17" s="294">
        <v>33</v>
      </c>
      <c r="F17" s="295">
        <v>10793.487738934364</v>
      </c>
      <c r="G17" s="348">
        <v>1947.7343608955816</v>
      </c>
    </row>
    <row r="18" spans="1:7" ht="12.25" customHeight="1">
      <c r="A18" s="349" t="s">
        <v>1014</v>
      </c>
      <c r="B18" s="292" t="s">
        <v>992</v>
      </c>
      <c r="C18" s="293">
        <v>1.4463999999999999</v>
      </c>
      <c r="D18" s="293">
        <v>0.2823</v>
      </c>
      <c r="E18" s="294">
        <v>1</v>
      </c>
      <c r="F18" s="295">
        <v>327.07538602831403</v>
      </c>
      <c r="G18" s="348">
        <v>85.5927275864384</v>
      </c>
    </row>
    <row r="19" spans="1:7" ht="12.25" customHeight="1">
      <c r="A19" s="349" t="s">
        <v>1015</v>
      </c>
      <c r="B19" s="292" t="s">
        <v>994</v>
      </c>
      <c r="C19" s="293">
        <v>0.47770000000000001</v>
      </c>
      <c r="D19" s="293">
        <v>8.4599999999999995E-2</v>
      </c>
      <c r="E19" s="294">
        <v>55</v>
      </c>
      <c r="F19" s="295">
        <v>17989.146231557272</v>
      </c>
      <c r="G19" s="348">
        <v>1432.414014044542</v>
      </c>
    </row>
    <row r="20" spans="1:7" ht="12.25" customHeight="1">
      <c r="A20" s="349" t="s">
        <v>1016</v>
      </c>
      <c r="B20" s="292" t="s">
        <v>996</v>
      </c>
      <c r="C20" s="293">
        <v>0</v>
      </c>
      <c r="D20" s="293">
        <v>0</v>
      </c>
      <c r="E20" s="294">
        <v>27</v>
      </c>
      <c r="F20" s="295">
        <v>8831.0354227644784</v>
      </c>
      <c r="G20" s="348">
        <v>0</v>
      </c>
    </row>
    <row r="21" spans="1:7" ht="12.25" customHeight="1">
      <c r="A21" s="349" t="s">
        <v>1017</v>
      </c>
      <c r="B21" s="292" t="s">
        <v>998</v>
      </c>
      <c r="C21" s="293">
        <v>0.26779999999999998</v>
      </c>
      <c r="D21" s="293">
        <v>4.6399999999999997E-2</v>
      </c>
      <c r="E21" s="294">
        <v>23</v>
      </c>
      <c r="F21" s="295">
        <v>7522.7338786512228</v>
      </c>
      <c r="G21" s="348">
        <v>328.05978511357239</v>
      </c>
    </row>
    <row r="22" spans="1:7" ht="12.25" customHeight="1">
      <c r="A22" s="349" t="s">
        <v>1018</v>
      </c>
      <c r="B22" s="292" t="s">
        <v>1019</v>
      </c>
      <c r="C22" s="293">
        <v>0.56620000000000004</v>
      </c>
      <c r="D22" s="293">
        <v>0.1012</v>
      </c>
      <c r="E22" s="294">
        <v>4</v>
      </c>
      <c r="F22" s="295">
        <v>1308.3015441132561</v>
      </c>
      <c r="G22" s="348">
        <v>124.46570489675199</v>
      </c>
    </row>
    <row r="23" spans="1:7" ht="12.25" customHeight="1">
      <c r="A23" s="349" t="s">
        <v>1020</v>
      </c>
      <c r="B23" s="292" t="s">
        <v>1001</v>
      </c>
      <c r="C23" s="293">
        <v>1.1114999999999999</v>
      </c>
      <c r="D23" s="293">
        <v>0.21279999999999999</v>
      </c>
      <c r="E23" s="294">
        <v>33</v>
      </c>
      <c r="F23" s="295">
        <v>10793.487738934364</v>
      </c>
      <c r="G23" s="348">
        <v>2167.9973928325639</v>
      </c>
    </row>
    <row r="24" spans="1:7" ht="12.25" customHeight="1">
      <c r="A24" s="349" t="s">
        <v>1021</v>
      </c>
      <c r="B24" s="292" t="s">
        <v>1001</v>
      </c>
      <c r="C24" s="293">
        <v>1.0875999999999999</v>
      </c>
      <c r="D24" s="293">
        <v>0.2064</v>
      </c>
      <c r="E24" s="294">
        <v>39</v>
      </c>
      <c r="F24" s="295">
        <v>12755.940055104247</v>
      </c>
      <c r="G24" s="348">
        <v>2506.0282927463036</v>
      </c>
    </row>
    <row r="25" spans="1:7" ht="12.25" customHeight="1">
      <c r="A25" s="349" t="s">
        <v>1022</v>
      </c>
      <c r="B25" s="292" t="s">
        <v>1004</v>
      </c>
      <c r="C25" s="293">
        <v>0.1206</v>
      </c>
      <c r="D25" s="293">
        <v>2.07E-2</v>
      </c>
      <c r="E25" s="294">
        <v>21</v>
      </c>
      <c r="F25" s="295">
        <v>6868.5831065945949</v>
      </c>
      <c r="G25" s="348">
        <v>135.26527476122499</v>
      </c>
    </row>
    <row r="26" spans="1:7" ht="12.25" customHeight="1">
      <c r="A26" s="349" t="s">
        <v>1023</v>
      </c>
      <c r="B26" s="292" t="s">
        <v>1004</v>
      </c>
      <c r="C26" s="293">
        <v>0.1235</v>
      </c>
      <c r="D26" s="293">
        <v>2.1000000000000001E-2</v>
      </c>
      <c r="E26" s="294">
        <v>1</v>
      </c>
      <c r="F26" s="295">
        <v>327.07538602831403</v>
      </c>
      <c r="G26" s="348">
        <v>6.3677651694203599</v>
      </c>
    </row>
    <row r="27" spans="1:7" ht="12.25" customHeight="1">
      <c r="A27" s="349" t="s">
        <v>1024</v>
      </c>
      <c r="B27" s="292" t="s">
        <v>1007</v>
      </c>
      <c r="C27" s="293">
        <v>0.25609999999999999</v>
      </c>
      <c r="D27" s="293">
        <v>4.4200000000000003E-2</v>
      </c>
      <c r="E27" s="294">
        <v>8</v>
      </c>
      <c r="F27" s="295">
        <v>2616.6030882265122</v>
      </c>
      <c r="G27" s="348">
        <v>108.26173535024947</v>
      </c>
    </row>
    <row r="28" spans="1:7" ht="12.25" customHeight="1">
      <c r="A28" s="349" t="s">
        <v>1025</v>
      </c>
      <c r="B28" s="292" t="s">
        <v>1010</v>
      </c>
      <c r="C28" s="293">
        <v>0</v>
      </c>
      <c r="D28" s="293">
        <v>0</v>
      </c>
      <c r="E28" s="294">
        <v>9</v>
      </c>
      <c r="F28" s="295">
        <v>2943.6784742548261</v>
      </c>
      <c r="G28" s="348">
        <v>0</v>
      </c>
    </row>
    <row r="29" spans="1:7" ht="12.25" customHeight="1">
      <c r="A29" s="349" t="s">
        <v>1026</v>
      </c>
      <c r="B29" s="292" t="s">
        <v>1013</v>
      </c>
      <c r="C29" s="293">
        <v>0</v>
      </c>
      <c r="D29" s="293">
        <v>0</v>
      </c>
      <c r="E29" s="294">
        <v>1</v>
      </c>
      <c r="F29" s="295">
        <v>327.07538602831403</v>
      </c>
      <c r="G29" s="348">
        <v>0</v>
      </c>
    </row>
    <row r="30" spans="1:7" ht="12.25" customHeight="1">
      <c r="A30" s="349" t="s">
        <v>1027</v>
      </c>
      <c r="B30" s="292" t="s">
        <v>992</v>
      </c>
      <c r="C30" s="293">
        <v>1.4372</v>
      </c>
      <c r="D30" s="293">
        <v>0.28100000000000003</v>
      </c>
      <c r="E30" s="294">
        <v>23</v>
      </c>
      <c r="F30" s="295">
        <v>7522.7338786512228</v>
      </c>
      <c r="G30" s="348">
        <v>1973.949821980354</v>
      </c>
    </row>
    <row r="31" spans="1:7" ht="12.25" customHeight="1">
      <c r="A31" s="349" t="s">
        <v>1028</v>
      </c>
      <c r="B31" s="292" t="s">
        <v>994</v>
      </c>
      <c r="C31" s="293">
        <v>0.63349999999999995</v>
      </c>
      <c r="D31" s="293">
        <v>0.11459999999999999</v>
      </c>
      <c r="E31" s="294">
        <v>295</v>
      </c>
      <c r="F31" s="295">
        <v>96487.23887835264</v>
      </c>
      <c r="G31" s="348">
        <v>10472.582072578431</v>
      </c>
    </row>
    <row r="32" spans="1:7" ht="12.25" customHeight="1">
      <c r="A32" s="349" t="s">
        <v>1029</v>
      </c>
      <c r="B32" s="292" t="s">
        <v>996</v>
      </c>
      <c r="C32" s="293">
        <v>4.7100000000000003E-2</v>
      </c>
      <c r="D32" s="293">
        <v>9.7999999999999997E-3</v>
      </c>
      <c r="E32" s="294">
        <v>298</v>
      </c>
      <c r="F32" s="295">
        <v>97468.465036437585</v>
      </c>
      <c r="G32" s="348">
        <v>897.34863705046473</v>
      </c>
    </row>
    <row r="33" spans="1:7" ht="12.25" customHeight="1">
      <c r="A33" s="349" t="s">
        <v>1030</v>
      </c>
      <c r="B33" s="292" t="s">
        <v>998</v>
      </c>
      <c r="C33" s="293">
        <v>0.2424</v>
      </c>
      <c r="D33" s="293">
        <v>4.3799999999999999E-2</v>
      </c>
      <c r="E33" s="294">
        <v>130</v>
      </c>
      <c r="F33" s="295">
        <v>42519.800183680825</v>
      </c>
      <c r="G33" s="348">
        <v>1757.9017240679721</v>
      </c>
    </row>
    <row r="34" spans="1:7" ht="12.25" customHeight="1">
      <c r="A34" s="349" t="s">
        <v>1031</v>
      </c>
      <c r="B34" s="292" t="s">
        <v>1019</v>
      </c>
      <c r="C34" s="293">
        <v>0.94589999999999996</v>
      </c>
      <c r="D34" s="293">
        <v>0.17649999999999999</v>
      </c>
      <c r="E34" s="294">
        <v>21</v>
      </c>
      <c r="F34" s="295">
        <v>6868.5831065945949</v>
      </c>
      <c r="G34" s="348">
        <v>1149.3785787741081</v>
      </c>
    </row>
    <row r="35" spans="1:7" ht="12.25" customHeight="1">
      <c r="A35" s="349" t="s">
        <v>1032</v>
      </c>
      <c r="B35" s="292" t="s">
        <v>992</v>
      </c>
      <c r="C35" s="293">
        <v>1.4339999999999999</v>
      </c>
      <c r="D35" s="293">
        <v>0.28079999999999999</v>
      </c>
      <c r="E35" s="294">
        <v>10</v>
      </c>
      <c r="F35" s="295">
        <v>3270.7538602831401</v>
      </c>
      <c r="G35" s="348">
        <v>862.80195823069903</v>
      </c>
    </row>
    <row r="36" spans="1:7" ht="12.25" customHeight="1">
      <c r="A36" s="349" t="s">
        <v>1033</v>
      </c>
      <c r="B36" s="292" t="s">
        <v>1001</v>
      </c>
      <c r="C36" s="293">
        <v>0.74180000000000001</v>
      </c>
      <c r="D36" s="293">
        <v>0.13550000000000001</v>
      </c>
      <c r="E36" s="294">
        <v>102</v>
      </c>
      <c r="F36" s="295">
        <v>33361.689374888032</v>
      </c>
      <c r="G36" s="348">
        <v>4255.8526170965797</v>
      </c>
    </row>
    <row r="37" spans="1:7" ht="12.25" customHeight="1">
      <c r="A37" s="349" t="s">
        <v>1034</v>
      </c>
      <c r="B37" s="292" t="s">
        <v>1001</v>
      </c>
      <c r="C37" s="293">
        <v>0.73519999999999996</v>
      </c>
      <c r="D37" s="293">
        <v>0.1338</v>
      </c>
      <c r="E37" s="294">
        <v>95</v>
      </c>
      <c r="F37" s="295">
        <v>31072.161672689832</v>
      </c>
      <c r="G37" s="348">
        <v>3921.0901646169523</v>
      </c>
    </row>
    <row r="38" spans="1:7" ht="12.25" customHeight="1">
      <c r="A38" s="349" t="s">
        <v>1035</v>
      </c>
      <c r="B38" s="292" t="s">
        <v>1004</v>
      </c>
      <c r="C38" s="293">
        <v>8.2000000000000007E-3</v>
      </c>
      <c r="D38" s="293">
        <v>2.0999999999999999E-3</v>
      </c>
      <c r="E38" s="294">
        <v>113</v>
      </c>
      <c r="F38" s="295">
        <v>36959.518621199488</v>
      </c>
      <c r="G38" s="348">
        <v>74.256069632811091</v>
      </c>
    </row>
    <row r="39" spans="1:7" ht="12.25" customHeight="1">
      <c r="A39" s="349" t="s">
        <v>1036</v>
      </c>
      <c r="B39" s="292" t="s">
        <v>1004</v>
      </c>
      <c r="C39" s="293">
        <v>0</v>
      </c>
      <c r="D39" s="293">
        <v>0</v>
      </c>
      <c r="E39" s="294">
        <v>2</v>
      </c>
      <c r="F39" s="295">
        <v>654.15077205662806</v>
      </c>
      <c r="G39" s="348">
        <v>0</v>
      </c>
    </row>
    <row r="40" spans="1:7" ht="12.25" customHeight="1">
      <c r="A40" s="349" t="s">
        <v>1037</v>
      </c>
      <c r="B40" s="292" t="s">
        <v>1007</v>
      </c>
      <c r="C40" s="293">
        <v>0</v>
      </c>
      <c r="D40" s="293">
        <v>0</v>
      </c>
      <c r="E40" s="294">
        <v>89</v>
      </c>
      <c r="F40" s="295">
        <v>29109.70935651995</v>
      </c>
      <c r="G40" s="348">
        <v>0</v>
      </c>
    </row>
    <row r="41" spans="1:7" ht="12.25" customHeight="1">
      <c r="A41" s="349" t="s">
        <v>1038</v>
      </c>
      <c r="B41" s="292" t="s">
        <v>1007</v>
      </c>
      <c r="C41" s="293">
        <v>0</v>
      </c>
      <c r="D41" s="293">
        <v>0</v>
      </c>
      <c r="E41" s="294">
        <v>2</v>
      </c>
      <c r="F41" s="295">
        <v>654.15077205662806</v>
      </c>
      <c r="G41" s="348">
        <v>0</v>
      </c>
    </row>
    <row r="42" spans="1:7" ht="12.25" customHeight="1">
      <c r="A42" s="349" t="s">
        <v>1039</v>
      </c>
      <c r="B42" s="292" t="s">
        <v>1010</v>
      </c>
      <c r="C42" s="293">
        <v>0</v>
      </c>
      <c r="D42" s="293">
        <v>0</v>
      </c>
      <c r="E42" s="294">
        <v>66</v>
      </c>
      <c r="F42" s="295">
        <v>21586.975477868727</v>
      </c>
      <c r="G42" s="348">
        <v>0</v>
      </c>
    </row>
    <row r="43" spans="1:7" ht="12.25" customHeight="1">
      <c r="A43" s="349" t="s">
        <v>1040</v>
      </c>
      <c r="B43" s="292" t="s">
        <v>1010</v>
      </c>
      <c r="C43" s="293">
        <v>0</v>
      </c>
      <c r="D43" s="293">
        <v>0</v>
      </c>
      <c r="E43" s="294">
        <v>2</v>
      </c>
      <c r="F43" s="295">
        <v>654.15077205662806</v>
      </c>
      <c r="G43" s="348">
        <v>0</v>
      </c>
    </row>
    <row r="44" spans="1:7" ht="12.25" customHeight="1">
      <c r="A44" s="349" t="s">
        <v>1041</v>
      </c>
      <c r="B44" s="292" t="s">
        <v>1013</v>
      </c>
      <c r="C44" s="293">
        <v>1.1892</v>
      </c>
      <c r="D44" s="293">
        <v>0.2268</v>
      </c>
      <c r="E44" s="294">
        <v>19</v>
      </c>
      <c r="F44" s="295">
        <v>6214.4323345379662</v>
      </c>
      <c r="G44" s="348">
        <v>1330.531689527716</v>
      </c>
    </row>
    <row r="45" spans="1:7" ht="12.25" customHeight="1">
      <c r="A45" s="349" t="s">
        <v>1042</v>
      </c>
      <c r="B45" s="292" t="s">
        <v>1013</v>
      </c>
      <c r="C45" s="293">
        <v>1.4040999999999999</v>
      </c>
      <c r="D45" s="293">
        <v>0.27279999999999999</v>
      </c>
      <c r="E45" s="294">
        <v>1</v>
      </c>
      <c r="F45" s="295">
        <v>327.07538602831403</v>
      </c>
      <c r="G45" s="348">
        <v>82.702355250578293</v>
      </c>
    </row>
    <row r="46" spans="1:7" ht="12.25" customHeight="1">
      <c r="A46" s="349" t="s">
        <v>1043</v>
      </c>
      <c r="B46" s="292" t="s">
        <v>992</v>
      </c>
      <c r="C46" s="293">
        <v>1.3706</v>
      </c>
      <c r="D46" s="293">
        <v>0.28389999999999999</v>
      </c>
      <c r="E46" s="294">
        <v>7</v>
      </c>
      <c r="F46" s="295">
        <v>2289.5277021981983</v>
      </c>
      <c r="G46" s="348">
        <v>612.57517633574719</v>
      </c>
    </row>
    <row r="47" spans="1:7" ht="12.25" customHeight="1">
      <c r="A47" s="349" t="s">
        <v>1044</v>
      </c>
      <c r="B47" s="292" t="s">
        <v>994</v>
      </c>
      <c r="C47" s="293">
        <v>0.78480000000000005</v>
      </c>
      <c r="D47" s="293">
        <v>0.15970000000000001</v>
      </c>
      <c r="E47" s="294">
        <v>371</v>
      </c>
      <c r="F47" s="295">
        <v>121344.96821650451</v>
      </c>
      <c r="G47" s="348">
        <v>18301.823464208679</v>
      </c>
    </row>
    <row r="48" spans="1:7" ht="12.25" customHeight="1">
      <c r="A48" s="349" t="s">
        <v>1045</v>
      </c>
      <c r="B48" s="292" t="s">
        <v>996</v>
      </c>
      <c r="C48" s="293">
        <v>0.41920000000000002</v>
      </c>
      <c r="D48" s="293">
        <v>0.1115</v>
      </c>
      <c r="E48" s="294">
        <v>596</v>
      </c>
      <c r="F48" s="295">
        <v>194936.93007287517</v>
      </c>
      <c r="G48" s="348">
        <v>20557.543978236114</v>
      </c>
    </row>
    <row r="49" spans="1:7" ht="12.25" customHeight="1">
      <c r="A49" s="349" t="s">
        <v>1046</v>
      </c>
      <c r="B49" s="292" t="s">
        <v>998</v>
      </c>
      <c r="C49" s="293">
        <v>0.62</v>
      </c>
      <c r="D49" s="293">
        <v>0.15210000000000001</v>
      </c>
      <c r="E49" s="294">
        <v>671</v>
      </c>
      <c r="F49" s="295">
        <v>219467.58402499871</v>
      </c>
      <c r="G49" s="348">
        <v>31619.880434181072</v>
      </c>
    </row>
    <row r="50" spans="1:7" ht="12.25" customHeight="1">
      <c r="A50" s="349" t="s">
        <v>1047</v>
      </c>
      <c r="B50" s="292" t="s">
        <v>1019</v>
      </c>
      <c r="C50" s="293">
        <v>1.0136000000000001</v>
      </c>
      <c r="D50" s="293">
        <v>0.20050000000000001</v>
      </c>
      <c r="E50" s="294">
        <v>11</v>
      </c>
      <c r="F50" s="295">
        <v>3597.8292463114544</v>
      </c>
      <c r="G50" s="348">
        <v>692.14742492197308</v>
      </c>
    </row>
    <row r="51" spans="1:7" ht="12.25" customHeight="1">
      <c r="A51" s="349" t="s">
        <v>1048</v>
      </c>
      <c r="B51" s="292" t="s">
        <v>992</v>
      </c>
      <c r="C51" s="293">
        <v>1.6099000000000001</v>
      </c>
      <c r="D51" s="293">
        <v>0.34589999999999999</v>
      </c>
      <c r="E51" s="294">
        <v>11</v>
      </c>
      <c r="F51" s="295">
        <v>3597.8292463114544</v>
      </c>
      <c r="G51" s="348">
        <v>1153.4100922449161</v>
      </c>
    </row>
    <row r="52" spans="1:7" ht="12.25" customHeight="1">
      <c r="A52" s="349" t="s">
        <v>1049</v>
      </c>
      <c r="B52" s="292" t="s">
        <v>1001</v>
      </c>
      <c r="C52" s="293">
        <v>0.70340000000000003</v>
      </c>
      <c r="D52" s="293">
        <v>0.14430000000000001</v>
      </c>
      <c r="E52" s="294">
        <v>445</v>
      </c>
      <c r="F52" s="295">
        <v>145548.54678259973</v>
      </c>
      <c r="G52" s="348">
        <v>19823.692580229541</v>
      </c>
    </row>
    <row r="53" spans="1:7" ht="12.25" customHeight="1">
      <c r="A53" s="349" t="s">
        <v>1050</v>
      </c>
      <c r="B53" s="292" t="s">
        <v>1001</v>
      </c>
      <c r="C53" s="293">
        <v>0.66620000000000001</v>
      </c>
      <c r="D53" s="293">
        <v>0.1366</v>
      </c>
      <c r="E53" s="294">
        <v>20</v>
      </c>
      <c r="F53" s="295">
        <v>6541.5077205662801</v>
      </c>
      <c r="G53" s="348">
        <v>842.74899234050486</v>
      </c>
    </row>
    <row r="54" spans="1:7" ht="12.25" customHeight="1">
      <c r="A54" s="349" t="s">
        <v>1051</v>
      </c>
      <c r="B54" s="292" t="s">
        <v>1004</v>
      </c>
      <c r="C54" s="293">
        <v>0.3755</v>
      </c>
      <c r="D54" s="293">
        <v>9.5799999999999996E-2</v>
      </c>
      <c r="E54" s="294">
        <v>3268</v>
      </c>
      <c r="F54" s="295">
        <v>1068882.3615405303</v>
      </c>
      <c r="G54" s="348">
        <v>96004.268068600009</v>
      </c>
    </row>
    <row r="55" spans="1:7" ht="12.25" customHeight="1">
      <c r="A55" s="349" t="s">
        <v>1052</v>
      </c>
      <c r="B55" s="292" t="s">
        <v>1004</v>
      </c>
      <c r="C55" s="293">
        <v>0.17430000000000001</v>
      </c>
      <c r="D55" s="293">
        <v>4.6600000000000003E-2</v>
      </c>
      <c r="E55" s="294">
        <v>32</v>
      </c>
      <c r="F55" s="295">
        <v>10466.412352906049</v>
      </c>
      <c r="G55" s="348">
        <v>468.86499973792024</v>
      </c>
    </row>
    <row r="56" spans="1:7" ht="12.25" customHeight="1">
      <c r="A56" s="349" t="s">
        <v>1053</v>
      </c>
      <c r="B56" s="292" t="s">
        <v>1007</v>
      </c>
      <c r="C56" s="293">
        <v>0.32019999999999998</v>
      </c>
      <c r="D56" s="293">
        <v>8.5000000000000006E-2</v>
      </c>
      <c r="E56" s="294">
        <v>776</v>
      </c>
      <c r="F56" s="295">
        <v>253810.49955797169</v>
      </c>
      <c r="G56" s="348">
        <v>20419.322520606918</v>
      </c>
    </row>
    <row r="57" spans="1:7" ht="12.25" customHeight="1">
      <c r="A57" s="349" t="s">
        <v>1054</v>
      </c>
      <c r="B57" s="292" t="s">
        <v>1007</v>
      </c>
      <c r="C57" s="293">
        <v>0.3513</v>
      </c>
      <c r="D57" s="293">
        <v>0.09</v>
      </c>
      <c r="E57" s="294">
        <v>35</v>
      </c>
      <c r="F57" s="295">
        <v>11447.638510990992</v>
      </c>
      <c r="G57" s="348">
        <v>961.52632976553446</v>
      </c>
    </row>
    <row r="58" spans="1:7" ht="12.25" customHeight="1">
      <c r="A58" s="349" t="s">
        <v>1055</v>
      </c>
      <c r="B58" s="292" t="s">
        <v>1010</v>
      </c>
      <c r="C58" s="293">
        <v>0.20610000000000001</v>
      </c>
      <c r="D58" s="293">
        <v>5.5300000000000002E-2</v>
      </c>
      <c r="E58" s="294">
        <v>712</v>
      </c>
      <c r="F58" s="295">
        <v>232877.6748521596</v>
      </c>
      <c r="G58" s="348">
        <v>12147.504066677287</v>
      </c>
    </row>
    <row r="59" spans="1:7" ht="12.25" customHeight="1">
      <c r="A59" s="349" t="s">
        <v>1056</v>
      </c>
      <c r="B59" s="292" t="s">
        <v>1010</v>
      </c>
      <c r="C59" s="293">
        <v>0.20219999999999999</v>
      </c>
      <c r="D59" s="293">
        <v>5.4300000000000001E-2</v>
      </c>
      <c r="E59" s="294">
        <v>1</v>
      </c>
      <c r="F59" s="295">
        <v>327.07538602831403</v>
      </c>
      <c r="G59" s="348">
        <v>17.422812001057299</v>
      </c>
    </row>
    <row r="60" spans="1:7" ht="12.25" customHeight="1">
      <c r="A60" s="349" t="s">
        <v>1057</v>
      </c>
      <c r="B60" s="292" t="s">
        <v>1013</v>
      </c>
      <c r="C60" s="293">
        <v>0</v>
      </c>
      <c r="D60" s="293">
        <v>0</v>
      </c>
      <c r="E60" s="294">
        <v>81</v>
      </c>
      <c r="F60" s="295">
        <v>26493.106268293435</v>
      </c>
      <c r="G60" s="348">
        <v>0</v>
      </c>
    </row>
    <row r="61" spans="1:7" ht="12.25" customHeight="1">
      <c r="A61" s="349" t="s">
        <v>1058</v>
      </c>
      <c r="B61" s="292" t="s">
        <v>994</v>
      </c>
      <c r="C61" s="293">
        <v>0.98129999999999995</v>
      </c>
      <c r="D61" s="293">
        <v>0.84009999999999996</v>
      </c>
      <c r="E61" s="294">
        <v>1</v>
      </c>
      <c r="F61" s="295">
        <v>1077.1369505008799</v>
      </c>
      <c r="G61" s="348">
        <v>838.75112251600808</v>
      </c>
    </row>
    <row r="62" spans="1:7" ht="12.25" customHeight="1">
      <c r="A62" s="349" t="s">
        <v>1059</v>
      </c>
      <c r="B62" s="292" t="s">
        <v>996</v>
      </c>
      <c r="C62" s="293">
        <v>1.0023</v>
      </c>
      <c r="D62" s="293">
        <v>0.86350000000000005</v>
      </c>
      <c r="E62" s="294">
        <v>8</v>
      </c>
      <c r="F62" s="295">
        <v>8617.0956040070396</v>
      </c>
      <c r="G62" s="348">
        <v>6996.9773293206927</v>
      </c>
    </row>
    <row r="63" spans="1:7" ht="12.25" customHeight="1">
      <c r="A63" s="349" t="s">
        <v>1060</v>
      </c>
      <c r="B63" s="292" t="s">
        <v>998</v>
      </c>
      <c r="C63" s="293">
        <v>1.2010000000000001</v>
      </c>
      <c r="D63" s="293">
        <v>1.0989</v>
      </c>
      <c r="E63" s="294">
        <v>1</v>
      </c>
      <c r="F63" s="295">
        <v>1077.1369505008799</v>
      </c>
      <c r="G63" s="348">
        <v>1097.2012757692039</v>
      </c>
    </row>
    <row r="64" spans="1:7" ht="12.25" customHeight="1">
      <c r="A64" s="349" t="s">
        <v>1061</v>
      </c>
      <c r="B64" s="292" t="s">
        <v>1004</v>
      </c>
      <c r="C64" s="293">
        <v>1.0539000000000001</v>
      </c>
      <c r="D64" s="293">
        <v>0.91210000000000002</v>
      </c>
      <c r="E64" s="294">
        <v>2</v>
      </c>
      <c r="F64" s="295">
        <v>2154.2739010017599</v>
      </c>
      <c r="G64" s="348">
        <v>1821.4379277903922</v>
      </c>
    </row>
    <row r="65" spans="1:7" ht="12.25" customHeight="1">
      <c r="A65" s="349" t="s">
        <v>1062</v>
      </c>
      <c r="B65" s="292" t="s">
        <v>1007</v>
      </c>
      <c r="C65" s="293">
        <v>1.0452999999999999</v>
      </c>
      <c r="D65" s="293">
        <v>0.90559999999999996</v>
      </c>
      <c r="E65" s="294">
        <v>5</v>
      </c>
      <c r="F65" s="295">
        <v>5385.6847525043995</v>
      </c>
      <c r="G65" s="348">
        <v>4590.5660745525092</v>
      </c>
    </row>
    <row r="66" spans="1:7" ht="12.25" customHeight="1">
      <c r="A66" s="349" t="s">
        <v>1063</v>
      </c>
      <c r="B66" s="292" t="s">
        <v>1010</v>
      </c>
      <c r="C66" s="293">
        <v>0.90390000000000004</v>
      </c>
      <c r="D66" s="293">
        <v>0.76449999999999996</v>
      </c>
      <c r="E66" s="294">
        <v>5</v>
      </c>
      <c r="F66" s="295">
        <v>5385.6847525043995</v>
      </c>
      <c r="G66" s="348">
        <v>3816.6220344793401</v>
      </c>
    </row>
    <row r="67" spans="1:7" ht="12.25" customHeight="1">
      <c r="A67" s="349" t="s">
        <v>1064</v>
      </c>
      <c r="B67" s="292" t="s">
        <v>994</v>
      </c>
      <c r="C67" s="293">
        <v>0.94330000000000003</v>
      </c>
      <c r="D67" s="293">
        <v>0.79210000000000003</v>
      </c>
      <c r="E67" s="294">
        <v>107</v>
      </c>
      <c r="F67" s="295">
        <v>115253.65370359416</v>
      </c>
      <c r="G67" s="348">
        <v>85525.440316435677</v>
      </c>
    </row>
    <row r="68" spans="1:7" ht="12.25" customHeight="1">
      <c r="A68" s="349" t="s">
        <v>1065</v>
      </c>
      <c r="B68" s="292" t="s">
        <v>996</v>
      </c>
      <c r="C68" s="293">
        <v>1.0112000000000001</v>
      </c>
      <c r="D68" s="293">
        <v>0.87770000000000004</v>
      </c>
      <c r="E68" s="294">
        <v>458</v>
      </c>
      <c r="F68" s="295">
        <v>493328.72332940303</v>
      </c>
      <c r="G68" s="348">
        <v>405500.66823636001</v>
      </c>
    </row>
    <row r="69" spans="1:7" ht="12.25" customHeight="1">
      <c r="A69" s="349" t="s">
        <v>1066</v>
      </c>
      <c r="B69" s="292" t="s">
        <v>998</v>
      </c>
      <c r="C69" s="293">
        <v>1.0967</v>
      </c>
      <c r="D69" s="293">
        <v>0.95489999999999997</v>
      </c>
      <c r="E69" s="294">
        <v>128</v>
      </c>
      <c r="F69" s="295">
        <v>137873.52966411263</v>
      </c>
      <c r="G69" s="348">
        <v>123655.11226401296</v>
      </c>
    </row>
    <row r="70" spans="1:7" ht="12.25" customHeight="1">
      <c r="A70" s="349" t="s">
        <v>1067</v>
      </c>
      <c r="B70" s="292" t="s">
        <v>1019</v>
      </c>
      <c r="C70" s="293">
        <v>0.83899999999999997</v>
      </c>
      <c r="D70" s="293">
        <v>0.68389999999999995</v>
      </c>
      <c r="E70" s="294">
        <v>9</v>
      </c>
      <c r="F70" s="295">
        <v>9694.2325545079202</v>
      </c>
      <c r="G70" s="348">
        <v>6251.249657783459</v>
      </c>
    </row>
    <row r="71" spans="1:7" ht="12.25" customHeight="1">
      <c r="A71" s="349" t="s">
        <v>1068</v>
      </c>
      <c r="B71" s="292" t="s">
        <v>1001</v>
      </c>
      <c r="C71" s="293">
        <v>0.95940000000000003</v>
      </c>
      <c r="D71" s="293">
        <v>0.81830000000000003</v>
      </c>
      <c r="E71" s="294">
        <v>9</v>
      </c>
      <c r="F71" s="295">
        <v>9694.2325545079202</v>
      </c>
      <c r="G71" s="348">
        <v>7384.3479842533134</v>
      </c>
    </row>
    <row r="72" spans="1:7" ht="12.25" customHeight="1">
      <c r="A72" s="349" t="s">
        <v>1069</v>
      </c>
      <c r="B72" s="292" t="s">
        <v>1004</v>
      </c>
      <c r="C72" s="293">
        <v>0.89839999999999998</v>
      </c>
      <c r="D72" s="293">
        <v>0.75949999999999995</v>
      </c>
      <c r="E72" s="294">
        <v>151</v>
      </c>
      <c r="F72" s="295">
        <v>162647.67952563288</v>
      </c>
      <c r="G72" s="348">
        <v>115827.14439103556</v>
      </c>
    </row>
    <row r="73" spans="1:7" ht="12.25" customHeight="1">
      <c r="A73" s="349" t="s">
        <v>1070</v>
      </c>
      <c r="B73" s="292" t="s">
        <v>1004</v>
      </c>
      <c r="C73" s="293">
        <v>0.90029999999999999</v>
      </c>
      <c r="D73" s="293">
        <v>0.75760000000000005</v>
      </c>
      <c r="E73" s="294">
        <v>18</v>
      </c>
      <c r="F73" s="295">
        <v>19388.46510901584</v>
      </c>
      <c r="G73" s="348">
        <v>13614.7776479063</v>
      </c>
    </row>
    <row r="74" spans="1:7" ht="12.25" customHeight="1">
      <c r="A74" s="349" t="s">
        <v>1071</v>
      </c>
      <c r="B74" s="292" t="s">
        <v>1007</v>
      </c>
      <c r="C74" s="293">
        <v>0.90880000000000005</v>
      </c>
      <c r="D74" s="293">
        <v>0.76790000000000003</v>
      </c>
      <c r="E74" s="294">
        <v>195</v>
      </c>
      <c r="F74" s="295">
        <v>210041.70534767158</v>
      </c>
      <c r="G74" s="348">
        <v>150982.07797775549</v>
      </c>
    </row>
    <row r="75" spans="1:7" ht="12.25" customHeight="1">
      <c r="A75" s="349" t="s">
        <v>1072</v>
      </c>
      <c r="B75" s="292" t="s">
        <v>1007</v>
      </c>
      <c r="C75" s="293">
        <v>0.93869999999999998</v>
      </c>
      <c r="D75" s="293">
        <v>0.79710000000000003</v>
      </c>
      <c r="E75" s="294">
        <v>33</v>
      </c>
      <c r="F75" s="295">
        <v>35545.519366529035</v>
      </c>
      <c r="G75" s="348">
        <v>26650.396546259322</v>
      </c>
    </row>
    <row r="76" spans="1:7" ht="12.25" customHeight="1">
      <c r="A76" s="349" t="s">
        <v>1073</v>
      </c>
      <c r="B76" s="292" t="s">
        <v>1010</v>
      </c>
      <c r="C76" s="293">
        <v>0.94120000000000004</v>
      </c>
      <c r="D76" s="293">
        <v>0.80810000000000004</v>
      </c>
      <c r="E76" s="294">
        <v>184</v>
      </c>
      <c r="F76" s="295">
        <v>198193.19889216192</v>
      </c>
      <c r="G76" s="348">
        <v>149847.83957803715</v>
      </c>
    </row>
    <row r="77" spans="1:7" ht="12.25" customHeight="1">
      <c r="A77" s="349" t="s">
        <v>1074</v>
      </c>
      <c r="B77" s="292" t="s">
        <v>996</v>
      </c>
      <c r="C77" s="293">
        <v>0</v>
      </c>
      <c r="D77" s="293">
        <v>0</v>
      </c>
      <c r="E77" s="294">
        <v>1</v>
      </c>
      <c r="F77" s="295">
        <v>272.53030135760099</v>
      </c>
      <c r="G77" s="348">
        <v>0</v>
      </c>
    </row>
    <row r="78" spans="1:7" ht="12.25" customHeight="1">
      <c r="A78" s="349" t="s">
        <v>1075</v>
      </c>
      <c r="B78" s="292" t="s">
        <v>998</v>
      </c>
      <c r="C78" s="293">
        <v>0</v>
      </c>
      <c r="D78" s="293">
        <v>0</v>
      </c>
      <c r="E78" s="294">
        <v>1</v>
      </c>
      <c r="F78" s="295">
        <v>272.53030135760099</v>
      </c>
      <c r="G78" s="348">
        <v>0</v>
      </c>
    </row>
    <row r="79" spans="1:7" ht="12.25" customHeight="1">
      <c r="A79" s="349" t="s">
        <v>1076</v>
      </c>
      <c r="B79" s="292" t="s">
        <v>998</v>
      </c>
      <c r="C79" s="293">
        <v>0</v>
      </c>
      <c r="D79" s="293">
        <v>0</v>
      </c>
      <c r="E79" s="294">
        <v>1</v>
      </c>
      <c r="F79" s="295">
        <v>272.53030135760099</v>
      </c>
      <c r="G79" s="348">
        <v>0</v>
      </c>
    </row>
    <row r="80" spans="1:7" ht="12.25" customHeight="1">
      <c r="A80" s="349" t="s">
        <v>1077</v>
      </c>
      <c r="B80" s="292" t="s">
        <v>996</v>
      </c>
      <c r="C80" s="293">
        <v>1.0861000000000001</v>
      </c>
      <c r="D80" s="293">
        <v>1.6560999999999999</v>
      </c>
      <c r="E80" s="294">
        <v>4</v>
      </c>
      <c r="F80" s="295">
        <v>1090.121205430404</v>
      </c>
      <c r="G80" s="348">
        <v>1697.6092226042911</v>
      </c>
    </row>
    <row r="81" spans="1:7" ht="12.25" customHeight="1">
      <c r="A81" s="349" t="s">
        <v>1078</v>
      </c>
      <c r="B81" s="292" t="s">
        <v>996</v>
      </c>
      <c r="C81" s="293">
        <v>0.90849999999999997</v>
      </c>
      <c r="D81" s="293">
        <v>1.3385</v>
      </c>
      <c r="E81" s="294">
        <v>37</v>
      </c>
      <c r="F81" s="295">
        <v>10083.621150231236</v>
      </c>
      <c r="G81" s="348">
        <v>12615.402050237108</v>
      </c>
    </row>
    <row r="82" spans="1:7" ht="12.25" customHeight="1">
      <c r="A82" s="349" t="s">
        <v>1079</v>
      </c>
      <c r="B82" s="292" t="s">
        <v>998</v>
      </c>
      <c r="C82" s="293">
        <v>0</v>
      </c>
      <c r="D82" s="293">
        <v>0</v>
      </c>
      <c r="E82" s="294">
        <v>20</v>
      </c>
      <c r="F82" s="295">
        <v>5450.60602715202</v>
      </c>
      <c r="G82" s="348">
        <v>0</v>
      </c>
    </row>
    <row r="83" spans="1:7" ht="12.25" customHeight="1">
      <c r="A83" s="349" t="s">
        <v>1080</v>
      </c>
      <c r="B83" s="292" t="s">
        <v>1019</v>
      </c>
      <c r="C83" s="293">
        <v>0.7802</v>
      </c>
      <c r="D83" s="293">
        <v>0.83140000000000003</v>
      </c>
      <c r="E83" s="294">
        <v>1</v>
      </c>
      <c r="F83" s="295">
        <v>272.53030135760099</v>
      </c>
      <c r="G83" s="348">
        <v>210.024779181094</v>
      </c>
    </row>
    <row r="84" spans="1:7" ht="12.25" customHeight="1">
      <c r="A84" s="349" t="s">
        <v>1081</v>
      </c>
      <c r="B84" s="292" t="s">
        <v>1001</v>
      </c>
      <c r="C84" s="293">
        <v>0.99029999999999996</v>
      </c>
      <c r="D84" s="293">
        <v>1.4686999999999999</v>
      </c>
      <c r="E84" s="294">
        <v>1</v>
      </c>
      <c r="F84" s="295">
        <v>272.53030135760099</v>
      </c>
      <c r="G84" s="348">
        <v>371.00658651725098</v>
      </c>
    </row>
    <row r="85" spans="1:7" ht="12.25" customHeight="1">
      <c r="A85" s="349" t="s">
        <v>1082</v>
      </c>
      <c r="B85" s="292" t="s">
        <v>1004</v>
      </c>
      <c r="C85" s="293">
        <v>0.99339999999999995</v>
      </c>
      <c r="D85" s="293">
        <v>1.3306</v>
      </c>
      <c r="E85" s="294">
        <v>1</v>
      </c>
      <c r="F85" s="295">
        <v>272.53030135760099</v>
      </c>
      <c r="G85" s="348">
        <v>336.13148293114699</v>
      </c>
    </row>
    <row r="86" spans="1:7" ht="12.25" customHeight="1">
      <c r="A86" s="349" t="s">
        <v>1083</v>
      </c>
      <c r="B86" s="292" t="s">
        <v>994</v>
      </c>
      <c r="C86" s="293">
        <v>0</v>
      </c>
      <c r="D86" s="293">
        <v>0</v>
      </c>
      <c r="E86" s="294">
        <v>1</v>
      </c>
      <c r="F86" s="295">
        <v>272.53030135760099</v>
      </c>
      <c r="G86" s="348">
        <v>0</v>
      </c>
    </row>
    <row r="87" spans="1:7" ht="12.25" customHeight="1">
      <c r="A87" s="349" t="s">
        <v>1084</v>
      </c>
      <c r="B87" s="292" t="s">
        <v>996</v>
      </c>
      <c r="C87" s="293">
        <v>0.48230000000000001</v>
      </c>
      <c r="D87" s="293">
        <v>0.41870000000000002</v>
      </c>
      <c r="E87" s="294">
        <v>5</v>
      </c>
      <c r="F87" s="295">
        <v>1362.651506788005</v>
      </c>
      <c r="G87" s="348">
        <v>537.00838358564602</v>
      </c>
    </row>
    <row r="88" spans="1:7" ht="12.25" customHeight="1">
      <c r="A88" s="349" t="s">
        <v>1085</v>
      </c>
      <c r="B88" s="292" t="s">
        <v>998</v>
      </c>
      <c r="C88" s="293">
        <v>0</v>
      </c>
      <c r="D88" s="293">
        <v>0</v>
      </c>
      <c r="E88" s="294">
        <v>1</v>
      </c>
      <c r="F88" s="295">
        <v>272.53030135760099</v>
      </c>
      <c r="G88" s="348">
        <v>0</v>
      </c>
    </row>
    <row r="89" spans="1:7" ht="12.25" customHeight="1">
      <c r="A89" s="349" t="s">
        <v>1086</v>
      </c>
      <c r="B89" s="292" t="s">
        <v>994</v>
      </c>
      <c r="C89" s="293">
        <v>1.2228000000000001</v>
      </c>
      <c r="D89" s="293">
        <v>1.6771</v>
      </c>
      <c r="E89" s="294">
        <v>4</v>
      </c>
      <c r="F89" s="295">
        <v>1090.121205430404</v>
      </c>
      <c r="G89" s="348">
        <v>1694.6187607679799</v>
      </c>
    </row>
    <row r="90" spans="1:7" ht="12.25" customHeight="1">
      <c r="A90" s="349" t="s">
        <v>1087</v>
      </c>
      <c r="B90" s="292" t="s">
        <v>994</v>
      </c>
      <c r="C90" s="293">
        <v>1.2271000000000001</v>
      </c>
      <c r="D90" s="293">
        <v>1.7126999999999999</v>
      </c>
      <c r="E90" s="294">
        <v>6</v>
      </c>
      <c r="F90" s="295">
        <v>1635.1818081456058</v>
      </c>
      <c r="G90" s="348">
        <v>2646.2089265287882</v>
      </c>
    </row>
    <row r="91" spans="1:7" ht="12.25" customHeight="1">
      <c r="A91" s="349" t="s">
        <v>1088</v>
      </c>
      <c r="B91" s="292" t="s">
        <v>996</v>
      </c>
      <c r="C91" s="293">
        <v>1.3182</v>
      </c>
      <c r="D91" s="293">
        <v>1.9601999999999999</v>
      </c>
      <c r="E91" s="294">
        <v>27</v>
      </c>
      <c r="F91" s="295">
        <v>7358.3181366552271</v>
      </c>
      <c r="G91" s="348">
        <v>13493.611046504227</v>
      </c>
    </row>
    <row r="92" spans="1:7" ht="12.25" customHeight="1">
      <c r="A92" s="349" t="s">
        <v>1089</v>
      </c>
      <c r="B92" s="292" t="s">
        <v>996</v>
      </c>
      <c r="C92" s="293">
        <v>1.3814</v>
      </c>
      <c r="D92" s="293">
        <v>2.2088000000000001</v>
      </c>
      <c r="E92" s="294">
        <v>51</v>
      </c>
      <c r="F92" s="295">
        <v>13899.04536923765</v>
      </c>
      <c r="G92" s="348">
        <v>28888.825557709857</v>
      </c>
    </row>
    <row r="93" spans="1:7" ht="12.25" customHeight="1">
      <c r="A93" s="349" t="s">
        <v>1090</v>
      </c>
      <c r="B93" s="292" t="s">
        <v>998</v>
      </c>
      <c r="C93" s="293">
        <v>1.2202999999999999</v>
      </c>
      <c r="D93" s="293">
        <v>1.6805000000000001</v>
      </c>
      <c r="E93" s="294">
        <v>13</v>
      </c>
      <c r="F93" s="295">
        <v>3542.8939176488129</v>
      </c>
      <c r="G93" s="348">
        <v>5625.1650337285055</v>
      </c>
    </row>
    <row r="94" spans="1:7" ht="12.25" customHeight="1">
      <c r="A94" s="349" t="s">
        <v>1091</v>
      </c>
      <c r="B94" s="292" t="s">
        <v>998</v>
      </c>
      <c r="C94" s="293">
        <v>1.2664</v>
      </c>
      <c r="D94" s="293">
        <v>1.8097000000000001</v>
      </c>
      <c r="E94" s="294">
        <v>48</v>
      </c>
      <c r="F94" s="295">
        <v>13081.454465164847</v>
      </c>
      <c r="G94" s="348">
        <v>22500.656101939217</v>
      </c>
    </row>
    <row r="95" spans="1:7" ht="12.25" customHeight="1">
      <c r="A95" s="349" t="s">
        <v>1092</v>
      </c>
      <c r="B95" s="292" t="s">
        <v>1019</v>
      </c>
      <c r="C95" s="293">
        <v>0</v>
      </c>
      <c r="D95" s="293">
        <v>0</v>
      </c>
      <c r="E95" s="294">
        <v>2</v>
      </c>
      <c r="F95" s="295">
        <v>545.06060271520198</v>
      </c>
      <c r="G95" s="348">
        <v>0</v>
      </c>
    </row>
    <row r="96" spans="1:7" ht="12.25" customHeight="1">
      <c r="A96" s="349" t="s">
        <v>1093</v>
      </c>
      <c r="B96" s="292" t="s">
        <v>1001</v>
      </c>
      <c r="C96" s="293">
        <v>1.2532000000000001</v>
      </c>
      <c r="D96" s="293">
        <v>1.7723</v>
      </c>
      <c r="E96" s="294">
        <v>8</v>
      </c>
      <c r="F96" s="295">
        <v>2180.2424108608079</v>
      </c>
      <c r="G96" s="348">
        <v>3712.2181858040171</v>
      </c>
    </row>
    <row r="97" spans="1:7" ht="12.25" customHeight="1">
      <c r="A97" s="349" t="s">
        <v>1094</v>
      </c>
      <c r="B97" s="292" t="s">
        <v>1001</v>
      </c>
      <c r="C97" s="293">
        <v>1.6511</v>
      </c>
      <c r="D97" s="293">
        <v>3.8730000000000002</v>
      </c>
      <c r="E97" s="294">
        <v>6</v>
      </c>
      <c r="F97" s="295">
        <v>1635.1818081456058</v>
      </c>
      <c r="G97" s="348">
        <v>6099.4279227962197</v>
      </c>
    </row>
    <row r="98" spans="1:7" ht="12.25" customHeight="1">
      <c r="A98" s="349" t="s">
        <v>1095</v>
      </c>
      <c r="B98" s="292" t="s">
        <v>1004</v>
      </c>
      <c r="C98" s="293">
        <v>1.3552</v>
      </c>
      <c r="D98" s="293">
        <v>2.0840999999999998</v>
      </c>
      <c r="E98" s="294">
        <v>46</v>
      </c>
      <c r="F98" s="295">
        <v>12536.393862449646</v>
      </c>
      <c r="G98" s="348">
        <v>24470.634768802498</v>
      </c>
    </row>
    <row r="99" spans="1:7" ht="12.25" customHeight="1">
      <c r="A99" s="349" t="s">
        <v>1096</v>
      </c>
      <c r="B99" s="292" t="s">
        <v>1007</v>
      </c>
      <c r="C99" s="293">
        <v>1.3557999999999999</v>
      </c>
      <c r="D99" s="293">
        <v>2.0848</v>
      </c>
      <c r="E99" s="294">
        <v>61</v>
      </c>
      <c r="F99" s="295">
        <v>16624.34838281366</v>
      </c>
      <c r="G99" s="348">
        <v>32419.166893372902</v>
      </c>
    </row>
    <row r="100" spans="1:7" ht="12.25" customHeight="1">
      <c r="A100" s="349" t="s">
        <v>1097</v>
      </c>
      <c r="B100" s="292" t="s">
        <v>1007</v>
      </c>
      <c r="C100" s="293">
        <v>1.3512999999999999</v>
      </c>
      <c r="D100" s="293">
        <v>2.0794999999999999</v>
      </c>
      <c r="E100" s="294">
        <v>1</v>
      </c>
      <c r="F100" s="295">
        <v>272.53030135760099</v>
      </c>
      <c r="G100" s="348">
        <v>535.38119288402402</v>
      </c>
    </row>
    <row r="101" spans="1:7" ht="12.25" customHeight="1">
      <c r="A101" s="349" t="s">
        <v>1098</v>
      </c>
      <c r="B101" s="292" t="s">
        <v>1010</v>
      </c>
      <c r="C101" s="293">
        <v>1.1533</v>
      </c>
      <c r="D101" s="293">
        <v>1.5003</v>
      </c>
      <c r="E101" s="294">
        <v>64</v>
      </c>
      <c r="F101" s="295">
        <v>17441.939286886463</v>
      </c>
      <c r="G101" s="348">
        <v>24270.719230788331</v>
      </c>
    </row>
    <row r="102" spans="1:7" ht="12.25" customHeight="1">
      <c r="A102" s="349" t="s">
        <v>1099</v>
      </c>
      <c r="B102" s="292" t="s">
        <v>1010</v>
      </c>
      <c r="C102" s="293">
        <v>1.1438999999999999</v>
      </c>
      <c r="D102" s="293">
        <v>1.4775</v>
      </c>
      <c r="E102" s="294">
        <v>2</v>
      </c>
      <c r="F102" s="295">
        <v>545.06060271520198</v>
      </c>
      <c r="G102" s="348">
        <v>746.46629529130803</v>
      </c>
    </row>
    <row r="103" spans="1:7" ht="12.25" customHeight="1">
      <c r="A103" s="349" t="s">
        <v>1100</v>
      </c>
      <c r="B103" s="292" t="s">
        <v>994</v>
      </c>
      <c r="C103" s="293">
        <v>1.3619000000000001</v>
      </c>
      <c r="D103" s="293">
        <v>2.1076000000000001</v>
      </c>
      <c r="E103" s="294">
        <v>20</v>
      </c>
      <c r="F103" s="295">
        <v>5450.60602715202</v>
      </c>
      <c r="G103" s="348">
        <v>10874.989821961899</v>
      </c>
    </row>
    <row r="104" spans="1:7" ht="12.25" customHeight="1">
      <c r="A104" s="349" t="s">
        <v>1101</v>
      </c>
      <c r="B104" s="292" t="s">
        <v>994</v>
      </c>
      <c r="C104" s="293">
        <v>1.3908</v>
      </c>
      <c r="D104" s="293">
        <v>2.2298</v>
      </c>
      <c r="E104" s="294">
        <v>151</v>
      </c>
      <c r="F104" s="295">
        <v>41152.075504997752</v>
      </c>
      <c r="G104" s="348">
        <v>86658.144072205774</v>
      </c>
    </row>
    <row r="105" spans="1:7" ht="12.25" customHeight="1">
      <c r="A105" s="349" t="s">
        <v>1102</v>
      </c>
      <c r="B105" s="292" t="s">
        <v>996</v>
      </c>
      <c r="C105" s="293">
        <v>1.4669000000000001</v>
      </c>
      <c r="D105" s="293">
        <v>2.4994999999999998</v>
      </c>
      <c r="E105" s="294">
        <v>666</v>
      </c>
      <c r="F105" s="295">
        <v>181505.18070416225</v>
      </c>
      <c r="G105" s="348">
        <v>425800.89137221384</v>
      </c>
    </row>
    <row r="106" spans="1:7" ht="12.25" customHeight="1">
      <c r="A106" s="349" t="s">
        <v>1103</v>
      </c>
      <c r="B106" s="292" t="s">
        <v>996</v>
      </c>
      <c r="C106" s="293">
        <v>1.4896</v>
      </c>
      <c r="D106" s="293">
        <v>2.6198999999999999</v>
      </c>
      <c r="E106" s="294">
        <v>2782</v>
      </c>
      <c r="F106" s="295">
        <v>758179.29837684601</v>
      </c>
      <c r="G106" s="348">
        <v>1868750.4328684439</v>
      </c>
    </row>
    <row r="107" spans="1:7" ht="12.25" customHeight="1">
      <c r="A107" s="349" t="s">
        <v>1104</v>
      </c>
      <c r="B107" s="292" t="s">
        <v>998</v>
      </c>
      <c r="C107" s="293">
        <v>1.3983000000000001</v>
      </c>
      <c r="D107" s="293">
        <v>2.238</v>
      </c>
      <c r="E107" s="294">
        <v>121</v>
      </c>
      <c r="F107" s="295">
        <v>32976.166464269721</v>
      </c>
      <c r="G107" s="348">
        <v>69727.446610097104</v>
      </c>
    </row>
    <row r="108" spans="1:7" ht="12.25" customHeight="1">
      <c r="A108" s="349" t="s">
        <v>1105</v>
      </c>
      <c r="B108" s="292" t="s">
        <v>998</v>
      </c>
      <c r="C108" s="293">
        <v>1.4041999999999999</v>
      </c>
      <c r="D108" s="293">
        <v>2.2574999999999998</v>
      </c>
      <c r="E108" s="294">
        <v>1500</v>
      </c>
      <c r="F108" s="295">
        <v>408795.45203640149</v>
      </c>
      <c r="G108" s="348">
        <v>871031.18004379747</v>
      </c>
    </row>
    <row r="109" spans="1:7" ht="12.25" customHeight="1">
      <c r="A109" s="349" t="s">
        <v>1106</v>
      </c>
      <c r="B109" s="292" t="s">
        <v>1001</v>
      </c>
      <c r="C109" s="293">
        <v>1.5571999999999999</v>
      </c>
      <c r="D109" s="293">
        <v>2.9097</v>
      </c>
      <c r="E109" s="294">
        <v>53</v>
      </c>
      <c r="F109" s="295">
        <v>14444.105971952853</v>
      </c>
      <c r="G109" s="348">
        <v>39408.576668067835</v>
      </c>
    </row>
    <row r="110" spans="1:7" ht="12.25" customHeight="1">
      <c r="A110" s="349" t="s">
        <v>1107</v>
      </c>
      <c r="B110" s="292" t="s">
        <v>1001</v>
      </c>
      <c r="C110" s="293">
        <v>1.5895999999999999</v>
      </c>
      <c r="D110" s="293">
        <v>3.1478000000000002</v>
      </c>
      <c r="E110" s="294">
        <v>57</v>
      </c>
      <c r="F110" s="295">
        <v>15534.227177383256</v>
      </c>
      <c r="G110" s="348">
        <v>45924.713553304791</v>
      </c>
    </row>
    <row r="111" spans="1:7" ht="12.25" customHeight="1">
      <c r="A111" s="349" t="s">
        <v>1108</v>
      </c>
      <c r="B111" s="292" t="s">
        <v>1004</v>
      </c>
      <c r="C111" s="293">
        <v>1.4992000000000001</v>
      </c>
      <c r="D111" s="293">
        <v>2.6347</v>
      </c>
      <c r="E111" s="294">
        <v>357</v>
      </c>
      <c r="F111" s="295">
        <v>97293.317584663557</v>
      </c>
      <c r="G111" s="348">
        <v>239657.99198111007</v>
      </c>
    </row>
    <row r="112" spans="1:7" ht="12.25" customHeight="1">
      <c r="A112" s="349" t="s">
        <v>1109</v>
      </c>
      <c r="B112" s="292" t="s">
        <v>1004</v>
      </c>
      <c r="C112" s="293">
        <v>1.5753999999999999</v>
      </c>
      <c r="D112" s="293">
        <v>3.0188999999999999</v>
      </c>
      <c r="E112" s="294">
        <v>14</v>
      </c>
      <c r="F112" s="295">
        <v>3815.4242190064138</v>
      </c>
      <c r="G112" s="348">
        <v>10780.151519452727</v>
      </c>
    </row>
    <row r="113" spans="1:7" ht="12.25" customHeight="1">
      <c r="A113" s="349" t="s">
        <v>1110</v>
      </c>
      <c r="B113" s="292" t="s">
        <v>1007</v>
      </c>
      <c r="C113" s="293">
        <v>1.4992000000000001</v>
      </c>
      <c r="D113" s="293">
        <v>2.6362999999999999</v>
      </c>
      <c r="E113" s="294">
        <v>295</v>
      </c>
      <c r="F113" s="295">
        <v>80396.438900492285</v>
      </c>
      <c r="G113" s="348">
        <v>198499.24682986061</v>
      </c>
    </row>
    <row r="114" spans="1:7" ht="12.25" customHeight="1">
      <c r="A114" s="349" t="s">
        <v>1111</v>
      </c>
      <c r="B114" s="292" t="s">
        <v>1007</v>
      </c>
      <c r="C114" s="293">
        <v>1.5863</v>
      </c>
      <c r="D114" s="293">
        <v>3.1732999999999998</v>
      </c>
      <c r="E114" s="294">
        <v>35</v>
      </c>
      <c r="F114" s="295">
        <v>9538.5605475160355</v>
      </c>
      <c r="G114" s="348">
        <v>28771.9810667438</v>
      </c>
    </row>
    <row r="115" spans="1:7" ht="12.25" customHeight="1">
      <c r="A115" s="349" t="s">
        <v>1112</v>
      </c>
      <c r="B115" s="292" t="s">
        <v>1010</v>
      </c>
      <c r="C115" s="293">
        <v>1.3653</v>
      </c>
      <c r="D115" s="293">
        <v>2.1175000000000002</v>
      </c>
      <c r="E115" s="294">
        <v>235</v>
      </c>
      <c r="F115" s="295">
        <v>64044.62081903623</v>
      </c>
      <c r="G115" s="348">
        <v>127434.46614686991</v>
      </c>
    </row>
    <row r="116" spans="1:7" ht="12.25" customHeight="1">
      <c r="A116" s="349" t="s">
        <v>1113</v>
      </c>
      <c r="B116" s="292" t="s">
        <v>1010</v>
      </c>
      <c r="C116" s="293">
        <v>1.5616000000000001</v>
      </c>
      <c r="D116" s="293">
        <v>3.4881000000000002</v>
      </c>
      <c r="E116" s="294">
        <v>4</v>
      </c>
      <c r="F116" s="295">
        <v>1090.121205430404</v>
      </c>
      <c r="G116" s="348">
        <v>3696.3305013834361</v>
      </c>
    </row>
    <row r="117" spans="1:7" ht="12.25" customHeight="1">
      <c r="A117" s="349" t="s">
        <v>1114</v>
      </c>
      <c r="B117" s="292" t="s">
        <v>1115</v>
      </c>
      <c r="C117" s="293">
        <v>4.0000000000000001E-3</v>
      </c>
      <c r="D117" s="293">
        <v>1.9E-3</v>
      </c>
      <c r="E117" s="294">
        <v>2346</v>
      </c>
      <c r="F117" s="295">
        <v>24629.979595529909</v>
      </c>
      <c r="G117" s="348">
        <v>43.85162990324207</v>
      </c>
    </row>
    <row r="118" spans="1:7" ht="12.25" customHeight="1">
      <c r="A118" s="349" t="s">
        <v>1116</v>
      </c>
      <c r="B118" s="292" t="s">
        <v>994</v>
      </c>
      <c r="C118" s="293">
        <v>0.2296</v>
      </c>
      <c r="D118" s="293">
        <v>2.24E-2</v>
      </c>
      <c r="E118" s="294">
        <v>1</v>
      </c>
      <c r="F118" s="295">
        <v>5257.4233333333304</v>
      </c>
      <c r="G118" s="348">
        <v>109.312098453494</v>
      </c>
    </row>
    <row r="119" spans="1:7" ht="12.25" customHeight="1">
      <c r="A119" s="349" t="s">
        <v>1117</v>
      </c>
      <c r="B119" s="292" t="s">
        <v>996</v>
      </c>
      <c r="C119" s="293">
        <v>0.1522</v>
      </c>
      <c r="D119" s="293">
        <v>1.4800000000000001E-2</v>
      </c>
      <c r="E119" s="294">
        <v>8</v>
      </c>
      <c r="F119" s="295">
        <v>42059.386666666644</v>
      </c>
      <c r="G119" s="348">
        <v>584.43076645329404</v>
      </c>
    </row>
    <row r="120" spans="1:7" ht="12.25" customHeight="1">
      <c r="A120" s="349" t="s">
        <v>1118</v>
      </c>
      <c r="B120" s="292" t="s">
        <v>998</v>
      </c>
      <c r="C120" s="293">
        <v>8.2400000000000001E-2</v>
      </c>
      <c r="D120" s="293">
        <v>8.0000000000000002E-3</v>
      </c>
      <c r="E120" s="294">
        <v>13</v>
      </c>
      <c r="F120" s="295">
        <v>68346.503333333298</v>
      </c>
      <c r="G120" s="348">
        <v>510.70151900920894</v>
      </c>
    </row>
    <row r="121" spans="1:7" ht="12.25" customHeight="1">
      <c r="A121" s="349" t="s">
        <v>1119</v>
      </c>
      <c r="B121" s="292" t="s">
        <v>1007</v>
      </c>
      <c r="C121" s="293">
        <v>0.22370000000000001</v>
      </c>
      <c r="D121" s="293">
        <v>2.18E-2</v>
      </c>
      <c r="E121" s="294">
        <v>2</v>
      </c>
      <c r="F121" s="295">
        <v>10514.846666666661</v>
      </c>
      <c r="G121" s="348">
        <v>212.928363191611</v>
      </c>
    </row>
    <row r="122" spans="1:7" ht="12.25" customHeight="1">
      <c r="A122" s="349" t="s">
        <v>1120</v>
      </c>
      <c r="B122" s="292" t="s">
        <v>1010</v>
      </c>
      <c r="C122" s="293">
        <v>0.14779999999999999</v>
      </c>
      <c r="D122" s="293">
        <v>1.4500000000000001E-2</v>
      </c>
      <c r="E122" s="294">
        <v>1</v>
      </c>
      <c r="F122" s="295">
        <v>5257.4233333333304</v>
      </c>
      <c r="G122" s="348">
        <v>73.591186319659798</v>
      </c>
    </row>
    <row r="123" spans="1:7" ht="12.25" customHeight="1">
      <c r="A123" s="349" t="s">
        <v>1121</v>
      </c>
      <c r="B123" s="292" t="s">
        <v>994</v>
      </c>
      <c r="C123" s="293">
        <v>0.1082</v>
      </c>
      <c r="D123" s="293">
        <v>1.0500000000000001E-2</v>
      </c>
      <c r="E123" s="294">
        <v>5</v>
      </c>
      <c r="F123" s="295">
        <v>26287.116666666654</v>
      </c>
      <c r="G123" s="348">
        <v>258.38457274938429</v>
      </c>
    </row>
    <row r="124" spans="1:7" ht="12.25" customHeight="1">
      <c r="A124" s="349" t="s">
        <v>1122</v>
      </c>
      <c r="B124" s="292" t="s">
        <v>996</v>
      </c>
      <c r="C124" s="293">
        <v>9.2399999999999996E-2</v>
      </c>
      <c r="D124" s="293">
        <v>8.9999999999999993E-3</v>
      </c>
      <c r="E124" s="294">
        <v>149</v>
      </c>
      <c r="F124" s="295">
        <v>783356.07666666619</v>
      </c>
      <c r="G124" s="348">
        <v>6598.5608804820422</v>
      </c>
    </row>
    <row r="125" spans="1:7" ht="12.25" customHeight="1">
      <c r="A125" s="349" t="s">
        <v>1123</v>
      </c>
      <c r="B125" s="292" t="s">
        <v>998</v>
      </c>
      <c r="C125" s="293">
        <v>8.2500000000000004E-2</v>
      </c>
      <c r="D125" s="293">
        <v>8.0000000000000002E-3</v>
      </c>
      <c r="E125" s="294">
        <v>96</v>
      </c>
      <c r="F125" s="295">
        <v>504712.63999999972</v>
      </c>
      <c r="G125" s="348">
        <v>3777.4386904282928</v>
      </c>
    </row>
    <row r="126" spans="1:7" ht="12.25" customHeight="1">
      <c r="A126" s="349" t="s">
        <v>1124</v>
      </c>
      <c r="B126" s="292" t="s">
        <v>1001</v>
      </c>
      <c r="C126" s="293">
        <v>0.12089999999999999</v>
      </c>
      <c r="D126" s="293">
        <v>1.18E-2</v>
      </c>
      <c r="E126" s="294">
        <v>2</v>
      </c>
      <c r="F126" s="295">
        <v>10514.846666666661</v>
      </c>
      <c r="G126" s="348">
        <v>117.26151538911989</v>
      </c>
    </row>
    <row r="127" spans="1:7" ht="12.25" customHeight="1">
      <c r="A127" s="349" t="s">
        <v>1125</v>
      </c>
      <c r="B127" s="292" t="s">
        <v>1004</v>
      </c>
      <c r="C127" s="293">
        <v>0.1056</v>
      </c>
      <c r="D127" s="293">
        <v>1.03E-2</v>
      </c>
      <c r="E127" s="294">
        <v>48</v>
      </c>
      <c r="F127" s="295">
        <v>252356.31999999986</v>
      </c>
      <c r="G127" s="348">
        <v>2410.2716211094539</v>
      </c>
    </row>
    <row r="128" spans="1:7" ht="12.25" customHeight="1">
      <c r="A128" s="349" t="s">
        <v>1126</v>
      </c>
      <c r="B128" s="292" t="s">
        <v>1007</v>
      </c>
      <c r="C128" s="293">
        <v>0.1066</v>
      </c>
      <c r="D128" s="293">
        <v>1.04E-2</v>
      </c>
      <c r="E128" s="294">
        <v>36</v>
      </c>
      <c r="F128" s="295">
        <v>189267.2399999999</v>
      </c>
      <c r="G128" s="348">
        <v>1824.106534042822</v>
      </c>
    </row>
    <row r="129" spans="1:10" ht="12.25" customHeight="1">
      <c r="A129" s="349" t="s">
        <v>1127</v>
      </c>
      <c r="B129" s="292" t="s">
        <v>1010</v>
      </c>
      <c r="C129" s="293">
        <v>9.0700000000000003E-2</v>
      </c>
      <c r="D129" s="293">
        <v>8.8000000000000005E-3</v>
      </c>
      <c r="E129" s="1120">
        <v>29</v>
      </c>
      <c r="F129" s="295">
        <v>152465.27666666658</v>
      </c>
      <c r="G129" s="348">
        <v>1264.6594065793352</v>
      </c>
    </row>
    <row r="130" spans="1:10" ht="12.25" customHeight="1">
      <c r="A130" s="349" t="s">
        <v>1128</v>
      </c>
      <c r="B130" s="292" t="s">
        <v>1115</v>
      </c>
      <c r="C130" s="293">
        <v>1.5065999999999999</v>
      </c>
      <c r="D130" s="293">
        <v>1.1207</v>
      </c>
      <c r="E130" s="1120">
        <v>1694</v>
      </c>
      <c r="F130" s="295">
        <v>42176.144610871379</v>
      </c>
      <c r="G130" s="348">
        <v>44810.97245974878</v>
      </c>
    </row>
    <row r="131" spans="1:10" ht="12.25" customHeight="1">
      <c r="A131" s="349" t="s">
        <v>1129</v>
      </c>
      <c r="B131" s="292" t="s">
        <v>1115</v>
      </c>
      <c r="C131" s="293">
        <v>1.0636000000000001</v>
      </c>
      <c r="D131" s="293">
        <v>0.82830000000000004</v>
      </c>
      <c r="E131" s="1120">
        <v>11192</v>
      </c>
      <c r="F131" s="295">
        <v>278651.36392259295</v>
      </c>
      <c r="G131" s="348">
        <v>218262.7110932442</v>
      </c>
    </row>
    <row r="132" spans="1:10" ht="12.25" customHeight="1">
      <c r="A132" s="349" t="s">
        <v>1130</v>
      </c>
      <c r="B132" s="292" t="s">
        <v>1007</v>
      </c>
      <c r="C132" s="293">
        <v>1.4933000000000001</v>
      </c>
      <c r="D132" s="293">
        <v>0.57079999999999997</v>
      </c>
      <c r="E132" s="1120">
        <v>9</v>
      </c>
      <c r="F132" s="295">
        <v>1958.9487771942991</v>
      </c>
      <c r="G132" s="348">
        <v>1036.4926116107499</v>
      </c>
    </row>
    <row r="133" spans="1:10" ht="12.25" customHeight="1">
      <c r="A133" s="349" t="s">
        <v>1131</v>
      </c>
      <c r="B133" s="292" t="s">
        <v>998</v>
      </c>
      <c r="C133" s="293">
        <v>0.39119999999999999</v>
      </c>
      <c r="D133" s="293">
        <v>0.24829999999999999</v>
      </c>
      <c r="E133" s="1120">
        <v>7</v>
      </c>
      <c r="F133" s="295">
        <v>4170.581631205675</v>
      </c>
      <c r="G133" s="348">
        <v>1002.344856640336</v>
      </c>
    </row>
    <row r="134" spans="1:10" ht="12.25" customHeight="1">
      <c r="A134" s="349" t="s">
        <v>1132</v>
      </c>
      <c r="B134" s="292" t="s">
        <v>998</v>
      </c>
      <c r="C134" s="293">
        <v>0.63</v>
      </c>
      <c r="D134" s="293">
        <v>0.43819999999999998</v>
      </c>
      <c r="E134" s="1120">
        <v>92</v>
      </c>
      <c r="F134" s="295">
        <v>54813.358581560293</v>
      </c>
      <c r="G134" s="348">
        <v>23024.316222478599</v>
      </c>
    </row>
    <row r="135" spans="1:10" ht="12.25" customHeight="1">
      <c r="A135" s="349" t="s">
        <v>1133</v>
      </c>
      <c r="B135" s="292" t="s">
        <v>998</v>
      </c>
      <c r="C135" s="293">
        <v>1.0602</v>
      </c>
      <c r="D135" s="293">
        <v>0.86950000000000005</v>
      </c>
      <c r="E135" s="1120">
        <v>1592</v>
      </c>
      <c r="F135" s="295">
        <v>948509.42241134774</v>
      </c>
      <c r="G135" s="348">
        <v>780504.4618970335</v>
      </c>
    </row>
    <row r="136" spans="1:10" ht="12.25" customHeight="1">
      <c r="A136" s="349" t="s">
        <v>1134</v>
      </c>
      <c r="B136" s="292" t="s">
        <v>1115</v>
      </c>
      <c r="C136" s="293">
        <v>0</v>
      </c>
      <c r="D136" s="293">
        <v>0</v>
      </c>
      <c r="E136" s="1120">
        <v>148</v>
      </c>
      <c r="F136" s="295">
        <v>11373.24911643984</v>
      </c>
      <c r="G136" s="348">
        <v>0</v>
      </c>
    </row>
    <row r="137" spans="1:10" ht="12.25" customHeight="1">
      <c r="A137" s="349" t="s">
        <v>1135</v>
      </c>
      <c r="B137" s="292" t="s">
        <v>1115</v>
      </c>
      <c r="C137" s="293">
        <v>0</v>
      </c>
      <c r="D137" s="293">
        <v>0</v>
      </c>
      <c r="E137" s="1120">
        <v>92</v>
      </c>
      <c r="F137" s="295">
        <v>2077.7703362831903</v>
      </c>
      <c r="G137" s="348">
        <v>0</v>
      </c>
    </row>
    <row r="138" spans="1:10" ht="12.25" customHeight="1">
      <c r="A138" s="1058" t="s">
        <v>1136</v>
      </c>
      <c r="B138" s="292" t="s">
        <v>1115</v>
      </c>
      <c r="C138" s="293">
        <v>0.67379999999999995</v>
      </c>
      <c r="D138" s="293">
        <v>5.9200000000000003E-2</v>
      </c>
      <c r="E138" s="1120">
        <v>2</v>
      </c>
      <c r="F138" s="295">
        <v>4790.4379295154204</v>
      </c>
      <c r="G138" s="295">
        <v>262.92190943600798</v>
      </c>
    </row>
    <row r="139" spans="1:10" s="1591" customFormat="1" ht="12.25" customHeight="1">
      <c r="A139" s="1058" t="s">
        <v>1137</v>
      </c>
      <c r="B139" s="292" t="s">
        <v>1115</v>
      </c>
      <c r="C139" s="293">
        <v>0.49769999999999998</v>
      </c>
      <c r="D139" s="293">
        <v>4.3400000000000001E-2</v>
      </c>
      <c r="E139" s="1120">
        <v>26</v>
      </c>
      <c r="F139" s="295">
        <v>62275.693083700462</v>
      </c>
      <c r="G139" s="295">
        <v>2519.7128016886077</v>
      </c>
      <c r="H139" s="7"/>
    </row>
    <row r="140" spans="1:10" s="1591" customFormat="1" ht="12.25" customHeight="1">
      <c r="A140" s="1058" t="s">
        <v>1138</v>
      </c>
      <c r="B140" s="292" t="s">
        <v>1115</v>
      </c>
      <c r="C140" s="293">
        <v>0.18970000000000001</v>
      </c>
      <c r="D140" s="293">
        <v>1.6299999999999999E-2</v>
      </c>
      <c r="E140" s="1120">
        <v>426</v>
      </c>
      <c r="F140" s="295">
        <v>1020363.2789867845</v>
      </c>
      <c r="G140" s="295">
        <v>15516.356416870412</v>
      </c>
      <c r="H140" s="7"/>
    </row>
    <row r="141" spans="1:10">
      <c r="A141" s="232"/>
      <c r="B141" s="232"/>
      <c r="C141" s="232"/>
      <c r="D141" s="232"/>
      <c r="E141" s="232"/>
      <c r="F141" s="232"/>
      <c r="G141" s="232"/>
      <c r="H141"/>
      <c r="I141"/>
      <c r="J141"/>
    </row>
    <row r="142" spans="1:10">
      <c r="A142" s="155" t="s">
        <v>327</v>
      </c>
      <c r="E142" s="3"/>
      <c r="F142" s="7"/>
      <c r="H142"/>
      <c r="I142"/>
      <c r="J142"/>
    </row>
    <row r="143" spans="1:10">
      <c r="A143" s="68" t="s">
        <v>739</v>
      </c>
      <c r="E143" s="3"/>
      <c r="G143" s="236"/>
      <c r="H143"/>
      <c r="I143"/>
      <c r="J143"/>
    </row>
  </sheetData>
  <mergeCells count="2">
    <mergeCell ref="C2:D2"/>
    <mergeCell ref="A1:G1"/>
  </mergeCells>
  <phoneticPr fontId="20" type="noConversion"/>
  <dataValidations count="1">
    <dataValidation type="whole" operator="greaterThanOrEqual" allowBlank="1" showInputMessage="1" showErrorMessage="1" sqref="E4:E140" xr:uid="{00000000-0002-0000-1300-000000000000}">
      <formula1>0</formula1>
    </dataValidation>
  </dataValidations>
  <printOptions headings="1"/>
  <pageMargins left="0.75" right="0.75" top="0.75" bottom="0.75" header="0.25" footer="0.25"/>
  <pageSetup scale="72" firstPageNumber="72" fitToHeight="0"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39997558519241921"/>
    <pageSetUpPr fitToPage="1"/>
  </sheetPr>
  <dimension ref="A1:S24"/>
  <sheetViews>
    <sheetView zoomScaleNormal="100" workbookViewId="0">
      <pane xSplit="1" ySplit="4" topLeftCell="B5" activePane="bottomRight" state="frozen"/>
      <selection activeCell="F21" sqref="F21"/>
      <selection pane="topRight" activeCell="F21" sqref="F21"/>
      <selection pane="bottomLeft" activeCell="F21" sqref="F21"/>
      <selection pane="bottomRight" activeCell="D27" sqref="D27"/>
    </sheetView>
  </sheetViews>
  <sheetFormatPr defaultColWidth="9.125" defaultRowHeight="12.9"/>
  <cols>
    <col min="1" max="1" width="37.125" style="376" customWidth="1"/>
    <col min="2" max="3" width="9.625" style="376" customWidth="1"/>
    <col min="4" max="4" width="11.125" style="376" customWidth="1"/>
    <col min="5" max="5" width="10.375" style="376" customWidth="1"/>
    <col min="6" max="6" width="9.375" style="376" customWidth="1"/>
    <col min="7" max="7" width="9.75" style="376" bestFit="1" customWidth="1"/>
    <col min="8" max="8" width="10.375" style="376" customWidth="1"/>
    <col min="9" max="9" width="9.625" style="376" customWidth="1"/>
    <col min="10" max="10" width="10.375" style="376" customWidth="1"/>
    <col min="11" max="13" width="9.625" style="376" customWidth="1"/>
    <col min="14" max="16384" width="9.125" style="376"/>
  </cols>
  <sheetData>
    <row r="1" spans="1:19" ht="50.95" customHeight="1" thickBot="1">
      <c r="A1" s="1811" t="s">
        <v>824</v>
      </c>
      <c r="B1" s="1812"/>
      <c r="C1" s="1812"/>
      <c r="D1" s="1812"/>
      <c r="E1" s="1812"/>
      <c r="F1" s="1812"/>
      <c r="G1" s="1812"/>
      <c r="H1" s="1812"/>
      <c r="I1" s="1812"/>
      <c r="J1" s="1812"/>
      <c r="K1" s="1175" t="s">
        <v>3</v>
      </c>
      <c r="L1" s="557"/>
      <c r="M1" s="557"/>
    </row>
    <row r="2" spans="1:19" s="1081" customFormat="1" ht="13.6">
      <c r="A2" s="1080"/>
      <c r="B2" s="1662" t="s">
        <v>825</v>
      </c>
      <c r="C2" s="1663"/>
      <c r="D2" s="1664"/>
      <c r="E2" s="1662" t="s">
        <v>826</v>
      </c>
      <c r="F2" s="1663"/>
      <c r="G2" s="1664"/>
      <c r="H2" s="1694" t="s">
        <v>408</v>
      </c>
      <c r="I2" s="1695"/>
      <c r="J2" s="1696"/>
    </row>
    <row r="3" spans="1:19" s="1081" customFormat="1" ht="14.3" thickBot="1">
      <c r="A3" s="1082"/>
      <c r="B3" s="932" t="s">
        <v>4</v>
      </c>
      <c r="C3" s="933" t="s">
        <v>104</v>
      </c>
      <c r="D3" s="934" t="s">
        <v>48</v>
      </c>
      <c r="E3" s="932" t="s">
        <v>4</v>
      </c>
      <c r="F3" s="933" t="s">
        <v>104</v>
      </c>
      <c r="G3" s="934" t="s">
        <v>48</v>
      </c>
      <c r="H3" s="932" t="s">
        <v>4</v>
      </c>
      <c r="I3" s="933" t="s">
        <v>104</v>
      </c>
      <c r="J3" s="934" t="s">
        <v>48</v>
      </c>
    </row>
    <row r="4" spans="1:19" ht="13.6">
      <c r="A4" s="935" t="s">
        <v>33</v>
      </c>
      <c r="B4" s="936"/>
      <c r="C4" s="937"/>
      <c r="D4" s="938"/>
      <c r="E4" s="936"/>
      <c r="F4" s="937"/>
      <c r="G4" s="938"/>
      <c r="H4" s="936"/>
      <c r="I4" s="937"/>
      <c r="J4" s="938"/>
    </row>
    <row r="5" spans="1:19" ht="27.85">
      <c r="A5" s="534" t="s">
        <v>539</v>
      </c>
      <c r="B5" s="535">
        <v>290000</v>
      </c>
      <c r="C5" s="538">
        <v>0</v>
      </c>
      <c r="D5" s="536">
        <f t="shared" ref="D5" si="0">+B5+C5</f>
        <v>290000</v>
      </c>
      <c r="E5" s="537">
        <v>112738.51</v>
      </c>
      <c r="F5" s="538">
        <v>0</v>
      </c>
      <c r="G5" s="539">
        <v>112392.04000000001</v>
      </c>
      <c r="H5" s="540">
        <f>E5/B5</f>
        <v>0.38875348275862065</v>
      </c>
      <c r="I5" s="541"/>
      <c r="J5" s="542">
        <f>G5/D5</f>
        <v>0.38755875862068967</v>
      </c>
    </row>
    <row r="6" spans="1:19" ht="15.65" thickBot="1">
      <c r="A6" s="605" t="s">
        <v>560</v>
      </c>
      <c r="B6" s="1473">
        <v>250100</v>
      </c>
      <c r="C6" s="1474">
        <v>159900</v>
      </c>
      <c r="D6" s="1475">
        <v>408000</v>
      </c>
      <c r="E6" s="1476">
        <v>209612.27840000001</v>
      </c>
      <c r="F6" s="1474">
        <v>151788.2016</v>
      </c>
      <c r="G6" s="1477">
        <v>361746.94999999995</v>
      </c>
      <c r="H6" s="606">
        <f t="shared" ref="H6:J7" si="1">E6/B6</f>
        <v>0.83811386805277888</v>
      </c>
      <c r="I6" s="607">
        <f t="shared" si="1"/>
        <v>0.94926955347091935</v>
      </c>
      <c r="J6" s="608">
        <f t="shared" si="1"/>
        <v>0.88663468137254886</v>
      </c>
    </row>
    <row r="7" spans="1:19" ht="14.3" thickBot="1">
      <c r="A7" s="598" t="s">
        <v>409</v>
      </c>
      <c r="B7" s="1478">
        <f>SUM(B5:B6)</f>
        <v>540100</v>
      </c>
      <c r="C7" s="1479">
        <f t="shared" ref="C7:F7" si="2">SUM(C5:C6)</f>
        <v>159900</v>
      </c>
      <c r="D7" s="1480">
        <f t="shared" si="2"/>
        <v>698000</v>
      </c>
      <c r="E7" s="1478">
        <f t="shared" si="2"/>
        <v>322350.78840000002</v>
      </c>
      <c r="F7" s="1479">
        <f t="shared" si="2"/>
        <v>151788.2016</v>
      </c>
      <c r="G7" s="1480">
        <f>SUM(G5:G6)</f>
        <v>474138.99</v>
      </c>
      <c r="H7" s="603">
        <f t="shared" si="1"/>
        <v>0.59683537937418996</v>
      </c>
      <c r="I7" s="603">
        <f t="shared" si="1"/>
        <v>0.94926955347091935</v>
      </c>
      <c r="J7" s="604">
        <f t="shared" si="1"/>
        <v>0.67928222063037247</v>
      </c>
    </row>
    <row r="8" spans="1:19" ht="14.3" thickBot="1">
      <c r="A8" s="507"/>
      <c r="B8" s="543"/>
      <c r="C8" s="543"/>
      <c r="D8" s="543"/>
      <c r="E8" s="543"/>
      <c r="F8" s="543"/>
      <c r="G8" s="543"/>
      <c r="H8" s="544"/>
      <c r="I8" s="544"/>
      <c r="J8" s="544"/>
    </row>
    <row r="9" spans="1:19" s="370" customFormat="1" ht="17.5" customHeight="1">
      <c r="A9" s="939" t="s">
        <v>410</v>
      </c>
      <c r="B9" s="940"/>
      <c r="C9" s="941"/>
      <c r="D9" s="942"/>
      <c r="E9" s="940"/>
      <c r="F9" s="941"/>
      <c r="G9" s="942"/>
      <c r="H9" s="943"/>
      <c r="I9" s="944"/>
      <c r="J9" s="945"/>
    </row>
    <row r="10" spans="1:19" s="370" customFormat="1" ht="27.85">
      <c r="A10" s="545" t="s">
        <v>561</v>
      </c>
      <c r="B10" s="546">
        <v>78000</v>
      </c>
      <c r="C10" s="538">
        <v>72000</v>
      </c>
      <c r="D10" s="536">
        <v>150000</v>
      </c>
      <c r="E10" s="1602">
        <f>37577.5296</f>
        <v>37577.529600000002</v>
      </c>
      <c r="F10" s="1603">
        <f>34686.9504</f>
        <v>34686.950400000002</v>
      </c>
      <c r="G10" s="1604">
        <v>72264.479999999996</v>
      </c>
      <c r="H10" s="1605">
        <v>0.4817632</v>
      </c>
      <c r="I10" s="1606">
        <v>0.4817632</v>
      </c>
      <c r="J10" s="1607">
        <v>0.48176319999999995</v>
      </c>
    </row>
    <row r="11" spans="1:19" s="370" customFormat="1" ht="14.95">
      <c r="A11" s="545" t="s">
        <v>562</v>
      </c>
      <c r="B11" s="547">
        <v>85800</v>
      </c>
      <c r="C11" s="548">
        <v>79200</v>
      </c>
      <c r="D11" s="549">
        <v>165000</v>
      </c>
      <c r="E11" s="1602">
        <f>51571.3848</f>
        <v>51571.3848</v>
      </c>
      <c r="F11" s="1603">
        <f>47604.3552</f>
        <v>47604.355199999998</v>
      </c>
      <c r="G11" s="1604">
        <v>99175.74</v>
      </c>
      <c r="H11" s="1605">
        <v>0.60106509090909088</v>
      </c>
      <c r="I11" s="1606">
        <v>0.60106509090909088</v>
      </c>
      <c r="J11" s="1607">
        <v>0.60106509090909099</v>
      </c>
    </row>
    <row r="12" spans="1:19" s="370" customFormat="1" ht="14.95">
      <c r="A12" s="552" t="s">
        <v>574</v>
      </c>
      <c r="B12" s="547">
        <v>23400</v>
      </c>
      <c r="C12" s="548">
        <v>21600</v>
      </c>
      <c r="D12" s="549">
        <v>45000</v>
      </c>
      <c r="E12" s="550"/>
      <c r="F12" s="548"/>
      <c r="G12" s="551"/>
      <c r="H12" s="1608"/>
      <c r="I12" s="1609"/>
      <c r="J12" s="1610"/>
    </row>
    <row r="13" spans="1:19" s="370" customFormat="1">
      <c r="A13" s="552" t="s">
        <v>412</v>
      </c>
      <c r="B13" s="547">
        <v>46800</v>
      </c>
      <c r="C13" s="548">
        <v>43200</v>
      </c>
      <c r="D13" s="549">
        <v>90000</v>
      </c>
      <c r="E13" s="550"/>
      <c r="F13" s="548"/>
      <c r="G13" s="551"/>
      <c r="H13" s="1608"/>
      <c r="I13" s="1609"/>
      <c r="J13" s="1610"/>
    </row>
    <row r="14" spans="1:19" s="370" customFormat="1" ht="13.6" thickBot="1">
      <c r="A14" s="599" t="s">
        <v>411</v>
      </c>
      <c r="B14" s="1481">
        <v>104000</v>
      </c>
      <c r="C14" s="1482">
        <v>96000</v>
      </c>
      <c r="D14" s="1483">
        <v>200000</v>
      </c>
      <c r="E14" s="601"/>
      <c r="F14" s="600"/>
      <c r="G14" s="602"/>
      <c r="H14" s="1611"/>
      <c r="I14" s="1612"/>
      <c r="J14" s="1613"/>
    </row>
    <row r="15" spans="1:19" s="370" customFormat="1" ht="14.3" thickBot="1">
      <c r="A15" s="598" t="s">
        <v>413</v>
      </c>
      <c r="B15" s="1484">
        <v>338000</v>
      </c>
      <c r="C15" s="1484">
        <v>312000</v>
      </c>
      <c r="D15" s="1485">
        <v>650000</v>
      </c>
      <c r="E15" s="1484">
        <v>89148.914400000009</v>
      </c>
      <c r="F15" s="1484">
        <v>82291.305599999992</v>
      </c>
      <c r="G15" s="1485">
        <v>171440.22</v>
      </c>
      <c r="H15" s="1614">
        <v>0.26375418461538463</v>
      </c>
      <c r="I15" s="1614">
        <v>0.26375418461538458</v>
      </c>
      <c r="J15" s="1614">
        <v>0.26375418461538463</v>
      </c>
    </row>
    <row r="16" spans="1:19" s="370" customFormat="1" ht="13.6">
      <c r="A16" s="553"/>
      <c r="B16" s="554"/>
      <c r="C16" s="554"/>
      <c r="D16" s="554"/>
      <c r="E16" s="554"/>
      <c r="F16" s="554"/>
      <c r="G16" s="554"/>
      <c r="H16" s="554"/>
      <c r="I16" s="554"/>
      <c r="J16" s="554"/>
      <c r="K16" s="555"/>
      <c r="L16" s="555"/>
      <c r="M16" s="555"/>
      <c r="N16" s="554"/>
      <c r="O16" s="554"/>
      <c r="P16" s="554"/>
      <c r="Q16" s="554"/>
      <c r="R16" s="554"/>
      <c r="S16" s="554"/>
    </row>
    <row r="17" spans="1:14" ht="27.7" customHeight="1">
      <c r="A17" s="1661" t="s">
        <v>1167</v>
      </c>
      <c r="B17" s="1813"/>
      <c r="C17" s="1813"/>
      <c r="D17" s="1813"/>
      <c r="E17" s="1813"/>
      <c r="F17" s="1813"/>
      <c r="G17" s="1813"/>
      <c r="H17" s="1813"/>
      <c r="I17" s="1813"/>
      <c r="J17" s="1813"/>
      <c r="K17" s="1813"/>
      <c r="L17" s="1813"/>
      <c r="M17" s="1813"/>
    </row>
    <row r="18" spans="1:14" ht="27.7" customHeight="1">
      <c r="A18" s="1661" t="s">
        <v>1168</v>
      </c>
      <c r="B18" s="1661"/>
      <c r="C18" s="1661"/>
      <c r="D18" s="1661"/>
      <c r="E18" s="1661"/>
      <c r="F18" s="1661"/>
      <c r="G18" s="1661"/>
      <c r="H18" s="1661"/>
      <c r="I18" s="1661"/>
      <c r="J18" s="1661"/>
      <c r="K18" s="1661"/>
      <c r="L18" s="1661"/>
      <c r="M18" s="1661"/>
    </row>
    <row r="19" spans="1:14" ht="15.8" customHeight="1">
      <c r="A19" s="1685" t="s">
        <v>1186</v>
      </c>
      <c r="B19" s="1674"/>
      <c r="C19" s="1674"/>
      <c r="D19" s="1674"/>
      <c r="E19" s="1674"/>
      <c r="F19" s="1674"/>
      <c r="G19" s="1674"/>
      <c r="H19" s="1674"/>
      <c r="I19" s="1674"/>
      <c r="J19" s="1674"/>
      <c r="K19" s="1674"/>
      <c r="L19" s="1674"/>
      <c r="M19" s="1674"/>
    </row>
    <row r="20" spans="1:14" ht="14.95" customHeight="1">
      <c r="A20" s="1685" t="s">
        <v>1187</v>
      </c>
      <c r="B20" s="1674"/>
      <c r="C20" s="1674"/>
      <c r="D20" s="1674"/>
      <c r="E20" s="1674"/>
      <c r="F20" s="1674"/>
      <c r="G20" s="1674"/>
      <c r="H20" s="1674"/>
      <c r="I20" s="1674"/>
      <c r="J20" s="1674"/>
      <c r="K20" s="1674"/>
      <c r="L20" s="1674"/>
      <c r="M20" s="1674"/>
      <c r="N20" s="556"/>
    </row>
    <row r="21" spans="1:14" ht="15.8" customHeight="1">
      <c r="A21" s="1685" t="s">
        <v>1188</v>
      </c>
      <c r="B21" s="1674"/>
      <c r="C21" s="1674"/>
      <c r="D21" s="1674"/>
      <c r="E21" s="1674"/>
      <c r="F21" s="1674"/>
      <c r="G21" s="1674"/>
      <c r="H21" s="1674"/>
      <c r="I21" s="1674"/>
      <c r="J21" s="1674"/>
      <c r="K21" s="1674"/>
      <c r="L21" s="1674"/>
      <c r="M21" s="1674"/>
      <c r="N21" s="556"/>
    </row>
    <row r="23" spans="1:14">
      <c r="A23" s="1638" t="s">
        <v>943</v>
      </c>
      <c r="B23" s="1638"/>
      <c r="C23" s="1638"/>
      <c r="D23" s="1638"/>
      <c r="E23" s="1638"/>
      <c r="F23" s="1638"/>
      <c r="G23" s="1638"/>
      <c r="H23" s="1674"/>
      <c r="I23" s="1674"/>
      <c r="J23" s="1674"/>
      <c r="K23" s="1674"/>
      <c r="L23" s="1674"/>
      <c r="M23" s="1674"/>
    </row>
    <row r="24" spans="1:14">
      <c r="M24" s="376" t="s">
        <v>3</v>
      </c>
    </row>
  </sheetData>
  <mergeCells count="10">
    <mergeCell ref="A23:M23"/>
    <mergeCell ref="A1:J1"/>
    <mergeCell ref="B2:D2"/>
    <mergeCell ref="E2:G2"/>
    <mergeCell ref="H2:J2"/>
    <mergeCell ref="A17:M17"/>
    <mergeCell ref="A18:M18"/>
    <mergeCell ref="A19:M19"/>
    <mergeCell ref="A20:M20"/>
    <mergeCell ref="A21:M21"/>
  </mergeCells>
  <printOptions horizontalCentered="1" headings="1"/>
  <pageMargins left="0.7" right="0.7" top="0.75" bottom="0.75" header="0.25" footer="0.25"/>
  <pageSetup scale="78" firstPageNumber="16"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39997558519241921"/>
    <pageSetUpPr fitToPage="1"/>
  </sheetPr>
  <dimension ref="A1:O25"/>
  <sheetViews>
    <sheetView zoomScale="90" zoomScaleNormal="90" workbookViewId="0">
      <selection activeCell="E7" sqref="E7"/>
    </sheetView>
  </sheetViews>
  <sheetFormatPr defaultColWidth="9.125" defaultRowHeight="12.9"/>
  <cols>
    <col min="1" max="1" width="28.25" style="233" customWidth="1"/>
    <col min="2" max="2" width="15.625" style="233" customWidth="1"/>
    <col min="3" max="4" width="18.375" style="233" customWidth="1"/>
    <col min="5" max="5" width="23.375" style="233" customWidth="1"/>
    <col min="6" max="6" width="20.875" style="233" customWidth="1"/>
    <col min="7" max="16384" width="9.125" style="233"/>
  </cols>
  <sheetData>
    <row r="1" spans="1:15" ht="66.75" customHeight="1">
      <c r="A1" s="1814" t="s">
        <v>827</v>
      </c>
      <c r="B1" s="1814"/>
      <c r="C1" s="1814"/>
      <c r="D1" s="1814"/>
      <c r="E1" s="558"/>
      <c r="F1" s="558"/>
      <c r="G1" s="559"/>
      <c r="H1" s="559"/>
      <c r="I1" s="559"/>
      <c r="J1" s="559"/>
      <c r="K1" s="559"/>
      <c r="L1" s="559"/>
      <c r="M1" s="559"/>
      <c r="N1" s="559"/>
      <c r="O1" s="559"/>
    </row>
    <row r="2" spans="1:15" ht="14.95" thickBot="1">
      <c r="A2" s="232"/>
      <c r="B2" s="232"/>
      <c r="C2" s="232"/>
      <c r="D2" s="232"/>
      <c r="E2" s="1457"/>
      <c r="F2" s="232"/>
    </row>
    <row r="3" spans="1:15" ht="57.75" thickBot="1">
      <c r="A3" s="946" t="s">
        <v>13</v>
      </c>
      <c r="B3" s="947" t="s">
        <v>14</v>
      </c>
      <c r="C3" s="948" t="s">
        <v>414</v>
      </c>
      <c r="D3" s="948" t="s">
        <v>540</v>
      </c>
      <c r="E3" s="560"/>
      <c r="F3" s="560"/>
      <c r="G3" s="561"/>
    </row>
    <row r="4" spans="1:15" ht="26.5" customHeight="1" thickBot="1">
      <c r="A4" s="562" t="s">
        <v>541</v>
      </c>
      <c r="B4" s="594" t="s">
        <v>15</v>
      </c>
      <c r="C4" s="594">
        <v>273</v>
      </c>
      <c r="D4" s="594">
        <v>329</v>
      </c>
      <c r="E4" s="189"/>
      <c r="F4" s="189"/>
    </row>
    <row r="5" spans="1:15" ht="13.6">
      <c r="A5" s="189"/>
      <c r="B5" s="189"/>
      <c r="C5" s="189"/>
      <c r="D5" s="189"/>
      <c r="E5" s="189"/>
      <c r="F5" s="189"/>
    </row>
    <row r="6" spans="1:15" ht="13.6">
      <c r="A6" s="189"/>
      <c r="B6" s="189"/>
      <c r="C6" s="189"/>
      <c r="D6" s="189"/>
      <c r="E6" s="189"/>
      <c r="F6" s="189"/>
    </row>
    <row r="7" spans="1:15" ht="14.3" thickBot="1">
      <c r="A7" s="188"/>
      <c r="B7" s="188"/>
      <c r="C7" s="188"/>
      <c r="D7" s="188"/>
      <c r="E7" s="188"/>
      <c r="F7" s="188"/>
    </row>
    <row r="8" spans="1:15" ht="63" customHeight="1" thickBot="1">
      <c r="A8" s="949" t="s">
        <v>13</v>
      </c>
      <c r="B8" s="947" t="s">
        <v>14</v>
      </c>
      <c r="C8" s="948" t="s">
        <v>563</v>
      </c>
    </row>
    <row r="9" spans="1:15" ht="27.7" customHeight="1" thickBot="1">
      <c r="A9" s="595" t="s">
        <v>542</v>
      </c>
      <c r="B9" s="596" t="s">
        <v>16</v>
      </c>
      <c r="C9" s="597">
        <v>754</v>
      </c>
    </row>
    <row r="10" spans="1:15">
      <c r="A10" s="232"/>
      <c r="B10" s="232"/>
      <c r="C10" s="232"/>
      <c r="D10" s="232"/>
      <c r="E10" s="232"/>
      <c r="F10" s="232"/>
    </row>
    <row r="11" spans="1:15">
      <c r="A11" s="232"/>
      <c r="B11" s="232"/>
      <c r="C11" s="232"/>
      <c r="D11" s="232"/>
      <c r="E11" s="232"/>
      <c r="F11" s="232"/>
    </row>
    <row r="12" spans="1:15" ht="13.6" thickBot="1">
      <c r="A12" s="232"/>
      <c r="B12" s="232"/>
      <c r="C12" s="232"/>
      <c r="D12" s="232"/>
      <c r="E12" s="232"/>
      <c r="F12" s="232"/>
    </row>
    <row r="13" spans="1:15" ht="26.5" customHeight="1" thickBot="1">
      <c r="A13" s="1815" t="s">
        <v>564</v>
      </c>
      <c r="B13" s="1816"/>
      <c r="C13" s="1817"/>
    </row>
    <row r="14" spans="1:15" ht="29.25" thickBot="1">
      <c r="A14" s="950" t="s">
        <v>415</v>
      </c>
      <c r="B14" s="951" t="s">
        <v>416</v>
      </c>
      <c r="C14" s="952" t="s">
        <v>417</v>
      </c>
    </row>
    <row r="15" spans="1:15" ht="14.3" thickBot="1">
      <c r="A15" s="1469">
        <v>2676</v>
      </c>
      <c r="B15" s="1469">
        <v>77674</v>
      </c>
      <c r="C15" s="1469">
        <v>4818</v>
      </c>
      <c r="E15" s="81"/>
    </row>
    <row r="17" spans="1:4">
      <c r="A17" s="233" t="s">
        <v>987</v>
      </c>
    </row>
    <row r="18" spans="1:4" ht="51.8" customHeight="1">
      <c r="A18" s="1688" t="s">
        <v>988</v>
      </c>
      <c r="B18" s="1688"/>
      <c r="C18" s="1688"/>
      <c r="D18" s="1688"/>
    </row>
    <row r="19" spans="1:4" ht="17.5" customHeight="1">
      <c r="A19" s="232" t="s">
        <v>986</v>
      </c>
    </row>
    <row r="25" spans="1:4">
      <c r="B25" s="1086"/>
    </row>
  </sheetData>
  <mergeCells count="3">
    <mergeCell ref="A18:D18"/>
    <mergeCell ref="A1:D1"/>
    <mergeCell ref="A13:C13"/>
  </mergeCells>
  <printOptions horizontalCentered="1" headings="1"/>
  <pageMargins left="0.7" right="0.7" top="0.75" bottom="0.75" header="0.3" footer="0.3"/>
  <pageSetup firstPageNumber="16"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I27"/>
  <sheetViews>
    <sheetView zoomScale="90" zoomScaleNormal="90" workbookViewId="0">
      <selection activeCell="B22" sqref="B22:F22"/>
    </sheetView>
  </sheetViews>
  <sheetFormatPr defaultColWidth="9.25" defaultRowHeight="13.6"/>
  <cols>
    <col min="1" max="1" width="37.25" style="1" bestFit="1" customWidth="1"/>
    <col min="2" max="8" width="15.75" style="1" customWidth="1"/>
    <col min="9" max="9" width="10.75" style="1" bestFit="1" customWidth="1"/>
    <col min="10" max="16384" width="9.25" style="1"/>
  </cols>
  <sheetData>
    <row r="1" spans="1:9" s="6" customFormat="1" ht="15.65">
      <c r="A1" s="1818" t="s">
        <v>828</v>
      </c>
      <c r="B1" s="1819"/>
      <c r="C1" s="1819"/>
      <c r="D1" s="1819"/>
      <c r="E1" s="1819"/>
      <c r="F1" s="1819"/>
      <c r="G1" s="1819"/>
      <c r="H1" s="1820"/>
    </row>
    <row r="2" spans="1:9" s="6" customFormat="1" ht="15.65">
      <c r="A2" s="1821" t="s">
        <v>270</v>
      </c>
      <c r="B2" s="1822"/>
      <c r="C2" s="1822"/>
      <c r="D2" s="1822"/>
      <c r="E2" s="1822"/>
      <c r="F2" s="1822"/>
      <c r="G2" s="1822"/>
      <c r="H2" s="1823"/>
    </row>
    <row r="3" spans="1:9" s="6" customFormat="1" ht="16.3" thickBot="1">
      <c r="A3" s="1824" t="s">
        <v>269</v>
      </c>
      <c r="B3" s="1825"/>
      <c r="C3" s="1825"/>
      <c r="D3" s="1825"/>
      <c r="E3" s="1825"/>
      <c r="F3" s="1825"/>
      <c r="G3" s="1825"/>
      <c r="H3" s="1826"/>
    </row>
    <row r="4" spans="1:9" s="69" customFormat="1">
      <c r="A4" s="1833" t="s">
        <v>106</v>
      </c>
      <c r="B4" s="1835" t="s">
        <v>572</v>
      </c>
      <c r="C4" s="1829"/>
      <c r="D4" s="1836" t="s">
        <v>48</v>
      </c>
      <c r="E4" s="1831" t="s">
        <v>105</v>
      </c>
      <c r="F4" s="1829" t="s">
        <v>172</v>
      </c>
      <c r="G4" s="1831" t="s">
        <v>573</v>
      </c>
      <c r="H4" s="1829" t="s">
        <v>165</v>
      </c>
    </row>
    <row r="5" spans="1:9" s="69" customFormat="1" ht="14.3" thickBot="1">
      <c r="A5" s="1834"/>
      <c r="B5" s="953" t="s">
        <v>4</v>
      </c>
      <c r="C5" s="954" t="s">
        <v>104</v>
      </c>
      <c r="D5" s="1837"/>
      <c r="E5" s="1832"/>
      <c r="F5" s="1830"/>
      <c r="G5" s="1832"/>
      <c r="H5" s="1830"/>
    </row>
    <row r="6" spans="1:9" s="69" customFormat="1" ht="12.9">
      <c r="A6" s="234" t="s">
        <v>338</v>
      </c>
      <c r="B6" s="669">
        <v>5843332.3119999999</v>
      </c>
      <c r="C6" s="640">
        <v>1460833.078</v>
      </c>
      <c r="D6" s="641">
        <f>SUM(B6:C6)</f>
        <v>7304165.3899999997</v>
      </c>
      <c r="E6" s="258">
        <v>10125723.200694792</v>
      </c>
      <c r="F6" s="80">
        <v>0.72134752700911409</v>
      </c>
      <c r="G6" s="127"/>
      <c r="H6" s="230"/>
      <c r="I6" s="274"/>
    </row>
    <row r="7" spans="1:9" s="69" customFormat="1" ht="14.3" customHeight="1">
      <c r="A7" s="352" t="s">
        <v>420</v>
      </c>
      <c r="B7" s="670">
        <v>713478.70399999991</v>
      </c>
      <c r="C7" s="259">
        <v>178369.67599999998</v>
      </c>
      <c r="D7" s="641">
        <f t="shared" ref="D7:D15" si="0">SUM(B7:C7)</f>
        <v>891848.37999999989</v>
      </c>
      <c r="E7" s="260">
        <v>2006667.6252291854</v>
      </c>
      <c r="F7" s="80">
        <v>0.44444250198043639</v>
      </c>
      <c r="G7" s="128"/>
      <c r="H7" s="231"/>
      <c r="I7" s="274"/>
    </row>
    <row r="8" spans="1:9" s="69" customFormat="1" ht="12.9">
      <c r="A8" s="79" t="s">
        <v>103</v>
      </c>
      <c r="B8" s="670">
        <v>998415.34400000004</v>
      </c>
      <c r="C8" s="259">
        <v>249603.83600000001</v>
      </c>
      <c r="D8" s="641">
        <f t="shared" si="0"/>
        <v>1248019.1800000002</v>
      </c>
      <c r="E8" s="260">
        <v>1679803.0201057449</v>
      </c>
      <c r="F8" s="80">
        <v>0.74295567102947369</v>
      </c>
      <c r="G8" s="310"/>
      <c r="H8" s="279"/>
      <c r="I8" s="274"/>
    </row>
    <row r="9" spans="1:9" s="69" customFormat="1" ht="12.9">
      <c r="A9" s="79" t="s">
        <v>102</v>
      </c>
      <c r="B9" s="670">
        <v>364771.29599999997</v>
      </c>
      <c r="C9" s="259">
        <v>91192.823999999993</v>
      </c>
      <c r="D9" s="641">
        <f t="shared" si="0"/>
        <v>455964.12</v>
      </c>
      <c r="E9" s="260">
        <v>2047666.5442843896</v>
      </c>
      <c r="F9" s="80">
        <v>0.2226749864487084</v>
      </c>
      <c r="G9" s="128"/>
      <c r="H9" s="231"/>
      <c r="I9" s="274"/>
    </row>
    <row r="10" spans="1:9" s="69" customFormat="1" ht="12.9">
      <c r="A10" s="79" t="s">
        <v>101</v>
      </c>
      <c r="B10" s="670">
        <v>124889.66</v>
      </c>
      <c r="C10" s="259">
        <v>0</v>
      </c>
      <c r="D10" s="641">
        <f t="shared" si="0"/>
        <v>124889.66</v>
      </c>
      <c r="E10" s="260">
        <v>143543.87391720136</v>
      </c>
      <c r="F10" s="80">
        <v>0.8700452105120039</v>
      </c>
      <c r="G10" s="128"/>
      <c r="H10" s="231"/>
      <c r="I10" s="274"/>
    </row>
    <row r="11" spans="1:9" s="69" customFormat="1" ht="12.9">
      <c r="A11" s="158" t="s">
        <v>33</v>
      </c>
      <c r="B11" s="671">
        <v>391987.32799999998</v>
      </c>
      <c r="C11" s="261">
        <v>97996.831999999995</v>
      </c>
      <c r="D11" s="641">
        <f t="shared" si="0"/>
        <v>489984.16</v>
      </c>
      <c r="E11" s="260">
        <v>527782.1330582588</v>
      </c>
      <c r="F11" s="80">
        <v>0.92838337887787781</v>
      </c>
      <c r="G11" s="128"/>
      <c r="H11" s="231"/>
      <c r="I11" s="274"/>
    </row>
    <row r="12" spans="1:9" s="69" customFormat="1" ht="12.9">
      <c r="A12" s="79" t="s">
        <v>100</v>
      </c>
      <c r="B12" s="670">
        <v>101853.872</v>
      </c>
      <c r="C12" s="259">
        <v>25463.468000000001</v>
      </c>
      <c r="D12" s="641">
        <f t="shared" si="0"/>
        <v>127317.34</v>
      </c>
      <c r="E12" s="260">
        <v>153289</v>
      </c>
      <c r="F12" s="80">
        <v>0.8305706215057832</v>
      </c>
      <c r="G12" s="128"/>
      <c r="H12" s="231"/>
      <c r="I12" s="274"/>
    </row>
    <row r="13" spans="1:9" s="69" customFormat="1" ht="12.9">
      <c r="A13" s="79" t="s">
        <v>9</v>
      </c>
      <c r="B13" s="670">
        <v>332813.20800000004</v>
      </c>
      <c r="C13" s="259">
        <v>83203.302000000011</v>
      </c>
      <c r="D13" s="641">
        <f t="shared" si="0"/>
        <v>416016.51000000007</v>
      </c>
      <c r="E13" s="260">
        <v>505257.68284272833</v>
      </c>
      <c r="F13" s="80">
        <v>0.82337493149904983</v>
      </c>
      <c r="G13" s="128"/>
      <c r="H13" s="231"/>
      <c r="I13" s="274"/>
    </row>
    <row r="14" spans="1:9" s="69" customFormat="1">
      <c r="A14" s="280" t="s">
        <v>45</v>
      </c>
      <c r="B14" s="671">
        <v>573868.81599999999</v>
      </c>
      <c r="C14" s="261">
        <v>143467.204</v>
      </c>
      <c r="D14" s="641">
        <f t="shared" si="0"/>
        <v>717336.02</v>
      </c>
      <c r="E14" s="281">
        <v>1162431.2913883985</v>
      </c>
      <c r="F14" s="80">
        <v>0.61709971618470427</v>
      </c>
      <c r="G14" s="128"/>
      <c r="H14" s="231"/>
      <c r="I14" s="278"/>
    </row>
    <row r="15" spans="1:9" s="69" customFormat="1" ht="12.9">
      <c r="A15" s="79" t="s">
        <v>10</v>
      </c>
      <c r="B15" s="672">
        <v>71982.183999999994</v>
      </c>
      <c r="C15" s="262">
        <v>17995.545999999998</v>
      </c>
      <c r="D15" s="641">
        <f t="shared" si="0"/>
        <v>89977.73</v>
      </c>
      <c r="E15" s="263">
        <v>128000</v>
      </c>
      <c r="F15" s="80">
        <v>0.70295101562499995</v>
      </c>
      <c r="G15" s="130"/>
      <c r="H15" s="129"/>
      <c r="I15" s="274"/>
    </row>
    <row r="16" spans="1:9" s="69" customFormat="1" thickBot="1">
      <c r="A16" s="73"/>
      <c r="B16" s="673"/>
      <c r="C16" s="265"/>
      <c r="D16" s="264"/>
      <c r="E16" s="266"/>
      <c r="F16" s="72"/>
      <c r="G16" s="273"/>
      <c r="H16" s="72"/>
    </row>
    <row r="17" spans="1:8" s="69" customFormat="1">
      <c r="A17" s="78" t="s">
        <v>99</v>
      </c>
      <c r="B17" s="674">
        <v>9517392.7239999995</v>
      </c>
      <c r="C17" s="674">
        <v>2348125.7659999998</v>
      </c>
      <c r="D17" s="267">
        <v>11865518.489999998</v>
      </c>
      <c r="E17" s="268">
        <v>18480164.371520702</v>
      </c>
      <c r="F17" s="77">
        <v>0.64206780045125778</v>
      </c>
      <c r="G17" s="268"/>
      <c r="H17" s="131"/>
    </row>
    <row r="18" spans="1:8" s="69" customFormat="1" thickBot="1">
      <c r="A18" s="73"/>
      <c r="B18" s="673"/>
      <c r="C18" s="265"/>
      <c r="D18" s="264"/>
      <c r="E18" s="266"/>
      <c r="F18" s="72"/>
      <c r="G18" s="273"/>
      <c r="H18" s="72"/>
    </row>
    <row r="19" spans="1:8" s="69" customFormat="1" ht="12.9">
      <c r="A19" s="76" t="s">
        <v>98</v>
      </c>
      <c r="B19" s="675">
        <v>508582432.39215004</v>
      </c>
      <c r="C19" s="270">
        <v>102041263.22999999</v>
      </c>
      <c r="D19" s="269">
        <v>610623695.62215006</v>
      </c>
      <c r="E19" s="271">
        <v>587313000</v>
      </c>
      <c r="F19" s="75">
        <v>1.0396904131564431</v>
      </c>
      <c r="G19" s="260"/>
      <c r="H19" s="132"/>
    </row>
    <row r="20" spans="1:8" s="69" customFormat="1" ht="12.9">
      <c r="A20" s="74" t="s">
        <v>97</v>
      </c>
      <c r="B20" s="683"/>
      <c r="C20" s="684"/>
      <c r="D20" s="683"/>
      <c r="E20" s="685"/>
      <c r="F20" s="686"/>
      <c r="G20" s="687"/>
      <c r="H20" s="686"/>
    </row>
    <row r="21" spans="1:8" s="69" customFormat="1" thickBot="1">
      <c r="A21" s="73"/>
      <c r="B21" s="677"/>
      <c r="C21" s="678"/>
      <c r="D21" s="679"/>
      <c r="E21" s="680"/>
      <c r="F21" s="681"/>
      <c r="G21" s="682"/>
      <c r="H21" s="681"/>
    </row>
    <row r="22" spans="1:8" s="69" customFormat="1" ht="27.85" thickBot="1">
      <c r="A22" s="71" t="s">
        <v>96</v>
      </c>
      <c r="B22" s="676">
        <v>518099825.11615002</v>
      </c>
      <c r="C22" s="676">
        <v>104389388.99599999</v>
      </c>
      <c r="D22" s="272">
        <v>622489214.11215007</v>
      </c>
      <c r="E22" s="272">
        <v>605793164.37152076</v>
      </c>
      <c r="F22" s="70">
        <v>1.0275606439995912</v>
      </c>
      <c r="G22" s="272"/>
      <c r="H22" s="133"/>
    </row>
    <row r="24" spans="1:8" s="188" customFormat="1" ht="42.8" customHeight="1">
      <c r="A24" s="1827" t="s">
        <v>830</v>
      </c>
      <c r="B24" s="1828"/>
      <c r="C24" s="1828"/>
      <c r="D24" s="1828"/>
      <c r="E24" s="1828"/>
      <c r="F24" s="1828"/>
      <c r="G24" s="1828"/>
      <c r="H24" s="1828"/>
    </row>
    <row r="25" spans="1:8" ht="57.25" customHeight="1">
      <c r="A25" s="1827" t="s">
        <v>831</v>
      </c>
      <c r="B25" s="1828"/>
      <c r="C25" s="1828"/>
      <c r="D25" s="1828"/>
      <c r="E25" s="1828"/>
      <c r="F25" s="1828"/>
      <c r="G25" s="1828"/>
      <c r="H25" s="1828"/>
    </row>
    <row r="26" spans="1:8">
      <c r="A26" s="221"/>
    </row>
    <row r="27" spans="1:8">
      <c r="A27" s="69" t="s">
        <v>3</v>
      </c>
      <c r="E27" s="301"/>
    </row>
  </sheetData>
  <mergeCells count="12">
    <mergeCell ref="A1:H1"/>
    <mergeCell ref="A2:H2"/>
    <mergeCell ref="A3:H3"/>
    <mergeCell ref="A24:H24"/>
    <mergeCell ref="A25:H25"/>
    <mergeCell ref="F4:F5"/>
    <mergeCell ref="G4:G5"/>
    <mergeCell ref="H4:H5"/>
    <mergeCell ref="A4:A5"/>
    <mergeCell ref="B4:C4"/>
    <mergeCell ref="D4:D5"/>
    <mergeCell ref="E4:E5"/>
  </mergeCells>
  <printOptions headings="1"/>
  <pageMargins left="0.5" right="0.5" top="0.75" bottom="0.75" header="0.3" footer="0.3"/>
  <pageSetup scale="86" orientation="landscape" r:id="rId1"/>
  <headerFooter>
    <oddHeader>&amp;CPacific Gas and Electric Company 
PY 2018 ESA-CARE Annual Report</oddHeader>
    <oddFooter>&amp;RMay 1, 2019</oddFooter>
  </headerFooter>
  <customProperties>
    <customPr name="_pios_id" r:id="rId2"/>
    <customPr name="EpmWorksheetKeyString_GUID" r:id="rId3"/>
  </customPropertie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Z30"/>
  <sheetViews>
    <sheetView topLeftCell="P1" zoomScale="90" zoomScaleNormal="90" workbookViewId="0">
      <selection activeCell="A11" sqref="A11"/>
    </sheetView>
  </sheetViews>
  <sheetFormatPr defaultColWidth="9.25" defaultRowHeight="14.3"/>
  <cols>
    <col min="1" max="1" width="20.375" style="2" customWidth="1"/>
    <col min="2" max="10" width="13.375" style="3" customWidth="1"/>
    <col min="11" max="11" width="14.625" style="3" bestFit="1" customWidth="1"/>
    <col min="12" max="14" width="13.375" style="3" customWidth="1"/>
    <col min="15" max="15" width="14.25" style="44" bestFit="1" customWidth="1"/>
    <col min="16" max="17" width="13.375" style="3" customWidth="1"/>
    <col min="18" max="18" width="14.25" style="3" customWidth="1"/>
    <col min="19" max="19" width="9.25" style="3"/>
    <col min="20" max="20" width="10.625" style="3" customWidth="1"/>
    <col min="21" max="21" width="13.75" style="3" customWidth="1"/>
    <col min="22" max="22" width="9.25" style="3"/>
    <col min="23" max="23" width="12.25" style="3" customWidth="1"/>
    <col min="24" max="24" width="12" style="3" customWidth="1"/>
    <col min="25" max="25" width="11.375" style="3" customWidth="1"/>
    <col min="26" max="16384" width="9.25" style="3"/>
  </cols>
  <sheetData>
    <row r="1" spans="1:26" ht="15.65">
      <c r="A1" s="1838" t="s">
        <v>828</v>
      </c>
      <c r="B1" s="1839"/>
      <c r="C1" s="1839"/>
      <c r="D1" s="1839"/>
      <c r="E1" s="1839"/>
      <c r="F1" s="1839"/>
      <c r="G1" s="1839"/>
      <c r="H1" s="1839"/>
      <c r="I1" s="1839"/>
      <c r="J1" s="1839"/>
      <c r="K1" s="1839"/>
      <c r="L1" s="1839"/>
      <c r="M1" s="1839"/>
      <c r="N1" s="1839"/>
      <c r="O1" s="1839"/>
      <c r="P1" s="1839"/>
      <c r="Q1" s="1839"/>
      <c r="R1" s="1839"/>
      <c r="S1" s="1839"/>
      <c r="T1" s="1839"/>
      <c r="U1" s="1839"/>
      <c r="V1" s="1839"/>
      <c r="W1" s="1839"/>
      <c r="X1" s="1839"/>
      <c r="Y1" s="1840"/>
    </row>
    <row r="2" spans="1:26" ht="15.65">
      <c r="A2" s="1866" t="s">
        <v>271</v>
      </c>
      <c r="B2" s="1867"/>
      <c r="C2" s="1867"/>
      <c r="D2" s="1867"/>
      <c r="E2" s="1867"/>
      <c r="F2" s="1867"/>
      <c r="G2" s="1867"/>
      <c r="H2" s="1867"/>
      <c r="I2" s="1867"/>
      <c r="J2" s="1867"/>
      <c r="K2" s="1867"/>
      <c r="L2" s="1867"/>
      <c r="M2" s="1867"/>
      <c r="N2" s="1867"/>
      <c r="O2" s="1867"/>
      <c r="P2" s="1867"/>
      <c r="Q2" s="1867"/>
      <c r="R2" s="1867"/>
      <c r="S2" s="1867"/>
      <c r="T2" s="1867"/>
      <c r="U2" s="1867"/>
      <c r="V2" s="1867"/>
      <c r="W2" s="1867"/>
      <c r="X2" s="1867"/>
      <c r="Y2" s="1868"/>
    </row>
    <row r="3" spans="1:26" ht="16.3" thickBot="1">
      <c r="A3" s="1841" t="s">
        <v>272</v>
      </c>
      <c r="B3" s="1842"/>
      <c r="C3" s="1842"/>
      <c r="D3" s="1842"/>
      <c r="E3" s="1842"/>
      <c r="F3" s="1842"/>
      <c r="G3" s="1842"/>
      <c r="H3" s="1842"/>
      <c r="I3" s="1842"/>
      <c r="J3" s="1842"/>
      <c r="K3" s="1842"/>
      <c r="L3" s="1842"/>
      <c r="M3" s="1842"/>
      <c r="N3" s="1842"/>
      <c r="O3" s="1842"/>
      <c r="P3" s="1842"/>
      <c r="Q3" s="1842"/>
      <c r="R3" s="1842"/>
      <c r="S3" s="1842"/>
      <c r="T3" s="1842"/>
      <c r="U3" s="1842"/>
      <c r="V3" s="1842"/>
      <c r="W3" s="1842"/>
      <c r="X3" s="1842"/>
      <c r="Y3" s="1843"/>
    </row>
    <row r="4" spans="1:26" s="68" customFormat="1" thickBot="1">
      <c r="A4" s="1856" t="s">
        <v>430</v>
      </c>
      <c r="B4" s="1859" t="s">
        <v>235</v>
      </c>
      <c r="C4" s="1853"/>
      <c r="D4" s="1853"/>
      <c r="E4" s="1853"/>
      <c r="F4" s="1853"/>
      <c r="G4" s="1853"/>
      <c r="H4" s="1853"/>
      <c r="I4" s="1853"/>
      <c r="J4" s="1853"/>
      <c r="K4" s="1860"/>
      <c r="L4" s="1875" t="s">
        <v>120</v>
      </c>
      <c r="M4" s="1864"/>
      <c r="N4" s="1864"/>
      <c r="O4" s="1851"/>
      <c r="P4" s="1873" t="s">
        <v>421</v>
      </c>
      <c r="Q4" s="1874"/>
      <c r="R4" s="1874"/>
      <c r="S4" s="1874"/>
      <c r="T4" s="1874"/>
      <c r="U4" s="1876" t="s">
        <v>74</v>
      </c>
      <c r="V4" s="1877"/>
      <c r="W4" s="1861" t="s">
        <v>123</v>
      </c>
      <c r="X4" s="1863" t="s">
        <v>422</v>
      </c>
      <c r="Y4" s="1865" t="s">
        <v>236</v>
      </c>
      <c r="Z4" s="232"/>
    </row>
    <row r="5" spans="1:26" s="68" customFormat="1" ht="13.6">
      <c r="A5" s="1857"/>
      <c r="B5" s="1846" t="s">
        <v>122</v>
      </c>
      <c r="C5" s="1848"/>
      <c r="D5" s="1848"/>
      <c r="E5" s="1844"/>
      <c r="F5" s="1869" t="s">
        <v>237</v>
      </c>
      <c r="G5" s="1852"/>
      <c r="H5" s="1852"/>
      <c r="I5" s="1852"/>
      <c r="J5" s="1870"/>
      <c r="K5" s="1852" t="s">
        <v>423</v>
      </c>
      <c r="L5" s="1846" t="s">
        <v>238</v>
      </c>
      <c r="M5" s="1848" t="s">
        <v>424</v>
      </c>
      <c r="N5" s="1848" t="s">
        <v>239</v>
      </c>
      <c r="O5" s="1850" t="s">
        <v>240</v>
      </c>
      <c r="P5" s="1846" t="s">
        <v>688</v>
      </c>
      <c r="Q5" s="1848" t="s">
        <v>241</v>
      </c>
      <c r="R5" s="1848" t="s">
        <v>242</v>
      </c>
      <c r="S5" s="1854" t="s">
        <v>836</v>
      </c>
      <c r="T5" s="1844" t="s">
        <v>243</v>
      </c>
      <c r="U5" s="1846" t="s">
        <v>244</v>
      </c>
      <c r="V5" s="1871" t="s">
        <v>425</v>
      </c>
      <c r="W5" s="1861"/>
      <c r="X5" s="1863"/>
      <c r="Y5" s="1865"/>
      <c r="Z5" s="232"/>
    </row>
    <row r="6" spans="1:26" s="68" customFormat="1" ht="27.85" thickBot="1">
      <c r="A6" s="1858"/>
      <c r="B6" s="955" t="s">
        <v>689</v>
      </c>
      <c r="C6" s="956" t="s">
        <v>690</v>
      </c>
      <c r="D6" s="956" t="s">
        <v>691</v>
      </c>
      <c r="E6" s="957" t="s">
        <v>245</v>
      </c>
      <c r="F6" s="955" t="s">
        <v>246</v>
      </c>
      <c r="G6" s="956" t="s">
        <v>247</v>
      </c>
      <c r="H6" s="956" t="s">
        <v>248</v>
      </c>
      <c r="I6" s="958" t="s">
        <v>121</v>
      </c>
      <c r="J6" s="957" t="s">
        <v>426</v>
      </c>
      <c r="K6" s="1853"/>
      <c r="L6" s="1847"/>
      <c r="M6" s="1849"/>
      <c r="N6" s="1849"/>
      <c r="O6" s="1851"/>
      <c r="P6" s="1847"/>
      <c r="Q6" s="1849"/>
      <c r="R6" s="1849"/>
      <c r="S6" s="1855"/>
      <c r="T6" s="1845"/>
      <c r="U6" s="1847"/>
      <c r="V6" s="1872"/>
      <c r="W6" s="1862"/>
      <c r="X6" s="1864"/>
      <c r="Y6" s="1851"/>
      <c r="Z6" s="232"/>
    </row>
    <row r="7" spans="1:26">
      <c r="A7" s="667" t="s">
        <v>119</v>
      </c>
      <c r="B7" s="1236">
        <v>0</v>
      </c>
      <c r="C7" s="1237">
        <v>1301</v>
      </c>
      <c r="D7" s="1237">
        <v>0</v>
      </c>
      <c r="E7" s="1238">
        <v>1301</v>
      </c>
      <c r="F7" s="1236">
        <v>7468</v>
      </c>
      <c r="G7" s="1237">
        <v>7962</v>
      </c>
      <c r="H7" s="1237">
        <v>456</v>
      </c>
      <c r="I7" s="1239">
        <v>97</v>
      </c>
      <c r="J7" s="1240">
        <v>15983</v>
      </c>
      <c r="K7" s="1241">
        <v>17284</v>
      </c>
      <c r="L7" s="1236">
        <v>33671</v>
      </c>
      <c r="M7" s="1237">
        <v>8023</v>
      </c>
      <c r="N7" s="1242">
        <v>7517</v>
      </c>
      <c r="O7" s="1243">
        <v>49211</v>
      </c>
      <c r="P7" s="1244" t="s">
        <v>835</v>
      </c>
      <c r="Q7" s="1242">
        <v>7858</v>
      </c>
      <c r="R7" s="1242">
        <v>6120</v>
      </c>
      <c r="S7" s="1243">
        <v>22718</v>
      </c>
      <c r="T7" s="1245">
        <v>36696</v>
      </c>
      <c r="U7" s="1246">
        <v>66495</v>
      </c>
      <c r="V7" s="1245">
        <v>-19412</v>
      </c>
      <c r="W7" s="1247">
        <v>1386984</v>
      </c>
      <c r="X7" s="1237">
        <v>1535554</v>
      </c>
      <c r="Y7" s="1248">
        <v>0.90324664583596537</v>
      </c>
      <c r="Z7" s="232"/>
    </row>
    <row r="8" spans="1:26">
      <c r="A8" s="668" t="s">
        <v>118</v>
      </c>
      <c r="B8" s="1249">
        <v>0</v>
      </c>
      <c r="C8" s="1250">
        <v>2243</v>
      </c>
      <c r="D8" s="1250">
        <v>0</v>
      </c>
      <c r="E8" s="1238">
        <v>2243</v>
      </c>
      <c r="F8" s="1249">
        <v>12606</v>
      </c>
      <c r="G8" s="1250">
        <v>7256</v>
      </c>
      <c r="H8" s="1250">
        <v>624</v>
      </c>
      <c r="I8" s="1250">
        <v>88</v>
      </c>
      <c r="J8" s="1240">
        <v>20574</v>
      </c>
      <c r="K8" s="1241">
        <v>22817</v>
      </c>
      <c r="L8" s="1249">
        <v>39042</v>
      </c>
      <c r="M8" s="1250">
        <v>7799</v>
      </c>
      <c r="N8" s="1251">
        <v>19516</v>
      </c>
      <c r="O8" s="1243">
        <v>66357</v>
      </c>
      <c r="P8" s="1252" t="s">
        <v>835</v>
      </c>
      <c r="Q8" s="1251">
        <v>3020</v>
      </c>
      <c r="R8" s="1251">
        <v>5893</v>
      </c>
      <c r="S8" s="1243">
        <v>12237</v>
      </c>
      <c r="T8" s="1245">
        <v>21150</v>
      </c>
      <c r="U8" s="1246">
        <v>89174</v>
      </c>
      <c r="V8" s="1245">
        <v>1667</v>
      </c>
      <c r="W8" s="1253">
        <v>1388651</v>
      </c>
      <c r="X8" s="1237">
        <v>1535554</v>
      </c>
      <c r="Y8" s="1248">
        <v>0.90433224751457775</v>
      </c>
      <c r="Z8" s="232"/>
    </row>
    <row r="9" spans="1:26">
      <c r="A9" s="668" t="s">
        <v>117</v>
      </c>
      <c r="B9" s="1249">
        <v>0</v>
      </c>
      <c r="C9" s="1250">
        <v>1251</v>
      </c>
      <c r="D9" s="1250">
        <v>0</v>
      </c>
      <c r="E9" s="1238">
        <v>1251</v>
      </c>
      <c r="F9" s="1249">
        <v>14088</v>
      </c>
      <c r="G9" s="1250">
        <v>7903</v>
      </c>
      <c r="H9" s="1250">
        <v>895</v>
      </c>
      <c r="I9" s="1250">
        <v>98</v>
      </c>
      <c r="J9" s="1240">
        <v>22984</v>
      </c>
      <c r="K9" s="1241">
        <v>24235</v>
      </c>
      <c r="L9" s="1249">
        <v>35302</v>
      </c>
      <c r="M9" s="1250">
        <v>9824</v>
      </c>
      <c r="N9" s="1251">
        <v>7176</v>
      </c>
      <c r="O9" s="1243">
        <v>52302</v>
      </c>
      <c r="P9" s="1252" t="s">
        <v>835</v>
      </c>
      <c r="Q9" s="1251">
        <v>5473</v>
      </c>
      <c r="R9" s="1251">
        <v>5452</v>
      </c>
      <c r="S9" s="1243">
        <v>8668</v>
      </c>
      <c r="T9" s="1245">
        <v>19593</v>
      </c>
      <c r="U9" s="1246">
        <v>76537</v>
      </c>
      <c r="V9" s="1245">
        <v>4642</v>
      </c>
      <c r="W9" s="1253">
        <v>1393293</v>
      </c>
      <c r="X9" s="1237">
        <v>1535554</v>
      </c>
      <c r="Y9" s="1248">
        <v>0.90735526070721051</v>
      </c>
      <c r="Z9" s="232"/>
    </row>
    <row r="10" spans="1:26">
      <c r="A10" s="668" t="s">
        <v>116</v>
      </c>
      <c r="B10" s="1249">
        <v>0</v>
      </c>
      <c r="C10" s="1250">
        <v>333</v>
      </c>
      <c r="D10" s="1250">
        <v>0</v>
      </c>
      <c r="E10" s="1238">
        <v>333</v>
      </c>
      <c r="F10" s="1249">
        <v>10070</v>
      </c>
      <c r="G10" s="1250">
        <v>4422</v>
      </c>
      <c r="H10" s="1250">
        <v>734</v>
      </c>
      <c r="I10" s="1250">
        <v>86</v>
      </c>
      <c r="J10" s="1240">
        <v>15312</v>
      </c>
      <c r="K10" s="1241">
        <v>15645</v>
      </c>
      <c r="L10" s="1249">
        <v>40006</v>
      </c>
      <c r="M10" s="1250">
        <v>6724</v>
      </c>
      <c r="N10" s="1251">
        <v>4659</v>
      </c>
      <c r="O10" s="1243">
        <v>51389</v>
      </c>
      <c r="P10" s="1252" t="s">
        <v>835</v>
      </c>
      <c r="Q10" s="1251">
        <v>6119</v>
      </c>
      <c r="R10" s="1251">
        <v>5943</v>
      </c>
      <c r="S10" s="1243">
        <v>6589</v>
      </c>
      <c r="T10" s="1245">
        <v>18651</v>
      </c>
      <c r="U10" s="1246">
        <v>67034</v>
      </c>
      <c r="V10" s="1245">
        <v>-3006</v>
      </c>
      <c r="W10" s="1253">
        <v>1390287</v>
      </c>
      <c r="X10" s="1237">
        <v>1535554</v>
      </c>
      <c r="Y10" s="1248">
        <v>0.90539766103959873</v>
      </c>
      <c r="Z10" s="232"/>
    </row>
    <row r="11" spans="1:26">
      <c r="A11" s="668" t="s">
        <v>115</v>
      </c>
      <c r="B11" s="1249">
        <v>0</v>
      </c>
      <c r="C11" s="1250">
        <v>3817</v>
      </c>
      <c r="D11" s="1250">
        <v>0</v>
      </c>
      <c r="E11" s="1238">
        <v>3817</v>
      </c>
      <c r="F11" s="1249">
        <v>9239</v>
      </c>
      <c r="G11" s="1250">
        <v>5828</v>
      </c>
      <c r="H11" s="1250">
        <v>588</v>
      </c>
      <c r="I11" s="1250">
        <v>76</v>
      </c>
      <c r="J11" s="1240">
        <v>15731</v>
      </c>
      <c r="K11" s="1241">
        <v>19548</v>
      </c>
      <c r="L11" s="1249">
        <v>34392</v>
      </c>
      <c r="M11" s="1250">
        <v>6495</v>
      </c>
      <c r="N11" s="1251">
        <v>20497</v>
      </c>
      <c r="O11" s="1243">
        <v>61384</v>
      </c>
      <c r="P11" s="1252" t="s">
        <v>835</v>
      </c>
      <c r="Q11" s="1251">
        <v>4057</v>
      </c>
      <c r="R11" s="1251">
        <v>6720</v>
      </c>
      <c r="S11" s="1243">
        <v>13432</v>
      </c>
      <c r="T11" s="1245">
        <v>24209</v>
      </c>
      <c r="U11" s="1246">
        <v>80932</v>
      </c>
      <c r="V11" s="1245">
        <v>-4661</v>
      </c>
      <c r="W11" s="1253">
        <v>1385626</v>
      </c>
      <c r="X11" s="1237">
        <v>1535554</v>
      </c>
      <c r="Y11" s="1248">
        <v>0.90236227446250672</v>
      </c>
      <c r="Z11" s="232"/>
    </row>
    <row r="12" spans="1:26">
      <c r="A12" s="668" t="s">
        <v>114</v>
      </c>
      <c r="B12" s="1249">
        <v>0</v>
      </c>
      <c r="C12" s="1250">
        <v>1736</v>
      </c>
      <c r="D12" s="1250">
        <v>0</v>
      </c>
      <c r="E12" s="1238">
        <v>1736</v>
      </c>
      <c r="F12" s="1249">
        <v>12152</v>
      </c>
      <c r="G12" s="1250">
        <v>4826</v>
      </c>
      <c r="H12" s="1250">
        <v>956</v>
      </c>
      <c r="I12" s="1250">
        <v>96</v>
      </c>
      <c r="J12" s="1240">
        <v>18030</v>
      </c>
      <c r="K12" s="1241">
        <v>19766</v>
      </c>
      <c r="L12" s="1249">
        <v>28104</v>
      </c>
      <c r="M12" s="1250">
        <v>7595</v>
      </c>
      <c r="N12" s="1251">
        <v>9563</v>
      </c>
      <c r="O12" s="1243">
        <v>45262</v>
      </c>
      <c r="P12" s="1252" t="s">
        <v>835</v>
      </c>
      <c r="Q12" s="1251">
        <v>4776</v>
      </c>
      <c r="R12" s="1251">
        <v>7480</v>
      </c>
      <c r="S12" s="1243">
        <v>12751</v>
      </c>
      <c r="T12" s="1245">
        <v>25007</v>
      </c>
      <c r="U12" s="1246">
        <v>65028</v>
      </c>
      <c r="V12" s="1245">
        <v>-5241</v>
      </c>
      <c r="W12" s="1253">
        <v>1380385</v>
      </c>
      <c r="X12" s="1237">
        <v>1535554</v>
      </c>
      <c r="Y12" s="1248">
        <v>0.89894917404402586</v>
      </c>
      <c r="Z12" s="232"/>
    </row>
    <row r="13" spans="1:26">
      <c r="A13" s="668" t="s">
        <v>113</v>
      </c>
      <c r="B13" s="1249">
        <v>0</v>
      </c>
      <c r="C13" s="1250">
        <v>2014</v>
      </c>
      <c r="D13" s="1250">
        <v>0</v>
      </c>
      <c r="E13" s="1238">
        <v>2014</v>
      </c>
      <c r="F13" s="1249">
        <v>10071</v>
      </c>
      <c r="G13" s="1250">
        <v>4719</v>
      </c>
      <c r="H13" s="1250">
        <v>884</v>
      </c>
      <c r="I13" s="1250">
        <v>78</v>
      </c>
      <c r="J13" s="1240">
        <v>15752</v>
      </c>
      <c r="K13" s="1241">
        <v>17766</v>
      </c>
      <c r="L13" s="1249">
        <v>31630</v>
      </c>
      <c r="M13" s="1250">
        <v>12134</v>
      </c>
      <c r="N13" s="1251">
        <v>10717</v>
      </c>
      <c r="O13" s="1243">
        <v>54481</v>
      </c>
      <c r="P13" s="1252" t="s">
        <v>835</v>
      </c>
      <c r="Q13" s="1251">
        <v>4105</v>
      </c>
      <c r="R13" s="1251">
        <v>6076</v>
      </c>
      <c r="S13" s="1243">
        <v>9611</v>
      </c>
      <c r="T13" s="1245">
        <v>19792</v>
      </c>
      <c r="U13" s="1246">
        <v>72247</v>
      </c>
      <c r="V13" s="1245">
        <v>-2026</v>
      </c>
      <c r="W13" s="1253">
        <v>1378359</v>
      </c>
      <c r="X13" s="1237">
        <v>1535554</v>
      </c>
      <c r="Y13" s="1248">
        <v>0.89762978052220888</v>
      </c>
      <c r="Z13" s="232"/>
    </row>
    <row r="14" spans="1:26">
      <c r="A14" s="668" t="s">
        <v>112</v>
      </c>
      <c r="B14" s="1249">
        <v>0</v>
      </c>
      <c r="C14" s="1250">
        <v>633</v>
      </c>
      <c r="D14" s="1250">
        <v>0</v>
      </c>
      <c r="E14" s="1238">
        <v>633</v>
      </c>
      <c r="F14" s="1249">
        <v>12901</v>
      </c>
      <c r="G14" s="1250">
        <v>3280</v>
      </c>
      <c r="H14" s="1250">
        <v>965</v>
      </c>
      <c r="I14" s="1250">
        <v>65</v>
      </c>
      <c r="J14" s="1240">
        <v>17211</v>
      </c>
      <c r="K14" s="1241">
        <v>17844</v>
      </c>
      <c r="L14" s="1249">
        <v>25057</v>
      </c>
      <c r="M14" s="1250">
        <v>7176</v>
      </c>
      <c r="N14" s="1251">
        <v>15915</v>
      </c>
      <c r="O14" s="1243">
        <v>48148</v>
      </c>
      <c r="P14" s="1252" t="s">
        <v>835</v>
      </c>
      <c r="Q14" s="1251">
        <v>3076</v>
      </c>
      <c r="R14" s="1251">
        <v>6593</v>
      </c>
      <c r="S14" s="1243">
        <v>12123</v>
      </c>
      <c r="T14" s="1245">
        <v>21792</v>
      </c>
      <c r="U14" s="1246">
        <v>65992</v>
      </c>
      <c r="V14" s="1245">
        <v>-3948</v>
      </c>
      <c r="W14" s="1253">
        <v>1374411</v>
      </c>
      <c r="X14" s="1237">
        <v>1535554</v>
      </c>
      <c r="Y14" s="1248">
        <v>0.8950587214777207</v>
      </c>
      <c r="Z14" s="232"/>
    </row>
    <row r="15" spans="1:26">
      <c r="A15" s="668" t="s">
        <v>111</v>
      </c>
      <c r="B15" s="1249">
        <v>0</v>
      </c>
      <c r="C15" s="1250">
        <v>1758</v>
      </c>
      <c r="D15" s="1250">
        <v>0</v>
      </c>
      <c r="E15" s="1238">
        <v>1758</v>
      </c>
      <c r="F15" s="1249">
        <v>12952</v>
      </c>
      <c r="G15" s="1250">
        <v>9576</v>
      </c>
      <c r="H15" s="1250">
        <v>795</v>
      </c>
      <c r="I15" s="1250">
        <v>170</v>
      </c>
      <c r="J15" s="1240">
        <v>23493</v>
      </c>
      <c r="K15" s="1241">
        <v>25251</v>
      </c>
      <c r="L15" s="1249">
        <v>38127</v>
      </c>
      <c r="M15" s="1250">
        <v>11582</v>
      </c>
      <c r="N15" s="1251">
        <v>8374</v>
      </c>
      <c r="O15" s="1243">
        <v>58083</v>
      </c>
      <c r="P15" s="1252" t="s">
        <v>835</v>
      </c>
      <c r="Q15" s="1251">
        <v>1749</v>
      </c>
      <c r="R15" s="1251">
        <v>5855</v>
      </c>
      <c r="S15" s="1243">
        <v>7056</v>
      </c>
      <c r="T15" s="1245">
        <v>14660</v>
      </c>
      <c r="U15" s="1246">
        <v>83334</v>
      </c>
      <c r="V15" s="1245">
        <v>10591</v>
      </c>
      <c r="W15" s="1253">
        <v>1385002</v>
      </c>
      <c r="X15" s="1237">
        <v>1535554</v>
      </c>
      <c r="Y15" s="1248">
        <v>0.90195590646763313</v>
      </c>
      <c r="Z15" s="232"/>
    </row>
    <row r="16" spans="1:26">
      <c r="A16" s="668" t="s">
        <v>110</v>
      </c>
      <c r="B16" s="1249">
        <v>0</v>
      </c>
      <c r="C16" s="1250">
        <v>1995</v>
      </c>
      <c r="D16" s="1250">
        <v>0</v>
      </c>
      <c r="E16" s="1238">
        <v>1995</v>
      </c>
      <c r="F16" s="1249">
        <v>11833</v>
      </c>
      <c r="G16" s="1250">
        <v>7006</v>
      </c>
      <c r="H16" s="1250">
        <v>314</v>
      </c>
      <c r="I16" s="1250">
        <v>90</v>
      </c>
      <c r="J16" s="1240">
        <v>19243</v>
      </c>
      <c r="K16" s="1241">
        <v>21238</v>
      </c>
      <c r="L16" s="1249">
        <v>28798</v>
      </c>
      <c r="M16" s="1250">
        <v>7767</v>
      </c>
      <c r="N16" s="1251">
        <v>9226</v>
      </c>
      <c r="O16" s="1243">
        <v>45791</v>
      </c>
      <c r="P16" s="1252" t="s">
        <v>835</v>
      </c>
      <c r="Q16" s="1251">
        <v>10565</v>
      </c>
      <c r="R16" s="1251">
        <v>5181</v>
      </c>
      <c r="S16" s="1243">
        <v>10527</v>
      </c>
      <c r="T16" s="1245">
        <v>26273</v>
      </c>
      <c r="U16" s="1246">
        <v>67029</v>
      </c>
      <c r="V16" s="1245">
        <v>-5035</v>
      </c>
      <c r="W16" s="1253">
        <v>1379967</v>
      </c>
      <c r="X16" s="1237">
        <v>1535554</v>
      </c>
      <c r="Y16" s="1248">
        <v>0.89867695958592142</v>
      </c>
      <c r="Z16" s="232"/>
    </row>
    <row r="17" spans="1:26">
      <c r="A17" s="668" t="s">
        <v>109</v>
      </c>
      <c r="B17" s="1249">
        <v>0</v>
      </c>
      <c r="C17" s="1250">
        <v>2454</v>
      </c>
      <c r="D17" s="1250">
        <v>0</v>
      </c>
      <c r="E17" s="1238">
        <v>2454</v>
      </c>
      <c r="F17" s="1249">
        <v>8285</v>
      </c>
      <c r="G17" s="1250">
        <v>5533</v>
      </c>
      <c r="H17" s="1250">
        <v>627</v>
      </c>
      <c r="I17" s="1250">
        <v>60</v>
      </c>
      <c r="J17" s="1240">
        <v>14505</v>
      </c>
      <c r="K17" s="1241">
        <v>16959</v>
      </c>
      <c r="L17" s="1249">
        <v>28968</v>
      </c>
      <c r="M17" s="1250">
        <v>4885</v>
      </c>
      <c r="N17" s="1251">
        <v>11236</v>
      </c>
      <c r="O17" s="1243">
        <v>45089</v>
      </c>
      <c r="P17" s="1252" t="s">
        <v>835</v>
      </c>
      <c r="Q17" s="1251">
        <v>5759</v>
      </c>
      <c r="R17" s="1251">
        <v>6156</v>
      </c>
      <c r="S17" s="1243">
        <v>12806</v>
      </c>
      <c r="T17" s="1245">
        <v>24721</v>
      </c>
      <c r="U17" s="1246">
        <v>62048</v>
      </c>
      <c r="V17" s="1245">
        <v>-7762</v>
      </c>
      <c r="W17" s="1253">
        <v>1372205</v>
      </c>
      <c r="X17" s="1237">
        <v>1535554</v>
      </c>
      <c r="Y17" s="1248">
        <v>0.89362210641892115</v>
      </c>
      <c r="Z17" s="232"/>
    </row>
    <row r="18" spans="1:26" ht="14.95" thickBot="1">
      <c r="A18" s="668" t="s">
        <v>108</v>
      </c>
      <c r="B18" s="1254">
        <v>0</v>
      </c>
      <c r="C18" s="1255">
        <v>1717</v>
      </c>
      <c r="D18" s="1255">
        <v>0</v>
      </c>
      <c r="E18" s="1256">
        <v>1717</v>
      </c>
      <c r="F18" s="1254">
        <v>11366</v>
      </c>
      <c r="G18" s="1255">
        <v>6721</v>
      </c>
      <c r="H18" s="1255">
        <v>742</v>
      </c>
      <c r="I18" s="1255">
        <v>77</v>
      </c>
      <c r="J18" s="1257">
        <v>18906</v>
      </c>
      <c r="K18" s="1241">
        <v>20623</v>
      </c>
      <c r="L18" s="1254">
        <v>31269</v>
      </c>
      <c r="M18" s="1255">
        <v>8926</v>
      </c>
      <c r="N18" s="1258">
        <v>8009</v>
      </c>
      <c r="O18" s="1259">
        <v>48204</v>
      </c>
      <c r="P18" s="1260" t="s">
        <v>835</v>
      </c>
      <c r="Q18" s="1258">
        <v>1372</v>
      </c>
      <c r="R18" s="1258">
        <v>5520</v>
      </c>
      <c r="S18" s="1259">
        <v>9933</v>
      </c>
      <c r="T18" s="1261">
        <v>16825</v>
      </c>
      <c r="U18" s="1262">
        <v>68827</v>
      </c>
      <c r="V18" s="1261">
        <v>3798</v>
      </c>
      <c r="W18" s="1263">
        <v>1376003</v>
      </c>
      <c r="X18" s="1264">
        <v>1535554</v>
      </c>
      <c r="Y18" s="1265">
        <v>0.89609548084925705</v>
      </c>
      <c r="Z18" s="232"/>
    </row>
    <row r="19" spans="1:26" ht="14.95" thickBot="1">
      <c r="A19" s="357" t="s">
        <v>107</v>
      </c>
      <c r="B19" s="1266">
        <v>0</v>
      </c>
      <c r="C19" s="1267">
        <v>21252</v>
      </c>
      <c r="D19" s="1267">
        <v>0</v>
      </c>
      <c r="E19" s="1268">
        <v>21252</v>
      </c>
      <c r="F19" s="1266">
        <v>133031</v>
      </c>
      <c r="G19" s="1267">
        <v>75032</v>
      </c>
      <c r="H19" s="1267">
        <v>8580</v>
      </c>
      <c r="I19" s="1267">
        <v>1081</v>
      </c>
      <c r="J19" s="1269">
        <v>217724</v>
      </c>
      <c r="K19" s="1270">
        <v>238976</v>
      </c>
      <c r="L19" s="1266">
        <v>394366</v>
      </c>
      <c r="M19" s="1267">
        <v>98930</v>
      </c>
      <c r="N19" s="1267">
        <v>132405</v>
      </c>
      <c r="O19" s="1268">
        <v>625701</v>
      </c>
      <c r="P19" s="1271">
        <v>0</v>
      </c>
      <c r="Q19" s="1267">
        <v>57929</v>
      </c>
      <c r="R19" s="1267">
        <v>72989</v>
      </c>
      <c r="S19" s="1267">
        <v>138451</v>
      </c>
      <c r="T19" s="1268">
        <v>269369</v>
      </c>
      <c r="U19" s="1266">
        <v>864677</v>
      </c>
      <c r="V19" s="1268">
        <v>-30393</v>
      </c>
      <c r="W19" s="1266">
        <v>1376003</v>
      </c>
      <c r="X19" s="1267">
        <v>1535554</v>
      </c>
      <c r="Y19" s="1272">
        <v>0.89609548084925705</v>
      </c>
      <c r="Z19" s="232"/>
    </row>
    <row r="20" spans="1:26">
      <c r="A20" s="358"/>
      <c r="B20" s="359"/>
      <c r="C20" s="359"/>
      <c r="D20" s="359"/>
      <c r="E20" s="359"/>
      <c r="F20" s="359"/>
      <c r="G20" s="359"/>
      <c r="H20" s="359"/>
      <c r="I20" s="359"/>
      <c r="J20" s="359"/>
      <c r="K20" s="359"/>
      <c r="L20" s="359"/>
      <c r="M20" s="359"/>
      <c r="N20" s="359"/>
      <c r="O20" s="360"/>
      <c r="P20" s="361"/>
      <c r="Q20" s="361"/>
      <c r="R20" s="361"/>
      <c r="S20" s="361"/>
      <c r="T20" s="361"/>
      <c r="U20" s="362"/>
      <c r="V20" s="233"/>
      <c r="W20" s="362"/>
      <c r="X20" s="233"/>
      <c r="Y20" s="233"/>
      <c r="Z20" s="232"/>
    </row>
    <row r="21" spans="1:26" ht="14.95">
      <c r="A21" s="363" t="s">
        <v>427</v>
      </c>
      <c r="B21" s="364"/>
      <c r="C21" s="364"/>
      <c r="D21" s="364"/>
      <c r="E21" s="364"/>
      <c r="F21" s="364"/>
      <c r="G21" s="364"/>
      <c r="H21" s="364"/>
      <c r="I21" s="364"/>
      <c r="J21" s="364"/>
      <c r="K21" s="364"/>
      <c r="L21" s="364"/>
      <c r="M21" s="364"/>
      <c r="N21" s="364"/>
      <c r="O21" s="365"/>
      <c r="P21" s="364"/>
      <c r="Q21" s="364"/>
      <c r="R21" s="364"/>
      <c r="S21" s="364"/>
      <c r="T21" s="364"/>
      <c r="U21" s="364"/>
      <c r="V21" s="282"/>
      <c r="W21" s="68"/>
      <c r="X21" s="68"/>
      <c r="Y21" s="68"/>
      <c r="Z21" s="68"/>
    </row>
    <row r="22" spans="1:26" ht="14.95">
      <c r="A22" s="363" t="s">
        <v>428</v>
      </c>
      <c r="B22" s="364"/>
      <c r="C22" s="364"/>
      <c r="D22" s="364"/>
      <c r="E22" s="364"/>
      <c r="F22" s="364"/>
      <c r="G22" s="364"/>
      <c r="H22" s="364"/>
      <c r="I22" s="364"/>
      <c r="J22" s="364"/>
      <c r="K22" s="364"/>
      <c r="L22" s="364"/>
      <c r="M22" s="364"/>
      <c r="N22" s="364"/>
      <c r="O22" s="365"/>
      <c r="P22" s="364"/>
      <c r="Q22" s="364"/>
      <c r="R22" s="364"/>
      <c r="S22" s="364"/>
      <c r="T22" s="364"/>
      <c r="U22" s="364"/>
      <c r="V22" s="68"/>
      <c r="W22" s="68"/>
      <c r="X22" s="68"/>
      <c r="Y22" s="68"/>
      <c r="Z22" s="68"/>
    </row>
    <row r="23" spans="1:26" ht="14.95">
      <c r="A23" s="363" t="s">
        <v>429</v>
      </c>
      <c r="B23" s="364"/>
      <c r="C23" s="364"/>
      <c r="D23" s="364"/>
      <c r="E23" s="364"/>
      <c r="F23" s="364"/>
      <c r="G23" s="364"/>
      <c r="H23" s="364"/>
      <c r="I23" s="364"/>
      <c r="J23" s="364"/>
      <c r="K23" s="364"/>
      <c r="L23" s="364"/>
      <c r="M23" s="364"/>
      <c r="N23" s="364"/>
      <c r="O23" s="365"/>
      <c r="P23" s="364"/>
      <c r="Q23" s="364"/>
      <c r="R23" s="364"/>
      <c r="S23" s="364"/>
      <c r="T23" s="364"/>
      <c r="U23" s="364"/>
      <c r="V23" s="232"/>
      <c r="W23" s="232"/>
      <c r="X23" s="232"/>
      <c r="Y23" s="232"/>
      <c r="Z23" s="232"/>
    </row>
    <row r="24" spans="1:26" ht="14.95">
      <c r="A24" s="363" t="s">
        <v>837</v>
      </c>
      <c r="B24" s="364"/>
      <c r="C24" s="364"/>
      <c r="D24" s="364"/>
      <c r="E24" s="364"/>
      <c r="F24" s="364"/>
      <c r="G24" s="364"/>
      <c r="H24" s="364"/>
      <c r="I24" s="364"/>
      <c r="J24" s="364"/>
      <c r="K24" s="364"/>
      <c r="L24" s="364"/>
      <c r="M24" s="364"/>
      <c r="N24" s="364"/>
      <c r="O24" s="365"/>
      <c r="P24" s="364"/>
      <c r="Q24" s="364"/>
      <c r="R24" s="364"/>
      <c r="S24" s="364"/>
      <c r="T24" s="364"/>
      <c r="U24" s="364"/>
      <c r="V24" s="232"/>
      <c r="W24" s="232"/>
      <c r="X24" s="232"/>
      <c r="Y24" s="232"/>
      <c r="Z24" s="232"/>
    </row>
    <row r="25" spans="1:26" ht="14.95">
      <c r="A25" s="363" t="s">
        <v>838</v>
      </c>
      <c r="B25" s="232"/>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row>
    <row r="26" spans="1:26" ht="13.6">
      <c r="A26" s="232"/>
      <c r="B26" s="364"/>
      <c r="C26" s="364"/>
      <c r="D26" s="364"/>
      <c r="E26" s="364"/>
      <c r="F26" s="364"/>
      <c r="G26" s="364"/>
      <c r="H26" s="364"/>
      <c r="I26" s="364"/>
      <c r="J26" s="364"/>
      <c r="K26" s="364"/>
      <c r="L26" s="364"/>
      <c r="M26" s="364"/>
      <c r="N26" s="364"/>
      <c r="O26" s="365"/>
      <c r="P26" s="364"/>
      <c r="Q26" s="364"/>
      <c r="R26" s="364"/>
      <c r="S26" s="364"/>
      <c r="T26" s="364"/>
      <c r="U26" s="364"/>
      <c r="V26" s="232"/>
      <c r="W26" s="232"/>
      <c r="X26" s="232"/>
      <c r="Y26" s="232"/>
      <c r="Z26" s="232"/>
    </row>
    <row r="27" spans="1:26" ht="13.6">
      <c r="A27" s="232"/>
      <c r="B27" s="232"/>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row>
    <row r="28" spans="1:26" ht="13.6">
      <c r="A28" s="232"/>
      <c r="B28" s="232"/>
      <c r="C28" s="232"/>
      <c r="D28" s="232"/>
      <c r="E28" s="232"/>
      <c r="F28" s="232"/>
      <c r="G28" s="232"/>
      <c r="H28" s="232"/>
      <c r="I28" s="232"/>
      <c r="J28" s="232"/>
      <c r="K28" s="232"/>
      <c r="L28" s="232"/>
      <c r="M28" s="232"/>
      <c r="N28" s="232"/>
      <c r="O28" s="232"/>
      <c r="P28" s="232"/>
      <c r="Q28" s="232"/>
      <c r="R28" s="232"/>
      <c r="S28" s="232"/>
      <c r="T28" s="232"/>
      <c r="U28" s="232"/>
      <c r="V28" s="232"/>
      <c r="W28" s="232"/>
      <c r="X28" s="232"/>
      <c r="Y28" s="232"/>
      <c r="Z28" s="232"/>
    </row>
    <row r="29" spans="1:26" ht="13.6">
      <c r="A29" s="232"/>
      <c r="B29" s="232"/>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row>
    <row r="30" spans="1:26" ht="13.6">
      <c r="A30" s="232"/>
      <c r="B30" s="232"/>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s="232"/>
    </row>
  </sheetData>
  <mergeCells count="25">
    <mergeCell ref="Y4:Y6"/>
    <mergeCell ref="A2:Y2"/>
    <mergeCell ref="B5:E5"/>
    <mergeCell ref="F5:J5"/>
    <mergeCell ref="U5:U6"/>
    <mergeCell ref="V5:V6"/>
    <mergeCell ref="P4:T4"/>
    <mergeCell ref="L4:O4"/>
    <mergeCell ref="U4:V4"/>
    <mergeCell ref="A1:Y1"/>
    <mergeCell ref="A3:Y3"/>
    <mergeCell ref="T5:T6"/>
    <mergeCell ref="L5:L6"/>
    <mergeCell ref="M5:M6"/>
    <mergeCell ref="N5:N6"/>
    <mergeCell ref="O5:O6"/>
    <mergeCell ref="P5:P6"/>
    <mergeCell ref="K5:K6"/>
    <mergeCell ref="Q5:Q6"/>
    <mergeCell ref="R5:R6"/>
    <mergeCell ref="S5:S6"/>
    <mergeCell ref="A4:A6"/>
    <mergeCell ref="B4:K4"/>
    <mergeCell ref="W4:W6"/>
    <mergeCell ref="X4:X6"/>
  </mergeCells>
  <printOptions horizontalCentered="1" headings="1"/>
  <pageMargins left="0.5" right="0.5" top="1" bottom="1" header="0.5" footer="0.5"/>
  <pageSetup scale="38" firstPageNumber="98"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J45"/>
  <sheetViews>
    <sheetView topLeftCell="A19" zoomScale="90" zoomScaleNormal="90" workbookViewId="0">
      <selection activeCell="A2" sqref="A2:I2"/>
    </sheetView>
  </sheetViews>
  <sheetFormatPr defaultRowHeight="12.9"/>
  <cols>
    <col min="1" max="9" width="16.625" customWidth="1"/>
    <col min="10" max="10" width="25.75" bestFit="1" customWidth="1"/>
  </cols>
  <sheetData>
    <row r="1" spans="1:10" s="151" customFormat="1" ht="19.05">
      <c r="A1" s="1892" t="s">
        <v>828</v>
      </c>
      <c r="B1" s="1893"/>
      <c r="C1" s="1893"/>
      <c r="D1" s="1893"/>
      <c r="E1" s="1893"/>
      <c r="F1" s="1893"/>
      <c r="G1" s="1893"/>
      <c r="H1" s="1893"/>
      <c r="I1" s="1894"/>
      <c r="J1" s="246"/>
    </row>
    <row r="2" spans="1:10" s="233" customFormat="1" ht="19.05">
      <c r="A2" s="1879" t="s">
        <v>653</v>
      </c>
      <c r="B2" s="1880"/>
      <c r="C2" s="1880"/>
      <c r="D2" s="1880"/>
      <c r="E2" s="1880"/>
      <c r="F2" s="1880"/>
      <c r="G2" s="1880"/>
      <c r="H2" s="1880"/>
      <c r="I2" s="1881"/>
      <c r="J2" s="246"/>
    </row>
    <row r="3" spans="1:10" ht="16.3" thickBot="1">
      <c r="A3" s="1895" t="s">
        <v>654</v>
      </c>
      <c r="B3" s="1896"/>
      <c r="C3" s="1896"/>
      <c r="D3" s="1896"/>
      <c r="E3" s="1896"/>
      <c r="F3" s="1896"/>
      <c r="G3" s="1896"/>
      <c r="H3" s="1896"/>
      <c r="I3" s="1897"/>
    </row>
    <row r="4" spans="1:10" ht="57.1" thickBot="1">
      <c r="A4" s="959" t="s">
        <v>430</v>
      </c>
      <c r="B4" s="960" t="s">
        <v>188</v>
      </c>
      <c r="C4" s="961" t="s">
        <v>692</v>
      </c>
      <c r="D4" s="962" t="s">
        <v>431</v>
      </c>
      <c r="E4" s="961" t="s">
        <v>432</v>
      </c>
      <c r="F4" s="961" t="s">
        <v>693</v>
      </c>
      <c r="G4" s="961" t="s">
        <v>694</v>
      </c>
      <c r="H4" s="962" t="s">
        <v>695</v>
      </c>
      <c r="I4" s="963" t="s">
        <v>433</v>
      </c>
    </row>
    <row r="5" spans="1:10" ht="13.6">
      <c r="A5" s="663" t="s">
        <v>119</v>
      </c>
      <c r="B5" s="1247">
        <v>1386984</v>
      </c>
      <c r="C5" s="1273">
        <v>3337</v>
      </c>
      <c r="D5" s="1274">
        <v>2.4059397945470173E-3</v>
      </c>
      <c r="E5" s="1273">
        <v>2217</v>
      </c>
      <c r="F5" s="1273">
        <v>53</v>
      </c>
      <c r="G5" s="1273">
        <v>2270</v>
      </c>
      <c r="H5" s="1274">
        <v>0.68025172310458493</v>
      </c>
      <c r="I5" s="1275">
        <v>1.6366446909264994E-3</v>
      </c>
    </row>
    <row r="6" spans="1:10" ht="13.6">
      <c r="A6" s="664" t="s">
        <v>118</v>
      </c>
      <c r="B6" s="1247">
        <v>1388651</v>
      </c>
      <c r="C6" s="1250">
        <v>3097</v>
      </c>
      <c r="D6" s="1274">
        <v>2.2302219924228623E-3</v>
      </c>
      <c r="E6" s="1276">
        <v>2165</v>
      </c>
      <c r="F6" s="1276">
        <v>36</v>
      </c>
      <c r="G6" s="1273">
        <v>2201</v>
      </c>
      <c r="H6" s="1274">
        <v>0.71068776235066189</v>
      </c>
      <c r="I6" s="1275">
        <v>1.5849914773402387E-3</v>
      </c>
    </row>
    <row r="7" spans="1:10" ht="13.6">
      <c r="A7" s="664" t="s">
        <v>117</v>
      </c>
      <c r="B7" s="1247">
        <v>1393293</v>
      </c>
      <c r="C7" s="1250">
        <v>4452</v>
      </c>
      <c r="D7" s="1274">
        <v>3.1953078067570857E-3</v>
      </c>
      <c r="E7" s="1250">
        <v>3155</v>
      </c>
      <c r="F7" s="1250">
        <v>70</v>
      </c>
      <c r="G7" s="1273">
        <v>3225</v>
      </c>
      <c r="H7" s="1274">
        <v>0.72439353099730464</v>
      </c>
      <c r="I7" s="1275">
        <v>2.3146603047600181E-3</v>
      </c>
    </row>
    <row r="8" spans="1:10" ht="13.6">
      <c r="A8" s="664" t="s">
        <v>116</v>
      </c>
      <c r="B8" s="1247">
        <v>1390287</v>
      </c>
      <c r="C8" s="1250">
        <v>6263</v>
      </c>
      <c r="D8" s="1274">
        <v>4.5048252626975578E-3</v>
      </c>
      <c r="E8" s="1250">
        <v>4342</v>
      </c>
      <c r="F8" s="1250">
        <v>73</v>
      </c>
      <c r="G8" s="1273">
        <v>4415</v>
      </c>
      <c r="H8" s="1274">
        <v>0.70493373782532331</v>
      </c>
      <c r="I8" s="1275">
        <v>3.1756033106833336E-3</v>
      </c>
    </row>
    <row r="9" spans="1:10" ht="13.6">
      <c r="A9" s="664" t="s">
        <v>115</v>
      </c>
      <c r="B9" s="1247">
        <v>1385626</v>
      </c>
      <c r="C9" s="1250">
        <v>5333</v>
      </c>
      <c r="D9" s="1274">
        <v>3.8488019133590162E-3</v>
      </c>
      <c r="E9" s="1250">
        <v>3811</v>
      </c>
      <c r="F9" s="1250">
        <v>96</v>
      </c>
      <c r="G9" s="1273">
        <v>3907</v>
      </c>
      <c r="H9" s="1274">
        <v>0.73260828801800115</v>
      </c>
      <c r="I9" s="1275">
        <v>2.8196641806663559E-3</v>
      </c>
    </row>
    <row r="10" spans="1:10" ht="13.6">
      <c r="A10" s="664" t="s">
        <v>114</v>
      </c>
      <c r="B10" s="1247">
        <v>1380385</v>
      </c>
      <c r="C10" s="1250">
        <v>3590</v>
      </c>
      <c r="D10" s="1274">
        <v>2.6007237111385592E-3</v>
      </c>
      <c r="E10" s="1250">
        <v>2594</v>
      </c>
      <c r="F10" s="1250">
        <v>170</v>
      </c>
      <c r="G10" s="1273">
        <v>2764</v>
      </c>
      <c r="H10" s="1274">
        <v>0.76991643454038994</v>
      </c>
      <c r="I10" s="1277">
        <v>2.0023399269044504E-3</v>
      </c>
    </row>
    <row r="11" spans="1:10" ht="13.6">
      <c r="A11" s="664" t="s">
        <v>113</v>
      </c>
      <c r="B11" s="1247">
        <v>1378359</v>
      </c>
      <c r="C11" s="1250">
        <v>5590</v>
      </c>
      <c r="D11" s="1274">
        <v>4.0555472123010045E-3</v>
      </c>
      <c r="E11" s="1250">
        <v>3960</v>
      </c>
      <c r="F11" s="1250">
        <v>269</v>
      </c>
      <c r="G11" s="1273">
        <v>4229</v>
      </c>
      <c r="H11" s="1274">
        <v>0.75652951699463322</v>
      </c>
      <c r="I11" s="1277">
        <v>3.0681411736710102E-3</v>
      </c>
    </row>
    <row r="12" spans="1:10" ht="13.6">
      <c r="A12" s="664" t="s">
        <v>112</v>
      </c>
      <c r="B12" s="1247">
        <v>1374411</v>
      </c>
      <c r="C12" s="1250">
        <v>2356</v>
      </c>
      <c r="D12" s="1274">
        <v>1.7141888416201559E-3</v>
      </c>
      <c r="E12" s="1250">
        <v>1653</v>
      </c>
      <c r="F12" s="1250">
        <v>123</v>
      </c>
      <c r="G12" s="1273">
        <v>1776</v>
      </c>
      <c r="H12" s="1274">
        <v>0.75382003395585739</v>
      </c>
      <c r="I12" s="1277">
        <v>1.2921898907968577E-3</v>
      </c>
    </row>
    <row r="13" spans="1:10" ht="13.6">
      <c r="A13" s="664" t="s">
        <v>111</v>
      </c>
      <c r="B13" s="1247">
        <v>1385002</v>
      </c>
      <c r="C13" s="1250">
        <v>3043</v>
      </c>
      <c r="D13" s="1274">
        <v>2.1971087406371975E-3</v>
      </c>
      <c r="E13" s="1250">
        <v>2126</v>
      </c>
      <c r="F13" s="1250">
        <v>174</v>
      </c>
      <c r="G13" s="1273">
        <v>2300</v>
      </c>
      <c r="H13" s="1274">
        <v>0.7558330594807755</v>
      </c>
      <c r="I13" s="1277">
        <v>1.6606474214477668E-3</v>
      </c>
    </row>
    <row r="14" spans="1:10" ht="13.6">
      <c r="A14" s="664" t="s">
        <v>110</v>
      </c>
      <c r="B14" s="1247">
        <v>1379967</v>
      </c>
      <c r="C14" s="1250">
        <v>4438</v>
      </c>
      <c r="D14" s="1274">
        <v>3.2160189337860977E-3</v>
      </c>
      <c r="E14" s="1250">
        <v>3350</v>
      </c>
      <c r="F14" s="1250">
        <v>218</v>
      </c>
      <c r="G14" s="1273">
        <v>3568</v>
      </c>
      <c r="H14" s="1274">
        <v>0.80396575033799011</v>
      </c>
      <c r="I14" s="1277">
        <v>2.5855690752025228E-3</v>
      </c>
    </row>
    <row r="15" spans="1:10" ht="13.6">
      <c r="A15" s="664" t="s">
        <v>109</v>
      </c>
      <c r="B15" s="1247">
        <v>1372205</v>
      </c>
      <c r="C15" s="1250">
        <v>4674</v>
      </c>
      <c r="D15" s="1274">
        <v>3.4061965959896663E-3</v>
      </c>
      <c r="E15" s="1250">
        <v>3528</v>
      </c>
      <c r="F15" s="1250">
        <v>213</v>
      </c>
      <c r="G15" s="1273">
        <v>3741</v>
      </c>
      <c r="H15" s="1274">
        <v>0.80038510911424898</v>
      </c>
      <c r="I15" s="1277">
        <v>2.7262690341457725E-3</v>
      </c>
    </row>
    <row r="16" spans="1:10" ht="14.3" thickBot="1">
      <c r="A16" s="665" t="s">
        <v>108</v>
      </c>
      <c r="B16" s="1278">
        <v>1376003</v>
      </c>
      <c r="C16" s="1255">
        <v>564</v>
      </c>
      <c r="D16" s="1279">
        <v>4.0988282729034748E-4</v>
      </c>
      <c r="E16" s="1255">
        <v>435</v>
      </c>
      <c r="F16" s="1255">
        <v>20</v>
      </c>
      <c r="G16" s="1280">
        <v>455</v>
      </c>
      <c r="H16" s="1279">
        <v>0.80673758865248224</v>
      </c>
      <c r="I16" s="1281">
        <v>3.3066788371827676E-4</v>
      </c>
    </row>
    <row r="17" spans="1:10" ht="14.3" thickBot="1">
      <c r="A17" s="666" t="s">
        <v>107</v>
      </c>
      <c r="B17" s="1282">
        <v>1376003</v>
      </c>
      <c r="C17" s="1283">
        <v>46737</v>
      </c>
      <c r="D17" s="1284">
        <v>3.3965768969980444E-2</v>
      </c>
      <c r="E17" s="1283">
        <v>33336</v>
      </c>
      <c r="F17" s="1283">
        <v>1515</v>
      </c>
      <c r="G17" s="1283">
        <v>34851</v>
      </c>
      <c r="H17" s="1284">
        <v>0.74568329161050129</v>
      </c>
      <c r="I17" s="1285">
        <v>2.5327706407616845E-2</v>
      </c>
    </row>
    <row r="18" spans="1:10" ht="13.6">
      <c r="A18" s="366"/>
      <c r="B18" s="367"/>
      <c r="C18" s="367"/>
      <c r="D18" s="368"/>
      <c r="E18" s="367"/>
      <c r="F18" s="367"/>
      <c r="G18" s="367"/>
      <c r="H18" s="368"/>
      <c r="I18" s="369"/>
    </row>
    <row r="19" spans="1:10">
      <c r="A19" s="1898" t="s">
        <v>580</v>
      </c>
      <c r="B19" s="1899"/>
      <c r="C19" s="1899"/>
      <c r="D19" s="1899"/>
      <c r="E19" s="1899"/>
      <c r="F19" s="1899"/>
      <c r="G19" s="1899"/>
      <c r="H19" s="1899"/>
      <c r="I19" s="1888"/>
    </row>
    <row r="20" spans="1:10">
      <c r="A20" s="1885" t="s">
        <v>339</v>
      </c>
      <c r="B20" s="1886"/>
      <c r="C20" s="1886"/>
      <c r="D20" s="1886"/>
      <c r="E20" s="1886"/>
      <c r="F20" s="1886"/>
      <c r="G20" s="1886"/>
      <c r="H20" s="1886"/>
      <c r="I20" s="1886"/>
    </row>
    <row r="21" spans="1:10">
      <c r="A21" s="1878" t="s">
        <v>581</v>
      </c>
      <c r="B21" s="1878"/>
      <c r="C21" s="1878"/>
      <c r="D21" s="1878"/>
      <c r="E21" s="1878"/>
      <c r="F21" s="1878"/>
      <c r="G21" s="1878"/>
      <c r="H21" s="1878"/>
      <c r="I21" s="1878"/>
    </row>
    <row r="22" spans="1:10">
      <c r="A22" s="1887" t="s">
        <v>340</v>
      </c>
      <c r="B22" s="1888"/>
      <c r="C22" s="1888"/>
      <c r="D22" s="1888"/>
      <c r="E22" s="1888"/>
      <c r="F22" s="1888"/>
      <c r="G22" s="1888"/>
      <c r="H22" s="1888"/>
      <c r="I22" s="355"/>
    </row>
    <row r="23" spans="1:10">
      <c r="A23" s="1888"/>
      <c r="B23" s="1888"/>
      <c r="C23" s="1888"/>
      <c r="D23" s="1888"/>
      <c r="E23" s="1888"/>
      <c r="F23" s="1888"/>
      <c r="G23" s="1888"/>
      <c r="H23" s="1888"/>
      <c r="I23" s="1888"/>
    </row>
    <row r="24" spans="1:10" ht="14.3" thickBot="1">
      <c r="A24" s="1900"/>
      <c r="B24" s="1688"/>
      <c r="C24" s="1688"/>
      <c r="D24" s="1688"/>
      <c r="E24" s="1688"/>
      <c r="F24" s="1688"/>
      <c r="G24" s="1688"/>
      <c r="H24" s="1688"/>
      <c r="I24" s="1688"/>
    </row>
    <row r="25" spans="1:10" s="233" customFormat="1" ht="19.05">
      <c r="A25" s="1892" t="s">
        <v>828</v>
      </c>
      <c r="B25" s="1893"/>
      <c r="C25" s="1893"/>
      <c r="D25" s="1893"/>
      <c r="E25" s="1893"/>
      <c r="F25" s="1893"/>
      <c r="G25" s="1893"/>
      <c r="H25" s="1893"/>
      <c r="I25" s="1894"/>
      <c r="J25" s="246"/>
    </row>
    <row r="26" spans="1:10" s="233" customFormat="1" ht="19.05">
      <c r="A26" s="1879" t="s">
        <v>655</v>
      </c>
      <c r="B26" s="1880"/>
      <c r="C26" s="1880"/>
      <c r="D26" s="1880"/>
      <c r="E26" s="1880"/>
      <c r="F26" s="1880"/>
      <c r="G26" s="1880"/>
      <c r="H26" s="1880"/>
      <c r="I26" s="1881"/>
      <c r="J26" s="246"/>
    </row>
    <row r="27" spans="1:10" ht="16.3" thickBot="1">
      <c r="A27" s="1889" t="s">
        <v>656</v>
      </c>
      <c r="B27" s="1890"/>
      <c r="C27" s="1890"/>
      <c r="D27" s="1890"/>
      <c r="E27" s="1890"/>
      <c r="F27" s="1890"/>
      <c r="G27" s="1890"/>
      <c r="H27" s="1890"/>
      <c r="I27" s="1891"/>
    </row>
    <row r="28" spans="1:10" ht="70.650000000000006" thickBot="1">
      <c r="A28" s="959" t="s">
        <v>430</v>
      </c>
      <c r="B28" s="960" t="s">
        <v>188</v>
      </c>
      <c r="C28" s="961" t="s">
        <v>696</v>
      </c>
      <c r="D28" s="962" t="s">
        <v>434</v>
      </c>
      <c r="E28" s="961" t="s">
        <v>435</v>
      </c>
      <c r="F28" s="961" t="s">
        <v>697</v>
      </c>
      <c r="G28" s="961" t="s">
        <v>694</v>
      </c>
      <c r="H28" s="962" t="s">
        <v>579</v>
      </c>
      <c r="I28" s="963" t="s">
        <v>436</v>
      </c>
    </row>
    <row r="29" spans="1:10" ht="13.6">
      <c r="A29" s="663" t="s">
        <v>119</v>
      </c>
      <c r="B29" s="1247">
        <v>1386984</v>
      </c>
      <c r="C29" s="1247">
        <v>3390</v>
      </c>
      <c r="D29" s="1274">
        <v>2.4441522036303229E-3</v>
      </c>
      <c r="E29" s="1247">
        <v>3236</v>
      </c>
      <c r="F29" s="1247">
        <v>63</v>
      </c>
      <c r="G29" s="1273">
        <v>3299</v>
      </c>
      <c r="H29" s="1274">
        <v>0.97315634218289082</v>
      </c>
      <c r="I29" s="1275">
        <v>2.3785422182231375E-3</v>
      </c>
    </row>
    <row r="30" spans="1:10" ht="13.6">
      <c r="A30" s="664" t="s">
        <v>118</v>
      </c>
      <c r="B30" s="1247">
        <v>1388651</v>
      </c>
      <c r="C30" s="1247">
        <v>3864</v>
      </c>
      <c r="D30" s="1274">
        <v>2.7825565962938132E-3</v>
      </c>
      <c r="E30" s="1247">
        <v>3692</v>
      </c>
      <c r="F30" s="1247">
        <v>58</v>
      </c>
      <c r="G30" s="1273">
        <v>3750</v>
      </c>
      <c r="H30" s="1274">
        <v>0.97049689440993792</v>
      </c>
      <c r="I30" s="1275">
        <v>2.7004625352230328E-3</v>
      </c>
    </row>
    <row r="31" spans="1:10" ht="13.6">
      <c r="A31" s="664" t="s">
        <v>117</v>
      </c>
      <c r="B31" s="1247">
        <v>1393293</v>
      </c>
      <c r="C31" s="1247">
        <v>880</v>
      </c>
      <c r="D31" s="1274">
        <v>6.315972304461445E-4</v>
      </c>
      <c r="E31" s="1247">
        <v>835</v>
      </c>
      <c r="F31" s="1247">
        <v>16</v>
      </c>
      <c r="G31" s="1273">
        <v>851</v>
      </c>
      <c r="H31" s="1274">
        <v>0.96704545454545454</v>
      </c>
      <c r="I31" s="1275">
        <v>6.1078323080644204E-4</v>
      </c>
    </row>
    <row r="32" spans="1:10" ht="13.6">
      <c r="A32" s="664" t="s">
        <v>116</v>
      </c>
      <c r="B32" s="1247">
        <v>1390287</v>
      </c>
      <c r="C32" s="1247">
        <v>1122</v>
      </c>
      <c r="D32" s="1274">
        <v>8.0702761372292197E-4</v>
      </c>
      <c r="E32" s="1247">
        <v>1026</v>
      </c>
      <c r="F32" s="1247">
        <v>33</v>
      </c>
      <c r="G32" s="1273">
        <v>1059</v>
      </c>
      <c r="H32" s="1274">
        <v>0.94385026737967914</v>
      </c>
      <c r="I32" s="1275">
        <v>7.6171322899516432E-4</v>
      </c>
    </row>
    <row r="33" spans="1:9" ht="13.6">
      <c r="A33" s="664" t="s">
        <v>115</v>
      </c>
      <c r="B33" s="1247">
        <v>1385626</v>
      </c>
      <c r="C33" s="1247">
        <v>397</v>
      </c>
      <c r="D33" s="1274">
        <v>2.8651309949438014E-4</v>
      </c>
      <c r="E33" s="1247">
        <v>365</v>
      </c>
      <c r="F33" s="1247">
        <v>9</v>
      </c>
      <c r="G33" s="1273">
        <v>374</v>
      </c>
      <c r="H33" s="1274">
        <v>0.94206549118387906</v>
      </c>
      <c r="I33" s="1275">
        <v>2.6991410380578884E-4</v>
      </c>
    </row>
    <row r="34" spans="1:9" ht="13.6">
      <c r="A34" s="664" t="s">
        <v>114</v>
      </c>
      <c r="B34" s="1286">
        <v>1380385</v>
      </c>
      <c r="C34" s="1247">
        <v>427</v>
      </c>
      <c r="D34" s="1274">
        <v>3.0933399015492053E-4</v>
      </c>
      <c r="E34" s="1247">
        <v>395</v>
      </c>
      <c r="F34" s="1247">
        <v>12</v>
      </c>
      <c r="G34" s="1273">
        <v>407</v>
      </c>
      <c r="H34" s="1274">
        <v>0.95316159250585475</v>
      </c>
      <c r="I34" s="1275">
        <v>2.948452786722545E-4</v>
      </c>
    </row>
    <row r="35" spans="1:9" ht="13.6">
      <c r="A35" s="664" t="s">
        <v>113</v>
      </c>
      <c r="B35" s="1287">
        <v>1378359</v>
      </c>
      <c r="C35" s="1250">
        <v>1135</v>
      </c>
      <c r="D35" s="1274">
        <v>8.2344294918812878E-4</v>
      </c>
      <c r="E35" s="1250">
        <v>1034</v>
      </c>
      <c r="F35" s="1250">
        <v>38</v>
      </c>
      <c r="G35" s="1273">
        <v>1072</v>
      </c>
      <c r="H35" s="1274">
        <v>0.94449339207048455</v>
      </c>
      <c r="I35" s="1275">
        <v>7.777364242552194E-4</v>
      </c>
    </row>
    <row r="36" spans="1:9" ht="13.6">
      <c r="A36" s="664" t="s">
        <v>112</v>
      </c>
      <c r="B36" s="1287">
        <v>1374411</v>
      </c>
      <c r="C36" s="1250">
        <v>5229</v>
      </c>
      <c r="D36" s="1274">
        <v>3.8045388169914238E-3</v>
      </c>
      <c r="E36" s="1250">
        <v>4757</v>
      </c>
      <c r="F36" s="1250">
        <v>133</v>
      </c>
      <c r="G36" s="1273">
        <v>4890</v>
      </c>
      <c r="H36" s="1274">
        <v>0.93516924842226046</v>
      </c>
      <c r="I36" s="1275">
        <v>3.557887706079186E-3</v>
      </c>
    </row>
    <row r="37" spans="1:9" ht="13.6">
      <c r="A37" s="664" t="s">
        <v>111</v>
      </c>
      <c r="B37" s="1288">
        <v>1385002</v>
      </c>
      <c r="C37" s="1250">
        <v>3800</v>
      </c>
      <c r="D37" s="1274">
        <v>2.7436783484789192E-3</v>
      </c>
      <c r="E37" s="1250">
        <v>3548</v>
      </c>
      <c r="F37" s="1250">
        <v>98</v>
      </c>
      <c r="G37" s="1273">
        <v>3646</v>
      </c>
      <c r="H37" s="1274">
        <v>0.95947368421052637</v>
      </c>
      <c r="I37" s="1275">
        <v>2.632487173303721E-3</v>
      </c>
    </row>
    <row r="38" spans="1:9" ht="13.6">
      <c r="A38" s="664" t="s">
        <v>110</v>
      </c>
      <c r="B38" s="1287">
        <v>1379967</v>
      </c>
      <c r="C38" s="1250">
        <v>1197</v>
      </c>
      <c r="D38" s="1274">
        <v>8.6741204680981505E-4</v>
      </c>
      <c r="E38" s="1250">
        <v>1118</v>
      </c>
      <c r="F38" s="1250">
        <v>25</v>
      </c>
      <c r="G38" s="1273">
        <v>1143</v>
      </c>
      <c r="H38" s="1274">
        <v>0.95488721804511278</v>
      </c>
      <c r="I38" s="1275">
        <v>8.2828067627704145E-4</v>
      </c>
    </row>
    <row r="39" spans="1:9" ht="13.6">
      <c r="A39" s="664" t="s">
        <v>109</v>
      </c>
      <c r="B39" s="1287">
        <v>1372205</v>
      </c>
      <c r="C39" s="1250">
        <v>418</v>
      </c>
      <c r="D39" s="1274">
        <v>3.0461920777143358E-4</v>
      </c>
      <c r="E39" s="1250">
        <v>392</v>
      </c>
      <c r="F39" s="1250">
        <v>14</v>
      </c>
      <c r="G39" s="1273">
        <v>406</v>
      </c>
      <c r="H39" s="1274">
        <v>0.9712918660287081</v>
      </c>
      <c r="I39" s="1275">
        <v>2.9587415874450247E-4</v>
      </c>
    </row>
    <row r="40" spans="1:9" ht="14.3" thickBot="1">
      <c r="A40" s="665" t="s">
        <v>108</v>
      </c>
      <c r="B40" s="1278">
        <v>1376003</v>
      </c>
      <c r="C40" s="1255">
        <v>421</v>
      </c>
      <c r="D40" s="1279">
        <v>3.0595863526460335E-4</v>
      </c>
      <c r="E40" s="1255">
        <v>396</v>
      </c>
      <c r="F40" s="1255">
        <v>5</v>
      </c>
      <c r="G40" s="1280">
        <v>401</v>
      </c>
      <c r="H40" s="1279">
        <v>0.95249406175771967</v>
      </c>
      <c r="I40" s="1289">
        <v>2.9142378323303075E-4</v>
      </c>
    </row>
    <row r="41" spans="1:9" ht="14.3" thickBot="1">
      <c r="A41" s="666" t="s">
        <v>107</v>
      </c>
      <c r="B41" s="1282">
        <v>1376003</v>
      </c>
      <c r="C41" s="1283">
        <v>22280</v>
      </c>
      <c r="D41" s="1284">
        <v>1.6191825163171882E-2</v>
      </c>
      <c r="E41" s="1283">
        <v>20794</v>
      </c>
      <c r="F41" s="1283">
        <v>504</v>
      </c>
      <c r="G41" s="1283">
        <v>21298</v>
      </c>
      <c r="H41" s="1284">
        <v>0.95592459605026925</v>
      </c>
      <c r="I41" s="1285">
        <v>1.5478163928421667E-2</v>
      </c>
    </row>
    <row r="42" spans="1:9">
      <c r="A42" s="371"/>
      <c r="B42" s="371"/>
      <c r="C42" s="371"/>
      <c r="D42" s="371"/>
      <c r="E42" s="371"/>
      <c r="F42" s="371"/>
      <c r="G42" s="371"/>
      <c r="H42" s="371"/>
      <c r="I42" s="371"/>
    </row>
    <row r="43" spans="1:9">
      <c r="A43" s="1882" t="s">
        <v>437</v>
      </c>
      <c r="B43" s="1883"/>
      <c r="C43" s="1883"/>
      <c r="D43" s="1883"/>
      <c r="E43" s="1883"/>
      <c r="F43" s="1883"/>
      <c r="G43" s="1883"/>
      <c r="H43" s="1883"/>
      <c r="I43" s="1884"/>
    </row>
    <row r="44" spans="1:9">
      <c r="A44" s="1885" t="s">
        <v>341</v>
      </c>
      <c r="B44" s="1886"/>
      <c r="C44" s="1886"/>
      <c r="D44" s="1886"/>
      <c r="E44" s="1886"/>
      <c r="F44" s="1886"/>
      <c r="G44" s="1886"/>
      <c r="H44" s="1886"/>
      <c r="I44" s="1886"/>
    </row>
    <row r="45" spans="1:9" s="233" customFormat="1">
      <c r="A45" s="1878" t="s">
        <v>581</v>
      </c>
      <c r="B45" s="1878"/>
      <c r="C45" s="1878"/>
      <c r="D45" s="1878"/>
      <c r="E45" s="1878"/>
      <c r="F45" s="1878"/>
      <c r="G45" s="1878"/>
      <c r="H45" s="1878"/>
      <c r="I45" s="1878"/>
    </row>
  </sheetData>
  <sheetProtection selectLockedCells="1" selectUnlockedCells="1"/>
  <mergeCells count="15">
    <mergeCell ref="A1:I1"/>
    <mergeCell ref="A3:I3"/>
    <mergeCell ref="A19:I19"/>
    <mergeCell ref="A24:I24"/>
    <mergeCell ref="A20:I20"/>
    <mergeCell ref="A21:I21"/>
    <mergeCell ref="A23:I23"/>
    <mergeCell ref="A45:I45"/>
    <mergeCell ref="A2:I2"/>
    <mergeCell ref="A43:I43"/>
    <mergeCell ref="A44:I44"/>
    <mergeCell ref="A22:H22"/>
    <mergeCell ref="A27:I27"/>
    <mergeCell ref="A26:I26"/>
    <mergeCell ref="A25:I25"/>
  </mergeCells>
  <printOptions headings="1"/>
  <pageMargins left="0.7" right="0.7" top="0.75" bottom="0.75" header="0.3" footer="0.3"/>
  <pageSetup scale="70"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Q10"/>
  <sheetViews>
    <sheetView zoomScale="90" zoomScaleNormal="90" workbookViewId="0">
      <selection activeCell="I1" sqref="I1"/>
    </sheetView>
  </sheetViews>
  <sheetFormatPr defaultColWidth="9.25" defaultRowHeight="12.9"/>
  <cols>
    <col min="1" max="7" width="15.625" style="62" customWidth="1"/>
    <col min="8" max="8" width="25.75" style="62" bestFit="1" customWidth="1"/>
    <col min="9" max="16384" width="9.25" style="62"/>
  </cols>
  <sheetData>
    <row r="1" spans="1:17" ht="19.05">
      <c r="A1" s="1902" t="s">
        <v>828</v>
      </c>
      <c r="B1" s="1903"/>
      <c r="C1" s="1903"/>
      <c r="D1" s="1903"/>
      <c r="E1" s="1903"/>
      <c r="F1" s="1903"/>
      <c r="G1" s="1904"/>
      <c r="H1" s="246"/>
      <c r="I1" s="6"/>
      <c r="J1" s="6"/>
      <c r="K1" s="6"/>
      <c r="L1" s="6"/>
      <c r="M1" s="6"/>
      <c r="N1" s="6"/>
      <c r="O1" s="6"/>
      <c r="P1" s="6"/>
      <c r="Q1" s="6"/>
    </row>
    <row r="2" spans="1:17" ht="15.65">
      <c r="A2" s="1905" t="s">
        <v>273</v>
      </c>
      <c r="B2" s="1822"/>
      <c r="C2" s="1822"/>
      <c r="D2" s="1822"/>
      <c r="E2" s="1822"/>
      <c r="F2" s="1822"/>
      <c r="G2" s="1823"/>
      <c r="H2" s="6"/>
      <c r="I2" s="6"/>
      <c r="J2" s="6"/>
      <c r="K2" s="6"/>
      <c r="L2" s="6"/>
      <c r="M2" s="6"/>
      <c r="N2" s="6"/>
      <c r="O2" s="6"/>
      <c r="P2" s="6"/>
      <c r="Q2" s="6"/>
    </row>
    <row r="3" spans="1:17" s="82" customFormat="1" ht="19.05" thickBot="1">
      <c r="A3" s="1901" t="s">
        <v>582</v>
      </c>
      <c r="B3" s="1825"/>
      <c r="C3" s="1825"/>
      <c r="D3" s="1825"/>
      <c r="E3" s="1825"/>
      <c r="F3" s="1825"/>
      <c r="G3" s="1826"/>
      <c r="H3" s="83"/>
      <c r="I3" s="83"/>
      <c r="J3" s="23"/>
      <c r="K3" s="23"/>
      <c r="L3" s="23"/>
      <c r="M3" s="23"/>
      <c r="N3" s="23"/>
      <c r="O3" s="23"/>
      <c r="P3" s="23"/>
      <c r="Q3" s="23"/>
    </row>
    <row r="4" spans="1:17" ht="27.2">
      <c r="A4" s="964"/>
      <c r="B4" s="965" t="s">
        <v>698</v>
      </c>
      <c r="C4" s="966" t="s">
        <v>128</v>
      </c>
      <c r="D4" s="966" t="s">
        <v>127</v>
      </c>
      <c r="E4" s="966" t="s">
        <v>438</v>
      </c>
      <c r="F4" s="966" t="s">
        <v>439</v>
      </c>
      <c r="G4" s="967" t="s">
        <v>124</v>
      </c>
      <c r="H4" s="1"/>
      <c r="I4" s="1"/>
      <c r="J4" s="1"/>
      <c r="K4" s="1"/>
      <c r="L4" s="1"/>
      <c r="M4" s="1"/>
      <c r="N4" s="1"/>
      <c r="O4" s="1"/>
      <c r="P4" s="1"/>
      <c r="Q4" s="1"/>
    </row>
    <row r="5" spans="1:17" ht="14.1" customHeight="1">
      <c r="A5" s="661" t="s">
        <v>440</v>
      </c>
      <c r="B5" s="1290">
        <v>16944874</v>
      </c>
      <c r="C5" s="1291">
        <v>475451</v>
      </c>
      <c r="D5" s="1291">
        <v>444649</v>
      </c>
      <c r="E5" s="1291">
        <v>27805</v>
      </c>
      <c r="F5" s="1292">
        <v>2997</v>
      </c>
      <c r="G5" s="1293">
        <v>98930</v>
      </c>
      <c r="H5" s="1"/>
      <c r="I5" s="1"/>
      <c r="J5" s="1"/>
    </row>
    <row r="6" spans="1:17" ht="16.3" thickBot="1">
      <c r="A6" s="662" t="s">
        <v>661</v>
      </c>
      <c r="B6" s="1294"/>
      <c r="C6" s="1295">
        <v>1</v>
      </c>
      <c r="D6" s="1295">
        <v>0.93521519567736744</v>
      </c>
      <c r="E6" s="1295">
        <v>5.8481315635049672E-2</v>
      </c>
      <c r="F6" s="1295">
        <v>6.3034886875829475E-3</v>
      </c>
      <c r="G6" s="1296">
        <v>0.20807612140893594</v>
      </c>
      <c r="H6" s="64"/>
      <c r="I6" s="64"/>
      <c r="J6" s="64"/>
      <c r="K6" s="64"/>
      <c r="L6" s="64"/>
      <c r="M6" s="64"/>
      <c r="N6" s="64"/>
      <c r="O6" s="64"/>
      <c r="P6" s="64"/>
      <c r="Q6" s="64"/>
    </row>
    <row r="7" spans="1:17">
      <c r="A7" s="233"/>
      <c r="B7" s="233"/>
      <c r="C7" s="233"/>
      <c r="D7" s="233"/>
      <c r="E7" s="233"/>
      <c r="F7" s="233"/>
      <c r="G7" s="233"/>
      <c r="H7" s="64"/>
      <c r="I7" s="64"/>
      <c r="J7" s="64"/>
      <c r="K7" s="64"/>
      <c r="L7" s="64"/>
      <c r="M7" s="64"/>
      <c r="N7" s="64"/>
      <c r="O7" s="64"/>
      <c r="P7" s="64"/>
      <c r="Q7" s="64"/>
    </row>
    <row r="8" spans="1:17" ht="15.65">
      <c r="A8" s="356" t="s">
        <v>441</v>
      </c>
      <c r="B8" s="233"/>
      <c r="C8" s="233"/>
      <c r="D8" s="233"/>
      <c r="E8" s="233"/>
      <c r="F8" s="233"/>
      <c r="G8" s="233"/>
    </row>
    <row r="9" spans="1:17" s="618" customFormat="1" ht="41.95" customHeight="1">
      <c r="A9" s="1906" t="s">
        <v>583</v>
      </c>
      <c r="B9" s="1907"/>
      <c r="C9" s="1907"/>
      <c r="D9" s="1907"/>
      <c r="E9" s="1907"/>
      <c r="F9" s="1907"/>
      <c r="G9" s="1907"/>
      <c r="H9" s="617"/>
      <c r="I9" s="617"/>
      <c r="J9" s="617"/>
      <c r="K9" s="617"/>
      <c r="L9" s="617"/>
      <c r="M9" s="617"/>
      <c r="N9" s="617"/>
      <c r="O9" s="617"/>
      <c r="P9" s="617"/>
      <c r="Q9" s="617"/>
    </row>
    <row r="10" spans="1:17" s="618" customFormat="1" ht="14.95">
      <c r="A10" s="1908" t="s">
        <v>584</v>
      </c>
      <c r="B10" s="1909"/>
      <c r="C10" s="1909"/>
      <c r="D10" s="1909"/>
      <c r="E10" s="1909"/>
      <c r="F10" s="1909"/>
      <c r="G10" s="1909"/>
      <c r="H10" s="617"/>
      <c r="I10" s="617"/>
      <c r="J10" s="617"/>
      <c r="K10" s="617"/>
      <c r="L10" s="617"/>
      <c r="M10" s="617"/>
      <c r="N10" s="617"/>
      <c r="O10" s="617"/>
      <c r="P10" s="617"/>
      <c r="Q10" s="617"/>
    </row>
  </sheetData>
  <mergeCells count="5">
    <mergeCell ref="A3:G3"/>
    <mergeCell ref="A1:G1"/>
    <mergeCell ref="A2:G2"/>
    <mergeCell ref="A9:G9"/>
    <mergeCell ref="A10:G10"/>
  </mergeCells>
  <printOptions horizontalCentered="1" headings="1"/>
  <pageMargins left="0.5" right="0.5" top="1" bottom="1" header="0.5" footer="0.5"/>
  <pageSetup firstPageNumber="100"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M57"/>
  <sheetViews>
    <sheetView zoomScale="90" zoomScaleNormal="90" workbookViewId="0">
      <selection sqref="A1:J1"/>
    </sheetView>
  </sheetViews>
  <sheetFormatPr defaultColWidth="9.25" defaultRowHeight="12.9"/>
  <cols>
    <col min="1" max="1" width="18.625" style="69" customWidth="1"/>
    <col min="2" max="10" width="10.625" style="69" customWidth="1"/>
    <col min="11" max="11" width="25.75" style="69" bestFit="1" customWidth="1"/>
    <col min="12" max="16384" width="9.25" style="69"/>
  </cols>
  <sheetData>
    <row r="1" spans="1:13" ht="19.05">
      <c r="A1" s="1910" t="s">
        <v>828</v>
      </c>
      <c r="B1" s="1911"/>
      <c r="C1" s="1911"/>
      <c r="D1" s="1911"/>
      <c r="E1" s="1911"/>
      <c r="F1" s="1911"/>
      <c r="G1" s="1911"/>
      <c r="H1" s="1911"/>
      <c r="I1" s="1911"/>
      <c r="J1" s="1912"/>
      <c r="K1" s="246"/>
    </row>
    <row r="2" spans="1:13" ht="15.65">
      <c r="A2" s="1913" t="s">
        <v>275</v>
      </c>
      <c r="B2" s="1914"/>
      <c r="C2" s="1914"/>
      <c r="D2" s="1914"/>
      <c r="E2" s="1914"/>
      <c r="F2" s="1914"/>
      <c r="G2" s="1914"/>
      <c r="H2" s="1914"/>
      <c r="I2" s="1914"/>
      <c r="J2" s="1915"/>
    </row>
    <row r="3" spans="1:13" ht="16.3" thickBot="1">
      <c r="A3" s="1920" t="s">
        <v>274</v>
      </c>
      <c r="B3" s="1921"/>
      <c r="C3" s="1921"/>
      <c r="D3" s="1921"/>
      <c r="E3" s="1921"/>
      <c r="F3" s="1921"/>
      <c r="G3" s="1921"/>
      <c r="H3" s="1921"/>
      <c r="I3" s="1921"/>
      <c r="J3" s="1922"/>
    </row>
    <row r="4" spans="1:13" ht="19.899999999999999" customHeight="1">
      <c r="A4" s="1923" t="s">
        <v>75</v>
      </c>
      <c r="B4" s="1916" t="s">
        <v>585</v>
      </c>
      <c r="C4" s="1917"/>
      <c r="D4" s="1918"/>
      <c r="E4" s="1916" t="s">
        <v>586</v>
      </c>
      <c r="F4" s="1917"/>
      <c r="G4" s="1918"/>
      <c r="H4" s="1919" t="s">
        <v>76</v>
      </c>
      <c r="I4" s="1917"/>
      <c r="J4" s="1918"/>
    </row>
    <row r="5" spans="1:13" ht="15.8" customHeight="1" thickBot="1">
      <c r="A5" s="1924"/>
      <c r="B5" s="968" t="s">
        <v>129</v>
      </c>
      <c r="C5" s="969" t="s">
        <v>699</v>
      </c>
      <c r="D5" s="970" t="s">
        <v>48</v>
      </c>
      <c r="E5" s="968" t="s">
        <v>129</v>
      </c>
      <c r="F5" s="969" t="s">
        <v>699</v>
      </c>
      <c r="G5" s="970" t="s">
        <v>48</v>
      </c>
      <c r="H5" s="971" t="s">
        <v>129</v>
      </c>
      <c r="I5" s="969" t="s">
        <v>699</v>
      </c>
      <c r="J5" s="970" t="s">
        <v>48</v>
      </c>
      <c r="K5" s="304"/>
      <c r="L5" s="304"/>
      <c r="M5" s="304"/>
    </row>
    <row r="6" spans="1:13">
      <c r="A6" s="619" t="s">
        <v>491</v>
      </c>
      <c r="B6" s="1297">
        <v>130438.22732756229</v>
      </c>
      <c r="C6" s="1298">
        <v>4.0460324377220003</v>
      </c>
      <c r="D6" s="1299">
        <v>130442.27336000001</v>
      </c>
      <c r="E6" s="1297">
        <v>115855</v>
      </c>
      <c r="F6" s="1298">
        <v>5</v>
      </c>
      <c r="G6" s="1299">
        <v>115860</v>
      </c>
      <c r="H6" s="620">
        <v>0.88819820978599906</v>
      </c>
      <c r="I6" s="159">
        <v>1.2357785254967217</v>
      </c>
      <c r="J6" s="1300">
        <v>0.88820899096295847</v>
      </c>
      <c r="K6" s="305"/>
      <c r="L6" s="305"/>
      <c r="M6" s="306"/>
    </row>
    <row r="7" spans="1:13">
      <c r="A7" s="621" t="s">
        <v>492</v>
      </c>
      <c r="B7" s="1301">
        <v>0</v>
      </c>
      <c r="C7" s="1302">
        <v>274.46585199999998</v>
      </c>
      <c r="D7" s="1303">
        <v>274.46585199999998</v>
      </c>
      <c r="E7" s="1301">
        <v>0</v>
      </c>
      <c r="F7" s="1302">
        <v>6</v>
      </c>
      <c r="G7" s="1303">
        <v>6</v>
      </c>
      <c r="H7" s="620" t="s">
        <v>835</v>
      </c>
      <c r="I7" s="159">
        <v>2.1860642977181731E-2</v>
      </c>
      <c r="J7" s="1304">
        <v>2.1860642977181731E-2</v>
      </c>
      <c r="K7" s="305"/>
      <c r="L7" s="305"/>
      <c r="M7" s="306"/>
    </row>
    <row r="8" spans="1:13" s="61" customFormat="1" ht="13.6">
      <c r="A8" s="621" t="s">
        <v>493</v>
      </c>
      <c r="B8" s="1301">
        <v>1.2534184619880762</v>
      </c>
      <c r="C8" s="1302">
        <v>5959.7247325380113</v>
      </c>
      <c r="D8" s="1303">
        <v>5960.9781509999993</v>
      </c>
      <c r="E8" s="1301">
        <v>0</v>
      </c>
      <c r="F8" s="1302">
        <v>4193</v>
      </c>
      <c r="G8" s="1303">
        <v>4193</v>
      </c>
      <c r="H8" s="620">
        <v>0</v>
      </c>
      <c r="I8" s="159">
        <v>0.7035559842399578</v>
      </c>
      <c r="J8" s="1304">
        <v>0.70340804709988614</v>
      </c>
      <c r="K8" s="307"/>
      <c r="L8" s="307"/>
      <c r="M8" s="308"/>
    </row>
    <row r="9" spans="1:13">
      <c r="A9" s="621" t="s">
        <v>494</v>
      </c>
      <c r="B9" s="1301">
        <v>28470.473039665005</v>
      </c>
      <c r="C9" s="1302">
        <v>12574.547480334993</v>
      </c>
      <c r="D9" s="1303">
        <v>41045.020519999998</v>
      </c>
      <c r="E9" s="1301">
        <v>18193</v>
      </c>
      <c r="F9" s="1302">
        <v>12019</v>
      </c>
      <c r="G9" s="1303">
        <v>30212</v>
      </c>
      <c r="H9" s="620">
        <v>0.63901291610622524</v>
      </c>
      <c r="I9" s="159">
        <v>0.95581968407182849</v>
      </c>
      <c r="J9" s="1304">
        <v>0.73606979889993251</v>
      </c>
    </row>
    <row r="10" spans="1:13">
      <c r="A10" s="621" t="s">
        <v>495</v>
      </c>
      <c r="B10" s="1301">
        <v>59.964856057701468</v>
      </c>
      <c r="C10" s="1302">
        <v>9158.1170159422982</v>
      </c>
      <c r="D10" s="1303">
        <v>9218.0818719999988</v>
      </c>
      <c r="E10" s="1301">
        <v>41</v>
      </c>
      <c r="F10" s="1302">
        <v>5000</v>
      </c>
      <c r="G10" s="1303">
        <v>5041</v>
      </c>
      <c r="H10" s="620">
        <v>0.68373381836433589</v>
      </c>
      <c r="I10" s="159">
        <v>0.54596375994061697</v>
      </c>
      <c r="J10" s="1304">
        <v>0.54685997260580643</v>
      </c>
    </row>
    <row r="11" spans="1:13">
      <c r="A11" s="621" t="s">
        <v>496</v>
      </c>
      <c r="B11" s="1301">
        <v>7.8962718679999853</v>
      </c>
      <c r="C11" s="1302">
        <v>2973.9338711320001</v>
      </c>
      <c r="D11" s="1303">
        <v>2981.8301430000001</v>
      </c>
      <c r="E11" s="1301">
        <v>12</v>
      </c>
      <c r="F11" s="1302">
        <v>3399</v>
      </c>
      <c r="G11" s="1303">
        <v>3411</v>
      </c>
      <c r="H11" s="620">
        <v>1.5197045138010721</v>
      </c>
      <c r="I11" s="159">
        <v>1.1429305920330375</v>
      </c>
      <c r="J11" s="1304">
        <v>1.1439283381072185</v>
      </c>
    </row>
    <row r="12" spans="1:13">
      <c r="A12" s="621" t="s">
        <v>497</v>
      </c>
      <c r="B12" s="1301">
        <v>81306.375218416695</v>
      </c>
      <c r="C12" s="1302">
        <v>14.910866583299997</v>
      </c>
      <c r="D12" s="1303">
        <v>81321.286085</v>
      </c>
      <c r="E12" s="1301">
        <v>84412</v>
      </c>
      <c r="F12" s="1302">
        <v>3</v>
      </c>
      <c r="G12" s="1303">
        <v>84415</v>
      </c>
      <c r="H12" s="620">
        <v>1.0381965715879049</v>
      </c>
      <c r="I12" s="159">
        <v>0.2011955497851457</v>
      </c>
      <c r="J12" s="1304">
        <v>1.0380431011846805</v>
      </c>
    </row>
    <row r="13" spans="1:13">
      <c r="A13" s="621" t="s">
        <v>498</v>
      </c>
      <c r="B13" s="1301">
        <v>7827.6073221699553</v>
      </c>
      <c r="C13" s="1302">
        <v>6743.9178208300445</v>
      </c>
      <c r="D13" s="1303">
        <v>14571.525142999999</v>
      </c>
      <c r="E13" s="1301">
        <v>5212</v>
      </c>
      <c r="F13" s="1302">
        <v>5382</v>
      </c>
      <c r="G13" s="1303">
        <v>10594</v>
      </c>
      <c r="H13" s="620">
        <v>0.66584842410760314</v>
      </c>
      <c r="I13" s="159">
        <v>0.79805242931290354</v>
      </c>
      <c r="J13" s="1304">
        <v>0.72703439729431762</v>
      </c>
    </row>
    <row r="14" spans="1:13" ht="12.4" customHeight="1">
      <c r="A14" s="621" t="s">
        <v>499</v>
      </c>
      <c r="B14" s="1301">
        <v>136866.15329034554</v>
      </c>
      <c r="C14" s="1302">
        <v>290.93534365444003</v>
      </c>
      <c r="D14" s="1303">
        <v>137157.08863399999</v>
      </c>
      <c r="E14" s="1301">
        <v>150163</v>
      </c>
      <c r="F14" s="1302">
        <v>120</v>
      </c>
      <c r="G14" s="1303">
        <v>150283</v>
      </c>
      <c r="H14" s="620">
        <v>1.0971521913196958</v>
      </c>
      <c r="I14" s="159">
        <v>0.41246277778656765</v>
      </c>
      <c r="J14" s="1304">
        <v>1.0956998394813275</v>
      </c>
    </row>
    <row r="15" spans="1:13">
      <c r="A15" s="621" t="s">
        <v>500</v>
      </c>
      <c r="B15" s="1301">
        <v>0.28189102144006029</v>
      </c>
      <c r="C15" s="1302">
        <v>5350.7797459785597</v>
      </c>
      <c r="D15" s="1303">
        <v>5351.0616369999998</v>
      </c>
      <c r="E15" s="1301">
        <v>1</v>
      </c>
      <c r="F15" s="1302">
        <v>4587</v>
      </c>
      <c r="G15" s="1303">
        <v>4588</v>
      </c>
      <c r="H15" s="620">
        <v>3.547470206363541</v>
      </c>
      <c r="I15" s="159">
        <v>0.85725823482968311</v>
      </c>
      <c r="J15" s="1304">
        <v>0.85739995373557309</v>
      </c>
    </row>
    <row r="16" spans="1:13">
      <c r="A16" s="621" t="s">
        <v>501</v>
      </c>
      <c r="B16" s="1301">
        <v>0.42646248601613479</v>
      </c>
      <c r="C16" s="1302">
        <v>22822.263109513984</v>
      </c>
      <c r="D16" s="1303">
        <v>22822.689571999999</v>
      </c>
      <c r="E16" s="1301">
        <v>0</v>
      </c>
      <c r="F16" s="1302">
        <v>16902</v>
      </c>
      <c r="G16" s="1303">
        <v>16902</v>
      </c>
      <c r="H16" s="620">
        <v>0</v>
      </c>
      <c r="I16" s="159">
        <v>0.74059263618576077</v>
      </c>
      <c r="J16" s="1304">
        <v>0.74057879754611422</v>
      </c>
    </row>
    <row r="17" spans="1:10">
      <c r="A17" s="621" t="s">
        <v>502</v>
      </c>
      <c r="B17" s="1301">
        <v>36632.698281299308</v>
      </c>
      <c r="C17" s="1302">
        <v>56855.650082700697</v>
      </c>
      <c r="D17" s="1303">
        <v>93488.348364000005</v>
      </c>
      <c r="E17" s="1301">
        <v>43372</v>
      </c>
      <c r="F17" s="1302">
        <v>63539</v>
      </c>
      <c r="G17" s="1303">
        <v>106911</v>
      </c>
      <c r="H17" s="620">
        <v>1.1839695691251073</v>
      </c>
      <c r="I17" s="159">
        <v>1.1175494415696221</v>
      </c>
      <c r="J17" s="1304">
        <v>1.1435756633943137</v>
      </c>
    </row>
    <row r="18" spans="1:10">
      <c r="A18" s="621" t="s">
        <v>503</v>
      </c>
      <c r="B18" s="1301">
        <v>134.5960344736759</v>
      </c>
      <c r="C18" s="1302">
        <v>7824.384748526325</v>
      </c>
      <c r="D18" s="1303">
        <v>7958.9807830000009</v>
      </c>
      <c r="E18" s="1301">
        <v>113</v>
      </c>
      <c r="F18" s="1302">
        <v>9036</v>
      </c>
      <c r="G18" s="1303">
        <v>9149</v>
      </c>
      <c r="H18" s="620">
        <v>0.83954925152048498</v>
      </c>
      <c r="I18" s="159">
        <v>1.1548511851621146</v>
      </c>
      <c r="J18" s="1304">
        <v>1.1495190464012457</v>
      </c>
    </row>
    <row r="19" spans="1:10">
      <c r="A19" s="621" t="s">
        <v>504</v>
      </c>
      <c r="B19" s="1301">
        <v>1.0734381361908163</v>
      </c>
      <c r="C19" s="1302">
        <v>15784.78150586381</v>
      </c>
      <c r="D19" s="1303">
        <v>15785.854944000001</v>
      </c>
      <c r="E19" s="1301">
        <v>2</v>
      </c>
      <c r="F19" s="1302">
        <v>12306</v>
      </c>
      <c r="G19" s="1303">
        <v>12308</v>
      </c>
      <c r="H19" s="620">
        <v>1.8631721126446699</v>
      </c>
      <c r="I19" s="159">
        <v>0.77961167821223909</v>
      </c>
      <c r="J19" s="1304">
        <v>0.77968536032178049</v>
      </c>
    </row>
    <row r="20" spans="1:10">
      <c r="A20" s="621" t="s">
        <v>505</v>
      </c>
      <c r="B20" s="1301">
        <v>0</v>
      </c>
      <c r="C20" s="1302">
        <v>289.13718599999999</v>
      </c>
      <c r="D20" s="1303">
        <v>289.13718599999999</v>
      </c>
      <c r="E20" s="1301">
        <v>0</v>
      </c>
      <c r="F20" s="1302">
        <v>168</v>
      </c>
      <c r="G20" s="1303">
        <v>168</v>
      </c>
      <c r="H20" s="620" t="s">
        <v>835</v>
      </c>
      <c r="I20" s="159">
        <v>0.58103906427310947</v>
      </c>
      <c r="J20" s="1304">
        <v>0.58103906427310947</v>
      </c>
    </row>
    <row r="21" spans="1:10">
      <c r="A21" s="621" t="s">
        <v>506</v>
      </c>
      <c r="B21" s="1301">
        <v>13327.896368140666</v>
      </c>
      <c r="C21" s="1302">
        <v>6656.1561198593363</v>
      </c>
      <c r="D21" s="1303">
        <v>19984.052488000001</v>
      </c>
      <c r="E21" s="1301">
        <v>16524</v>
      </c>
      <c r="F21" s="1302">
        <v>5382</v>
      </c>
      <c r="G21" s="1303">
        <v>21906</v>
      </c>
      <c r="H21" s="620">
        <v>1.2398055584750329</v>
      </c>
      <c r="I21" s="159">
        <v>0.80857478446790654</v>
      </c>
      <c r="J21" s="1304">
        <v>1.096174062450751</v>
      </c>
    </row>
    <row r="22" spans="1:10">
      <c r="A22" s="621" t="s">
        <v>507</v>
      </c>
      <c r="B22" s="1301">
        <v>19771.110564000002</v>
      </c>
      <c r="C22" s="1302">
        <v>0</v>
      </c>
      <c r="D22" s="1303">
        <v>19771.110564000002</v>
      </c>
      <c r="E22" s="1301">
        <v>11971</v>
      </c>
      <c r="F22" s="1302">
        <v>0</v>
      </c>
      <c r="G22" s="1303">
        <v>11971</v>
      </c>
      <c r="H22" s="620">
        <v>0.60547939182522481</v>
      </c>
      <c r="I22" s="159" t="s">
        <v>835</v>
      </c>
      <c r="J22" s="1304">
        <v>0.60547939182522481</v>
      </c>
    </row>
    <row r="23" spans="1:10">
      <c r="A23" s="621" t="s">
        <v>508</v>
      </c>
      <c r="B23" s="1301">
        <v>26.911676903979966</v>
      </c>
      <c r="C23" s="1302">
        <v>3508.9549450960199</v>
      </c>
      <c r="D23" s="1303">
        <v>3535.866622</v>
      </c>
      <c r="E23" s="1301">
        <v>13</v>
      </c>
      <c r="F23" s="1302">
        <v>2164</v>
      </c>
      <c r="G23" s="1303">
        <v>2177</v>
      </c>
      <c r="H23" s="620">
        <v>0.48306168531911259</v>
      </c>
      <c r="I23" s="159">
        <v>0.61670783291883613</v>
      </c>
      <c r="J23" s="1304">
        <v>0.61569064467952661</v>
      </c>
    </row>
    <row r="24" spans="1:10">
      <c r="A24" s="621" t="s">
        <v>509</v>
      </c>
      <c r="B24" s="1301">
        <v>14.76876930299477</v>
      </c>
      <c r="C24" s="1302">
        <v>14955.573650697002</v>
      </c>
      <c r="D24" s="1303">
        <v>14970.342419999997</v>
      </c>
      <c r="E24" s="1301">
        <v>6</v>
      </c>
      <c r="F24" s="1302">
        <v>10056</v>
      </c>
      <c r="G24" s="1303">
        <v>10062</v>
      </c>
      <c r="H24" s="620">
        <v>0.40626269372244422</v>
      </c>
      <c r="I24" s="159">
        <v>0.67239145985759907</v>
      </c>
      <c r="J24" s="1304">
        <v>0.67212891447008072</v>
      </c>
    </row>
    <row r="25" spans="1:10">
      <c r="A25" s="621" t="s">
        <v>510</v>
      </c>
      <c r="B25" s="1301">
        <v>17600.085000436316</v>
      </c>
      <c r="C25" s="1302">
        <v>20214.681095563683</v>
      </c>
      <c r="D25" s="1303">
        <v>37814.766095999999</v>
      </c>
      <c r="E25" s="1301">
        <v>19390</v>
      </c>
      <c r="F25" s="1302">
        <v>20482</v>
      </c>
      <c r="G25" s="1303">
        <v>39872</v>
      </c>
      <c r="H25" s="620">
        <v>1.1016992247207504</v>
      </c>
      <c r="I25" s="159">
        <v>1.0132239981018045</v>
      </c>
      <c r="J25" s="1304">
        <v>1.054402925533833</v>
      </c>
    </row>
    <row r="26" spans="1:10">
      <c r="A26" s="621" t="s">
        <v>511</v>
      </c>
      <c r="B26" s="1301">
        <v>37418.704480995315</v>
      </c>
      <c r="C26" s="1302">
        <v>5149.5625610046773</v>
      </c>
      <c r="D26" s="1303">
        <v>42568.267041999992</v>
      </c>
      <c r="E26" s="1301">
        <v>35762</v>
      </c>
      <c r="F26" s="1302">
        <v>6116</v>
      </c>
      <c r="G26" s="1303">
        <v>41878</v>
      </c>
      <c r="H26" s="620">
        <v>0.95572523143240451</v>
      </c>
      <c r="I26" s="159">
        <v>1.1876736960754142</v>
      </c>
      <c r="J26" s="1304">
        <v>0.98378446927804364</v>
      </c>
    </row>
    <row r="27" spans="1:10">
      <c r="A27" s="621" t="s">
        <v>512</v>
      </c>
      <c r="B27" s="1301">
        <v>12251.011614940277</v>
      </c>
      <c r="C27" s="1302">
        <v>0.6312330597239999</v>
      </c>
      <c r="D27" s="1303">
        <v>12251.642848000001</v>
      </c>
      <c r="E27" s="1301">
        <v>10495</v>
      </c>
      <c r="F27" s="1302">
        <v>0</v>
      </c>
      <c r="G27" s="1303">
        <v>10495</v>
      </c>
      <c r="H27" s="620">
        <v>0.85666394987342953</v>
      </c>
      <c r="I27" s="159">
        <v>0</v>
      </c>
      <c r="J27" s="1304">
        <v>0.85661981255952446</v>
      </c>
    </row>
    <row r="28" spans="1:10">
      <c r="A28" s="621" t="s">
        <v>513</v>
      </c>
      <c r="B28" s="1301">
        <v>12.977362448400527</v>
      </c>
      <c r="C28" s="1302">
        <v>11673.535516551599</v>
      </c>
      <c r="D28" s="1303">
        <v>11686.512879</v>
      </c>
      <c r="E28" s="1301">
        <v>1</v>
      </c>
      <c r="F28" s="1302">
        <v>9144</v>
      </c>
      <c r="G28" s="1303">
        <v>9145</v>
      </c>
      <c r="H28" s="620">
        <v>7.7057260593291904E-2</v>
      </c>
      <c r="I28" s="159">
        <v>0.783310247956582</v>
      </c>
      <c r="J28" s="1304">
        <v>0.78252598484129909</v>
      </c>
    </row>
    <row r="29" spans="1:10">
      <c r="A29" s="621" t="s">
        <v>514</v>
      </c>
      <c r="B29" s="1301">
        <v>18595.090087964381</v>
      </c>
      <c r="C29" s="1302">
        <v>10408.766326035618</v>
      </c>
      <c r="D29" s="1303">
        <v>29003.856414000002</v>
      </c>
      <c r="E29" s="1301">
        <v>11998</v>
      </c>
      <c r="F29" s="1302">
        <v>7405</v>
      </c>
      <c r="G29" s="1303">
        <v>19403</v>
      </c>
      <c r="H29" s="620">
        <v>0.64522408567225342</v>
      </c>
      <c r="I29" s="159">
        <v>0.71141956386106509</v>
      </c>
      <c r="J29" s="1304">
        <v>0.66898000469462671</v>
      </c>
    </row>
    <row r="30" spans="1:10">
      <c r="A30" s="621" t="s">
        <v>515</v>
      </c>
      <c r="B30" s="1301">
        <v>126.92479157146818</v>
      </c>
      <c r="C30" s="1302">
        <v>3051.8373004285318</v>
      </c>
      <c r="D30" s="1303">
        <v>3178.7620919999999</v>
      </c>
      <c r="E30" s="1301">
        <v>10</v>
      </c>
      <c r="F30" s="1302">
        <v>1756</v>
      </c>
      <c r="G30" s="1303">
        <v>1766</v>
      </c>
      <c r="H30" s="620">
        <v>7.878681442915153E-2</v>
      </c>
      <c r="I30" s="159">
        <v>0.5753910930158127</v>
      </c>
      <c r="J30" s="1304">
        <v>0.55556218077612585</v>
      </c>
    </row>
    <row r="31" spans="1:10">
      <c r="A31" s="621" t="s">
        <v>516</v>
      </c>
      <c r="B31" s="1301">
        <v>138729.28945799998</v>
      </c>
      <c r="C31" s="1302">
        <v>0</v>
      </c>
      <c r="D31" s="1303">
        <v>138729.28945799998</v>
      </c>
      <c r="E31" s="1301">
        <v>96008</v>
      </c>
      <c r="F31" s="1302">
        <v>0</v>
      </c>
      <c r="G31" s="1303">
        <v>96008</v>
      </c>
      <c r="H31" s="620">
        <v>0.69205284893401142</v>
      </c>
      <c r="I31" s="159" t="s">
        <v>835</v>
      </c>
      <c r="J31" s="1304">
        <v>0.69205284893401142</v>
      </c>
    </row>
    <row r="32" spans="1:10">
      <c r="A32" s="621" t="s">
        <v>517</v>
      </c>
      <c r="B32" s="1301">
        <v>111.11640050967441</v>
      </c>
      <c r="C32" s="1302">
        <v>5020.4751294903263</v>
      </c>
      <c r="D32" s="1303">
        <v>5131.5915300000006</v>
      </c>
      <c r="E32" s="1301">
        <v>63</v>
      </c>
      <c r="F32" s="1302">
        <v>4738</v>
      </c>
      <c r="G32" s="1303">
        <v>4801</v>
      </c>
      <c r="H32" s="620">
        <v>0.56697300948400386</v>
      </c>
      <c r="I32" s="159">
        <v>0.94373537918133199</v>
      </c>
      <c r="J32" s="1304">
        <v>0.93557719314420951</v>
      </c>
    </row>
    <row r="33" spans="1:10">
      <c r="A33" s="621" t="s">
        <v>518</v>
      </c>
      <c r="B33" s="1301">
        <v>66.923382779329984</v>
      </c>
      <c r="C33" s="1302">
        <v>304.59661222067001</v>
      </c>
      <c r="D33" s="1303">
        <v>371.51999499999999</v>
      </c>
      <c r="E33" s="1301">
        <v>35</v>
      </c>
      <c r="F33" s="1302">
        <v>244</v>
      </c>
      <c r="G33" s="1303">
        <v>279</v>
      </c>
      <c r="H33" s="620">
        <v>0.52298611556154229</v>
      </c>
      <c r="I33" s="159">
        <v>0.80105946754007296</v>
      </c>
      <c r="J33" s="1304">
        <v>0.75096900235477237</v>
      </c>
    </row>
    <row r="34" spans="1:10">
      <c r="A34" s="621" t="s">
        <v>519</v>
      </c>
      <c r="B34" s="1301">
        <v>67858.912722000008</v>
      </c>
      <c r="C34" s="1302">
        <v>0</v>
      </c>
      <c r="D34" s="1303">
        <v>67858.912722000008</v>
      </c>
      <c r="E34" s="1301">
        <v>61794</v>
      </c>
      <c r="F34" s="1302">
        <v>0</v>
      </c>
      <c r="G34" s="1303">
        <v>61794</v>
      </c>
      <c r="H34" s="620">
        <v>0.9106246699406112</v>
      </c>
      <c r="I34" s="159" t="s">
        <v>835</v>
      </c>
      <c r="J34" s="1304">
        <v>0.9106246699406112</v>
      </c>
    </row>
    <row r="35" spans="1:10">
      <c r="A35" s="621" t="s">
        <v>520</v>
      </c>
      <c r="B35" s="1301">
        <v>74743.582599413785</v>
      </c>
      <c r="C35" s="1302">
        <v>8091.1669105862211</v>
      </c>
      <c r="D35" s="1303">
        <v>82834.749510000009</v>
      </c>
      <c r="E35" s="1301">
        <v>78541</v>
      </c>
      <c r="F35" s="1302">
        <v>8676</v>
      </c>
      <c r="G35" s="1303">
        <v>87217</v>
      </c>
      <c r="H35" s="620">
        <v>1.050805932342558</v>
      </c>
      <c r="I35" s="159">
        <v>1.0722804381465179</v>
      </c>
      <c r="J35" s="1304">
        <v>1.0529035279990913</v>
      </c>
    </row>
    <row r="36" spans="1:10">
      <c r="A36" s="621" t="s">
        <v>521</v>
      </c>
      <c r="B36" s="1301">
        <v>11312.944480153301</v>
      </c>
      <c r="C36" s="1302">
        <v>17365.109780846698</v>
      </c>
      <c r="D36" s="1303">
        <v>28678.054260999997</v>
      </c>
      <c r="E36" s="1301">
        <v>4742</v>
      </c>
      <c r="F36" s="1302">
        <v>12472</v>
      </c>
      <c r="G36" s="1303">
        <v>17214</v>
      </c>
      <c r="H36" s="620">
        <v>0.41916585097001569</v>
      </c>
      <c r="I36" s="159">
        <v>0.71822177673511278</v>
      </c>
      <c r="J36" s="1304">
        <v>0.60024992781360864</v>
      </c>
    </row>
    <row r="37" spans="1:10">
      <c r="A37" s="621" t="s">
        <v>522</v>
      </c>
      <c r="B37" s="1301">
        <v>44635.509392276406</v>
      </c>
      <c r="C37" s="1302">
        <v>0.19732072360000003</v>
      </c>
      <c r="D37" s="1303">
        <v>44635.706713000007</v>
      </c>
      <c r="E37" s="1301">
        <v>31944</v>
      </c>
      <c r="F37" s="1302">
        <v>0</v>
      </c>
      <c r="G37" s="1303">
        <v>31944</v>
      </c>
      <c r="H37" s="620">
        <v>0.71566339076052965</v>
      </c>
      <c r="I37" s="159">
        <v>0</v>
      </c>
      <c r="J37" s="1304">
        <v>0.71566022703291066</v>
      </c>
    </row>
    <row r="38" spans="1:10">
      <c r="A38" s="621" t="s">
        <v>523</v>
      </c>
      <c r="B38" s="1301">
        <v>16398.460157224112</v>
      </c>
      <c r="C38" s="1302">
        <v>1352.5961437758883</v>
      </c>
      <c r="D38" s="1303">
        <v>17751.056301000001</v>
      </c>
      <c r="E38" s="1301">
        <v>16775</v>
      </c>
      <c r="F38" s="1302">
        <v>688</v>
      </c>
      <c r="G38" s="1303">
        <v>17463</v>
      </c>
      <c r="H38" s="620">
        <v>1.0229619024692393</v>
      </c>
      <c r="I38" s="159">
        <v>0.50865145754400043</v>
      </c>
      <c r="J38" s="1304">
        <v>0.98377244170062306</v>
      </c>
    </row>
    <row r="39" spans="1:10">
      <c r="A39" s="621" t="s">
        <v>524</v>
      </c>
      <c r="B39" s="1301">
        <v>106738.25889298451</v>
      </c>
      <c r="C39" s="1302">
        <v>4441.6462250154864</v>
      </c>
      <c r="D39" s="1303">
        <v>111179.905118</v>
      </c>
      <c r="E39" s="1301">
        <v>95039</v>
      </c>
      <c r="F39" s="1302">
        <v>2628</v>
      </c>
      <c r="G39" s="1303">
        <v>97667</v>
      </c>
      <c r="H39" s="620">
        <v>0.89039301357993716</v>
      </c>
      <c r="I39" s="159">
        <v>0.5916725166446225</v>
      </c>
      <c r="J39" s="1304">
        <v>0.87845910550419903</v>
      </c>
    </row>
    <row r="40" spans="1:10">
      <c r="A40" s="621" t="s">
        <v>525</v>
      </c>
      <c r="B40" s="1301">
        <v>26361.932400199694</v>
      </c>
      <c r="C40" s="1302">
        <v>8.2850098003019994</v>
      </c>
      <c r="D40" s="1303">
        <v>26370.217409999997</v>
      </c>
      <c r="E40" s="1301">
        <v>19423</v>
      </c>
      <c r="F40" s="1302">
        <v>1</v>
      </c>
      <c r="G40" s="1303">
        <v>19424</v>
      </c>
      <c r="H40" s="620">
        <v>0.73678210326693916</v>
      </c>
      <c r="I40" s="159">
        <v>0.12069991757445461</v>
      </c>
      <c r="J40" s="1304">
        <v>0.73658854221786263</v>
      </c>
    </row>
    <row r="41" spans="1:10">
      <c r="A41" s="621" t="s">
        <v>526</v>
      </c>
      <c r="B41" s="1301">
        <v>13009.074245707176</v>
      </c>
      <c r="C41" s="1302">
        <v>12207.907339292826</v>
      </c>
      <c r="D41" s="1303">
        <v>25216.981585000001</v>
      </c>
      <c r="E41" s="1301">
        <v>9611</v>
      </c>
      <c r="F41" s="1302">
        <v>8559</v>
      </c>
      <c r="G41" s="1303">
        <v>18170</v>
      </c>
      <c r="H41" s="620">
        <v>0.73879200152704982</v>
      </c>
      <c r="I41" s="159">
        <v>0.70110296237682634</v>
      </c>
      <c r="J41" s="1304">
        <v>0.72054618982662821</v>
      </c>
    </row>
    <row r="42" spans="1:10">
      <c r="A42" s="621" t="s">
        <v>527</v>
      </c>
      <c r="B42" s="1301">
        <v>4.9360385933100019</v>
      </c>
      <c r="C42" s="1302">
        <v>248.77964340668998</v>
      </c>
      <c r="D42" s="1303">
        <v>253.71568199999999</v>
      </c>
      <c r="E42" s="1301">
        <v>2</v>
      </c>
      <c r="F42" s="1302">
        <v>121</v>
      </c>
      <c r="G42" s="1303">
        <v>123</v>
      </c>
      <c r="H42" s="620">
        <v>0.40518321771443905</v>
      </c>
      <c r="I42" s="159">
        <v>0.48637419984639374</v>
      </c>
      <c r="J42" s="1304">
        <v>0.48479462928901657</v>
      </c>
    </row>
    <row r="43" spans="1:10">
      <c r="A43" s="621" t="s">
        <v>528</v>
      </c>
      <c r="B43" s="1301">
        <v>0</v>
      </c>
      <c r="C43" s="1302">
        <v>17.786016</v>
      </c>
      <c r="D43" s="1303">
        <v>17.786016</v>
      </c>
      <c r="E43" s="1301">
        <v>0</v>
      </c>
      <c r="F43" s="1302">
        <v>5</v>
      </c>
      <c r="G43" s="1303">
        <v>5</v>
      </c>
      <c r="H43" s="620" t="s">
        <v>835</v>
      </c>
      <c r="I43" s="159">
        <v>0.28111972911752692</v>
      </c>
      <c r="J43" s="1304">
        <v>0.28111972911752692</v>
      </c>
    </row>
    <row r="44" spans="1:10">
      <c r="A44" s="621" t="s">
        <v>529</v>
      </c>
      <c r="B44" s="1301">
        <v>40056.946316000009</v>
      </c>
      <c r="C44" s="1302">
        <v>0</v>
      </c>
      <c r="D44" s="1303">
        <v>40056.946316000009</v>
      </c>
      <c r="E44" s="1301">
        <v>41059</v>
      </c>
      <c r="F44" s="1302">
        <v>0</v>
      </c>
      <c r="G44" s="1303">
        <v>41059</v>
      </c>
      <c r="H44" s="620">
        <v>1.025015728260837</v>
      </c>
      <c r="I44" s="159" t="s">
        <v>835</v>
      </c>
      <c r="J44" s="1304">
        <v>1.025015728260837</v>
      </c>
    </row>
    <row r="45" spans="1:10">
      <c r="A45" s="621" t="s">
        <v>530</v>
      </c>
      <c r="B45" s="1301">
        <v>40546.680174392044</v>
      </c>
      <c r="C45" s="1302">
        <v>3177.7121866079592</v>
      </c>
      <c r="D45" s="1303">
        <v>43724.392361000006</v>
      </c>
      <c r="E45" s="1301">
        <v>37285</v>
      </c>
      <c r="F45" s="1302">
        <v>2489</v>
      </c>
      <c r="G45" s="1303">
        <v>39774</v>
      </c>
      <c r="H45" s="620">
        <v>0.91955740493763005</v>
      </c>
      <c r="I45" s="159">
        <v>0.78326791535418339</v>
      </c>
      <c r="J45" s="1304">
        <v>0.90965243545560259</v>
      </c>
    </row>
    <row r="46" spans="1:10">
      <c r="A46" s="621" t="s">
        <v>531</v>
      </c>
      <c r="B46" s="1301">
        <v>30926.171833459499</v>
      </c>
      <c r="C46" s="1302">
        <v>26527.348315540505</v>
      </c>
      <c r="D46" s="1303">
        <v>57453.520149000004</v>
      </c>
      <c r="E46" s="1301">
        <v>24426</v>
      </c>
      <c r="F46" s="1302">
        <v>22634</v>
      </c>
      <c r="G46" s="1303">
        <v>47060</v>
      </c>
      <c r="H46" s="620">
        <v>0.78981647426446544</v>
      </c>
      <c r="I46" s="159">
        <v>0.85323266128112529</v>
      </c>
      <c r="J46" s="1304">
        <v>0.81909689568114463</v>
      </c>
    </row>
    <row r="47" spans="1:10">
      <c r="A47" s="621" t="s">
        <v>532</v>
      </c>
      <c r="B47" s="1301">
        <v>13529.446775149518</v>
      </c>
      <c r="C47" s="1302">
        <v>0.48904285048199997</v>
      </c>
      <c r="D47" s="1303">
        <v>13529.935818</v>
      </c>
      <c r="E47" s="1301">
        <v>13510</v>
      </c>
      <c r="F47" s="1302">
        <v>0</v>
      </c>
      <c r="G47" s="1303">
        <v>13510</v>
      </c>
      <c r="H47" s="620">
        <v>0.99856263338237616</v>
      </c>
      <c r="I47" s="159">
        <v>0</v>
      </c>
      <c r="J47" s="1304">
        <v>0.99852654009093833</v>
      </c>
    </row>
    <row r="48" spans="1:10">
      <c r="A48" s="621" t="s">
        <v>533</v>
      </c>
      <c r="B48" s="1301">
        <v>10.903316720296061</v>
      </c>
      <c r="C48" s="1302">
        <v>12084.479512279704</v>
      </c>
      <c r="D48" s="1303">
        <v>12095.382829</v>
      </c>
      <c r="E48" s="1301">
        <v>12</v>
      </c>
      <c r="F48" s="1302">
        <v>11297</v>
      </c>
      <c r="G48" s="1303">
        <v>11309</v>
      </c>
      <c r="H48" s="620">
        <v>1.1005825390417678</v>
      </c>
      <c r="I48" s="159">
        <v>0.93483546300198506</v>
      </c>
      <c r="J48" s="1304">
        <v>0.93498487479746717</v>
      </c>
    </row>
    <row r="49" spans="1:10">
      <c r="A49" s="621" t="s">
        <v>534</v>
      </c>
      <c r="B49" s="1301">
        <v>0</v>
      </c>
      <c r="C49" s="1302">
        <v>540.32560599999999</v>
      </c>
      <c r="D49" s="1303">
        <v>540.32560599999999</v>
      </c>
      <c r="E49" s="1301">
        <v>0</v>
      </c>
      <c r="F49" s="1302">
        <v>280</v>
      </c>
      <c r="G49" s="1303">
        <v>280</v>
      </c>
      <c r="H49" s="620" t="s">
        <v>835</v>
      </c>
      <c r="I49" s="159">
        <v>0.51820605370310735</v>
      </c>
      <c r="J49" s="1304">
        <v>0.51820605370310735</v>
      </c>
    </row>
    <row r="50" spans="1:10">
      <c r="A50" s="621" t="s">
        <v>535</v>
      </c>
      <c r="B50" s="1301">
        <v>710.3969923382283</v>
      </c>
      <c r="C50" s="1302">
        <v>7856.4472546617726</v>
      </c>
      <c r="D50" s="1303">
        <v>8566.8442470000009</v>
      </c>
      <c r="E50" s="1301">
        <v>337</v>
      </c>
      <c r="F50" s="1302">
        <v>9415</v>
      </c>
      <c r="G50" s="1303">
        <v>9752</v>
      </c>
      <c r="H50" s="620">
        <v>0.47438263905198286</v>
      </c>
      <c r="I50" s="159">
        <v>1.1983788212176223</v>
      </c>
      <c r="J50" s="1304">
        <v>1.1383421618077187</v>
      </c>
    </row>
    <row r="51" spans="1:10">
      <c r="A51" s="621" t="s">
        <v>536</v>
      </c>
      <c r="B51" s="1301">
        <v>0.4115033239195327</v>
      </c>
      <c r="C51" s="1302">
        <v>10550.955776676081</v>
      </c>
      <c r="D51" s="1303">
        <v>10551.36728</v>
      </c>
      <c r="E51" s="1301">
        <v>0</v>
      </c>
      <c r="F51" s="1302">
        <v>6788</v>
      </c>
      <c r="G51" s="1303">
        <v>6788</v>
      </c>
      <c r="H51" s="620">
        <v>0</v>
      </c>
      <c r="I51" s="159">
        <v>0.64335403765083898</v>
      </c>
      <c r="J51" s="1304">
        <v>0.64332894684337061</v>
      </c>
    </row>
    <row r="52" spans="1:10">
      <c r="A52" s="621" t="s">
        <v>537</v>
      </c>
      <c r="B52" s="1301">
        <v>24890.761717108759</v>
      </c>
      <c r="C52" s="1302">
        <v>0.75477989123999989</v>
      </c>
      <c r="D52" s="1303">
        <v>24891.516496999997</v>
      </c>
      <c r="E52" s="1301">
        <v>19891</v>
      </c>
      <c r="F52" s="1302">
        <v>1</v>
      </c>
      <c r="G52" s="1303">
        <v>19892</v>
      </c>
      <c r="H52" s="620">
        <v>0.79913183156334855</v>
      </c>
      <c r="I52" s="159">
        <v>1.3248895626473793</v>
      </c>
      <c r="J52" s="1304">
        <v>0.79914777399751624</v>
      </c>
    </row>
    <row r="53" spans="1:10" ht="13.6" thickBot="1">
      <c r="A53" s="622" t="s">
        <v>538</v>
      </c>
      <c r="B53" s="1305">
        <v>11529.310601374371</v>
      </c>
      <c r="C53" s="1306">
        <v>150.75324662563199</v>
      </c>
      <c r="D53" s="1307">
        <v>11680.063848000003</v>
      </c>
      <c r="E53" s="1305">
        <v>11646</v>
      </c>
      <c r="F53" s="1306">
        <v>108</v>
      </c>
      <c r="G53" s="1307">
        <v>11754</v>
      </c>
      <c r="H53" s="623">
        <v>1.0101211080749024</v>
      </c>
      <c r="I53" s="624">
        <v>0.71640248165399834</v>
      </c>
      <c r="J53" s="1308">
        <v>1.0063301153968141</v>
      </c>
    </row>
    <row r="54" spans="1:10" ht="14.3" thickBot="1">
      <c r="A54" s="660" t="s">
        <v>48</v>
      </c>
      <c r="B54" s="1309">
        <v>1203064.4769683755</v>
      </c>
      <c r="C54" s="1310">
        <v>332489.10599462449</v>
      </c>
      <c r="D54" s="1311">
        <v>1535553.5829629998</v>
      </c>
      <c r="E54" s="1309">
        <v>1085689</v>
      </c>
      <c r="F54" s="1310">
        <v>290314</v>
      </c>
      <c r="G54" s="1311">
        <v>1376003</v>
      </c>
      <c r="H54" s="1312">
        <v>0.90243625406997963</v>
      </c>
      <c r="I54" s="1313">
        <v>0.87315341996406237</v>
      </c>
      <c r="J54" s="1314">
        <v>0.89609572421749595</v>
      </c>
    </row>
    <row r="55" spans="1:10">
      <c r="A55" s="625"/>
      <c r="B55" s="625"/>
      <c r="C55" s="625"/>
      <c r="D55" s="625"/>
      <c r="E55" s="625"/>
      <c r="F55" s="625"/>
      <c r="G55" s="625"/>
      <c r="H55" s="625"/>
      <c r="I55" s="625"/>
      <c r="J55" s="625"/>
    </row>
    <row r="56" spans="1:10" ht="14.95">
      <c r="A56" s="626" t="s">
        <v>587</v>
      </c>
      <c r="B56" s="625"/>
      <c r="C56" s="625"/>
      <c r="D56" s="625"/>
      <c r="E56" s="625"/>
      <c r="F56" s="625"/>
      <c r="G56" s="625"/>
      <c r="H56" s="625"/>
      <c r="I56" s="625"/>
      <c r="J56" s="625"/>
    </row>
    <row r="57" spans="1:10">
      <c r="A57" s="625" t="s">
        <v>588</v>
      </c>
      <c r="B57" s="625"/>
      <c r="C57" s="625"/>
      <c r="D57" s="625"/>
      <c r="E57" s="625"/>
      <c r="F57" s="625"/>
      <c r="G57" s="625"/>
      <c r="H57" s="625"/>
      <c r="I57" s="625"/>
      <c r="J57" s="625"/>
    </row>
  </sheetData>
  <mergeCells count="7">
    <mergeCell ref="A1:J1"/>
    <mergeCell ref="A2:J2"/>
    <mergeCell ref="B4:D4"/>
    <mergeCell ref="E4:G4"/>
    <mergeCell ref="H4:J4"/>
    <mergeCell ref="A3:J3"/>
    <mergeCell ref="A4:A5"/>
  </mergeCells>
  <printOptions horizontalCentered="1" headings="1"/>
  <pageMargins left="0" right="0" top="1" bottom="1" header="0.5" footer="0.5"/>
  <pageSetup scale="86" firstPageNumber="101" orientation="portrait" r:id="rId1"/>
  <headerFooter scaleWithDoc="0" alignWithMargins="0">
    <oddHeader>&amp;CPacific Gas and Electric Company 
PY 2018 ESA-CARE Annual Report</oddHeader>
    <oddFooter xml:space="preserve">&amp;RMay 1, 2019 </oddFooter>
  </headerFooter>
  <customProperties>
    <customPr name="_pios_id" r:id="rId2"/>
    <customPr name="EpmWorksheetKeyString_GUID" r:id="rId3"/>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I26"/>
  <sheetViews>
    <sheetView zoomScale="90" zoomScaleNormal="90" workbookViewId="0">
      <selection activeCell="A25" sqref="A25"/>
    </sheetView>
  </sheetViews>
  <sheetFormatPr defaultColWidth="9.25" defaultRowHeight="14.3"/>
  <cols>
    <col min="1" max="1" width="19.375" style="6" customWidth="1"/>
    <col min="2" max="3" width="14.625" style="84" customWidth="1"/>
    <col min="4" max="4" width="14.625" style="1" customWidth="1"/>
    <col min="5" max="6" width="14.625" style="84" customWidth="1"/>
    <col min="7" max="8" width="14.75" style="1" customWidth="1"/>
    <col min="9" max="9" width="25.75" style="1" bestFit="1" customWidth="1"/>
    <col min="10" max="16384" width="9.25" style="1"/>
  </cols>
  <sheetData>
    <row r="1" spans="1:9" ht="19.05">
      <c r="A1" s="1927" t="s">
        <v>828</v>
      </c>
      <c r="B1" s="1928"/>
      <c r="C1" s="1928"/>
      <c r="D1" s="1928"/>
      <c r="E1" s="1928"/>
      <c r="F1" s="1928"/>
      <c r="G1" s="1928"/>
      <c r="H1" s="1929"/>
      <c r="I1" s="246"/>
    </row>
    <row r="2" spans="1:9" s="6" customFormat="1" ht="15.65">
      <c r="A2" s="1930" t="s">
        <v>277</v>
      </c>
      <c r="B2" s="1931"/>
      <c r="C2" s="1931"/>
      <c r="D2" s="1931"/>
      <c r="E2" s="1931"/>
      <c r="F2" s="1931"/>
      <c r="G2" s="1931"/>
      <c r="H2" s="1932"/>
    </row>
    <row r="3" spans="1:9" s="6" customFormat="1" ht="16.3" thickBot="1">
      <c r="A3" s="1901" t="s">
        <v>276</v>
      </c>
      <c r="B3" s="1825"/>
      <c r="C3" s="1825"/>
      <c r="D3" s="1825"/>
      <c r="E3" s="1825"/>
      <c r="F3" s="1825"/>
      <c r="G3" s="1825"/>
      <c r="H3" s="1826"/>
    </row>
    <row r="4" spans="1:9" ht="54.35">
      <c r="A4" s="964" t="s">
        <v>430</v>
      </c>
      <c r="B4" s="972" t="s">
        <v>442</v>
      </c>
      <c r="C4" s="966" t="s">
        <v>700</v>
      </c>
      <c r="D4" s="966" t="s">
        <v>443</v>
      </c>
      <c r="E4" s="966" t="s">
        <v>701</v>
      </c>
      <c r="F4" s="966" t="s">
        <v>702</v>
      </c>
      <c r="G4" s="973" t="s">
        <v>703</v>
      </c>
      <c r="H4" s="967" t="s">
        <v>444</v>
      </c>
    </row>
    <row r="5" spans="1:9">
      <c r="A5" s="658" t="s">
        <v>119</v>
      </c>
      <c r="B5" s="1288">
        <v>1386984</v>
      </c>
      <c r="C5" s="1315">
        <v>15451</v>
      </c>
      <c r="D5" s="1375">
        <v>1.1139998731059622E-2</v>
      </c>
      <c r="E5" s="1316">
        <v>9508</v>
      </c>
      <c r="F5" s="1316">
        <v>5943</v>
      </c>
      <c r="G5" s="1376">
        <v>0.61536470131383081</v>
      </c>
      <c r="H5" s="1377">
        <v>4.2848367392846641E-3</v>
      </c>
    </row>
    <row r="6" spans="1:9">
      <c r="A6" s="658" t="s">
        <v>118</v>
      </c>
      <c r="B6" s="1288">
        <v>1388651</v>
      </c>
      <c r="C6" s="1317">
        <v>18183</v>
      </c>
      <c r="D6" s="1375">
        <v>1.3094002740789442E-2</v>
      </c>
      <c r="E6" s="1316">
        <v>11463</v>
      </c>
      <c r="F6" s="1316">
        <v>6720</v>
      </c>
      <c r="G6" s="1376">
        <v>0.63042402243854145</v>
      </c>
      <c r="H6" s="1377">
        <v>4.8392288631196748E-3</v>
      </c>
    </row>
    <row r="7" spans="1:9">
      <c r="A7" s="658" t="s">
        <v>117</v>
      </c>
      <c r="B7" s="1288">
        <v>1393293</v>
      </c>
      <c r="C7" s="1317">
        <v>20465</v>
      </c>
      <c r="D7" s="1375">
        <v>1.4688224228500394E-2</v>
      </c>
      <c r="E7" s="1316">
        <v>12985</v>
      </c>
      <c r="F7" s="1316">
        <v>7480</v>
      </c>
      <c r="G7" s="1376">
        <v>0.63449792328365506</v>
      </c>
      <c r="H7" s="1377">
        <v>5.3685764587922281E-3</v>
      </c>
    </row>
    <row r="8" spans="1:9">
      <c r="A8" s="658" t="s">
        <v>116</v>
      </c>
      <c r="B8" s="1288">
        <v>1390287</v>
      </c>
      <c r="C8" s="1317">
        <v>16244</v>
      </c>
      <c r="D8" s="1375">
        <v>1.1683918500280877E-2</v>
      </c>
      <c r="E8" s="1316">
        <v>10168</v>
      </c>
      <c r="F8" s="1316">
        <v>6076</v>
      </c>
      <c r="G8" s="1376">
        <v>0.62595419847328249</v>
      </c>
      <c r="H8" s="1377">
        <v>4.3703206604104048E-3</v>
      </c>
    </row>
    <row r="9" spans="1:9">
      <c r="A9" s="658" t="s">
        <v>115</v>
      </c>
      <c r="B9" s="1318">
        <v>1385626</v>
      </c>
      <c r="C9" s="1319">
        <v>9688</v>
      </c>
      <c r="D9" s="1375">
        <v>6.9917856622205418E-3</v>
      </c>
      <c r="E9" s="1316">
        <v>3095</v>
      </c>
      <c r="F9" s="1316">
        <v>6593</v>
      </c>
      <c r="G9" s="1376">
        <v>0.31946738232865401</v>
      </c>
      <c r="H9" s="1377">
        <v>4.7581381989079304E-3</v>
      </c>
    </row>
    <row r="10" spans="1:9">
      <c r="A10" s="658" t="s">
        <v>114</v>
      </c>
      <c r="B10" s="1288">
        <v>1380385</v>
      </c>
      <c r="C10" s="1317">
        <v>16444</v>
      </c>
      <c r="D10" s="1375">
        <v>1.1912618581048041E-2</v>
      </c>
      <c r="E10" s="1317">
        <v>10589</v>
      </c>
      <c r="F10" s="1317">
        <v>5855</v>
      </c>
      <c r="G10" s="1376">
        <v>0.64394307954269037</v>
      </c>
      <c r="H10" s="1377">
        <v>4.2415702865504917E-3</v>
      </c>
    </row>
    <row r="11" spans="1:9">
      <c r="A11" s="658" t="s">
        <v>113</v>
      </c>
      <c r="B11" s="1288">
        <v>1378359</v>
      </c>
      <c r="C11" s="1317">
        <v>15506</v>
      </c>
      <c r="D11" s="1375">
        <v>1.1249609136661783E-2</v>
      </c>
      <c r="E11" s="1317">
        <v>10325</v>
      </c>
      <c r="F11" s="1317">
        <v>5181</v>
      </c>
      <c r="G11" s="1376">
        <v>0.66587127563523796</v>
      </c>
      <c r="H11" s="1377">
        <v>3.7588175504349739E-3</v>
      </c>
    </row>
    <row r="12" spans="1:9">
      <c r="A12" s="658" t="s">
        <v>112</v>
      </c>
      <c r="B12" s="1288">
        <v>1374411</v>
      </c>
      <c r="C12" s="1317">
        <v>18236</v>
      </c>
      <c r="D12" s="1375">
        <v>1.326822908140287E-2</v>
      </c>
      <c r="E12" s="1317">
        <v>12080</v>
      </c>
      <c r="F12" s="1317">
        <v>6156</v>
      </c>
      <c r="G12" s="1376">
        <v>0.66242597060758934</v>
      </c>
      <c r="H12" s="1377">
        <v>4.4790095539107297E-3</v>
      </c>
    </row>
    <row r="13" spans="1:9">
      <c r="A13" s="658" t="s">
        <v>111</v>
      </c>
      <c r="B13" s="1288">
        <v>1385002</v>
      </c>
      <c r="C13" s="1317">
        <v>15894</v>
      </c>
      <c r="D13" s="1375">
        <v>1.1475795702822089E-2</v>
      </c>
      <c r="E13" s="1317">
        <v>10374</v>
      </c>
      <c r="F13" s="1317">
        <v>5520</v>
      </c>
      <c r="G13" s="1376">
        <v>0.65269913174782934</v>
      </c>
      <c r="H13" s="1377">
        <v>3.9855538114746403E-3</v>
      </c>
    </row>
    <row r="14" spans="1:9">
      <c r="A14" s="658" t="s">
        <v>110</v>
      </c>
      <c r="B14" s="1288">
        <v>1379967</v>
      </c>
      <c r="C14" s="1317">
        <v>17003</v>
      </c>
      <c r="D14" s="1375">
        <v>1.2321309132754624E-2</v>
      </c>
      <c r="E14" s="1317">
        <v>10889</v>
      </c>
      <c r="F14" s="1317">
        <v>6114</v>
      </c>
      <c r="G14" s="1376">
        <v>0.64041639710639298</v>
      </c>
      <c r="H14" s="1377">
        <v>4.4305407303218119E-3</v>
      </c>
    </row>
    <row r="15" spans="1:9">
      <c r="A15" s="658" t="s">
        <v>109</v>
      </c>
      <c r="B15" s="1288">
        <v>1372205</v>
      </c>
      <c r="C15" s="1317">
        <v>15164</v>
      </c>
      <c r="D15" s="1375">
        <v>1.1050826953698609E-2</v>
      </c>
      <c r="E15" s="1317">
        <v>10088</v>
      </c>
      <c r="F15" s="1317">
        <v>5076</v>
      </c>
      <c r="G15" s="1376">
        <v>0.66525982590345556</v>
      </c>
      <c r="H15" s="1377">
        <v>3.6991557383918585E-3</v>
      </c>
    </row>
    <row r="16" spans="1:9" ht="14.95" thickBot="1">
      <c r="A16" s="659" t="s">
        <v>108</v>
      </c>
      <c r="B16" s="1378">
        <v>1376003</v>
      </c>
      <c r="C16" s="1379">
        <v>19982</v>
      </c>
      <c r="D16" s="1375">
        <v>1.452177066474419E-2</v>
      </c>
      <c r="E16" s="1379">
        <v>13498</v>
      </c>
      <c r="F16" s="1379">
        <v>6484</v>
      </c>
      <c r="G16" s="1380">
        <v>0.67550795716144529</v>
      </c>
      <c r="H16" s="1381">
        <v>4.7121990286358387E-3</v>
      </c>
    </row>
    <row r="17" spans="1:8" ht="14.95" thickBot="1">
      <c r="A17" s="372" t="s">
        <v>445</v>
      </c>
      <c r="B17" s="1382">
        <v>1376003</v>
      </c>
      <c r="C17" s="1383">
        <v>198260</v>
      </c>
      <c r="D17" s="1384">
        <v>0.14408398818897925</v>
      </c>
      <c r="E17" s="1383">
        <v>125062</v>
      </c>
      <c r="F17" s="1383">
        <v>73198</v>
      </c>
      <c r="G17" s="1385">
        <v>0.6307979420962373</v>
      </c>
      <c r="H17" s="1386">
        <v>5.3196104950352582E-2</v>
      </c>
    </row>
    <row r="18" spans="1:8" ht="13.6">
      <c r="A18" s="233"/>
      <c r="B18" s="233"/>
      <c r="C18" s="233"/>
      <c r="D18" s="233"/>
      <c r="E18" s="233"/>
      <c r="F18" s="233"/>
      <c r="G18" s="373"/>
      <c r="H18" s="233"/>
    </row>
    <row r="19" spans="1:8" ht="13.6">
      <c r="A19" s="1933" t="s">
        <v>446</v>
      </c>
      <c r="B19" s="1754"/>
      <c r="C19" s="1754"/>
      <c r="D19" s="1754"/>
      <c r="E19" s="1754"/>
      <c r="F19" s="1754"/>
      <c r="G19" s="1754"/>
      <c r="H19" s="1754"/>
    </row>
    <row r="20" spans="1:8" ht="13.6">
      <c r="A20" s="1661" t="s">
        <v>589</v>
      </c>
      <c r="B20" s="1642"/>
      <c r="C20" s="1642"/>
      <c r="D20" s="1642"/>
      <c r="E20" s="1642"/>
      <c r="F20" s="1642"/>
      <c r="G20" s="1642"/>
      <c r="H20" s="1642"/>
    </row>
    <row r="21" spans="1:8" ht="14.95">
      <c r="A21" s="1934" t="s">
        <v>447</v>
      </c>
      <c r="B21" s="1925"/>
      <c r="C21" s="1925"/>
      <c r="D21" s="1925"/>
      <c r="E21" s="1925"/>
      <c r="F21" s="1925"/>
      <c r="G21" s="1925"/>
      <c r="H21" s="1925"/>
    </row>
    <row r="22" spans="1:8" ht="14.95">
      <c r="A22" s="1686" t="s">
        <v>448</v>
      </c>
      <c r="B22" s="1925"/>
      <c r="C22" s="1925"/>
      <c r="D22" s="1925"/>
      <c r="E22" s="1925"/>
      <c r="F22" s="1925"/>
      <c r="G22" s="1925"/>
      <c r="H22" s="1925"/>
    </row>
    <row r="23" spans="1:8" ht="13.6">
      <c r="A23" s="1926"/>
      <c r="B23" s="1926"/>
      <c r="C23" s="1926"/>
      <c r="D23" s="1926"/>
      <c r="E23" s="1926"/>
      <c r="F23" s="1926"/>
      <c r="G23" s="1926"/>
      <c r="H23" s="1926"/>
    </row>
    <row r="24" spans="1:8" ht="13.6">
      <c r="A24" s="374"/>
      <c r="B24" s="237"/>
      <c r="C24" s="237"/>
      <c r="D24" s="237"/>
      <c r="E24" s="237"/>
      <c r="F24" s="237"/>
      <c r="G24" s="375"/>
      <c r="H24" s="237"/>
    </row>
    <row r="25" spans="1:8" ht="13.6">
      <c r="A25" s="233"/>
      <c r="B25" s="233"/>
      <c r="C25" s="233"/>
      <c r="D25" s="233"/>
      <c r="E25" s="233"/>
      <c r="F25" s="233"/>
      <c r="G25" s="373"/>
      <c r="H25" s="233"/>
    </row>
    <row r="26" spans="1:8" ht="13.6">
      <c r="A26" s="233"/>
      <c r="B26" s="233"/>
      <c r="C26" s="233"/>
      <c r="D26" s="233"/>
      <c r="E26" s="233"/>
      <c r="F26" s="233"/>
      <c r="G26" s="373"/>
      <c r="H26" s="233"/>
    </row>
  </sheetData>
  <mergeCells count="8">
    <mergeCell ref="A22:H22"/>
    <mergeCell ref="A23:H23"/>
    <mergeCell ref="A20:H20"/>
    <mergeCell ref="A1:H1"/>
    <mergeCell ref="A2:H2"/>
    <mergeCell ref="A19:H19"/>
    <mergeCell ref="A3:H3"/>
    <mergeCell ref="A21:H21"/>
  </mergeCells>
  <printOptions horizontalCentered="1" headings="1"/>
  <pageMargins left="0.5" right="0.5" top="1" bottom="1" header="0.5" footer="0.5"/>
  <pageSetup firstPageNumber="102"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I71"/>
  <sheetViews>
    <sheetView topLeftCell="A19" zoomScale="90" zoomScaleNormal="90" workbookViewId="0">
      <selection activeCell="K1" sqref="K1"/>
    </sheetView>
  </sheetViews>
  <sheetFormatPr defaultColWidth="40.625" defaultRowHeight="12.9"/>
  <cols>
    <col min="1" max="1" width="58.25" style="85" bestFit="1" customWidth="1"/>
    <col min="2" max="2" width="8.625" style="85" customWidth="1"/>
    <col min="3" max="3" width="6.625" style="85" customWidth="1"/>
    <col min="4" max="4" width="10.625" style="85" customWidth="1"/>
    <col min="5" max="5" width="8.375" style="85" customWidth="1"/>
    <col min="6" max="7" width="6.625" style="86" customWidth="1"/>
    <col min="8" max="8" width="10.375" style="86" customWidth="1"/>
    <col min="9" max="9" width="13.25" style="85" customWidth="1"/>
    <col min="10" max="16384" width="40.625" style="85"/>
  </cols>
  <sheetData>
    <row r="1" spans="1:9" ht="15.65">
      <c r="A1" s="1927" t="s">
        <v>828</v>
      </c>
      <c r="B1" s="1943"/>
      <c r="C1" s="1943"/>
      <c r="D1" s="1943"/>
      <c r="E1" s="1943"/>
      <c r="F1" s="1943"/>
      <c r="G1" s="1943"/>
      <c r="H1" s="1943"/>
      <c r="I1" s="1944"/>
    </row>
    <row r="2" spans="1:9" ht="15.65">
      <c r="A2" s="1945" t="s">
        <v>279</v>
      </c>
      <c r="B2" s="1946"/>
      <c r="C2" s="1946"/>
      <c r="D2" s="1946"/>
      <c r="E2" s="1946"/>
      <c r="F2" s="1946"/>
      <c r="G2" s="1946"/>
      <c r="H2" s="1946"/>
      <c r="I2" s="1947"/>
    </row>
    <row r="3" spans="1:9" ht="16.3" thickBot="1">
      <c r="A3" s="1948" t="s">
        <v>278</v>
      </c>
      <c r="B3" s="1949"/>
      <c r="C3" s="1949"/>
      <c r="D3" s="1949"/>
      <c r="E3" s="1949"/>
      <c r="F3" s="1949"/>
      <c r="G3" s="1949"/>
      <c r="H3" s="1949"/>
      <c r="I3" s="1950"/>
    </row>
    <row r="4" spans="1:9" ht="27" customHeight="1">
      <c r="A4" s="1935" t="s">
        <v>704</v>
      </c>
      <c r="B4" s="1937" t="s">
        <v>131</v>
      </c>
      <c r="C4" s="1938"/>
      <c r="D4" s="1938"/>
      <c r="E4" s="1939"/>
      <c r="F4" s="1940" t="s">
        <v>705</v>
      </c>
      <c r="G4" s="1941"/>
      <c r="H4" s="1942"/>
      <c r="I4" s="1951" t="s">
        <v>345</v>
      </c>
    </row>
    <row r="5" spans="1:9" ht="14.95" customHeight="1" thickBot="1">
      <c r="A5" s="1936"/>
      <c r="B5" s="974" t="s">
        <v>29</v>
      </c>
      <c r="C5" s="975" t="s">
        <v>30</v>
      </c>
      <c r="D5" s="975" t="s">
        <v>31</v>
      </c>
      <c r="E5" s="976" t="s">
        <v>32</v>
      </c>
      <c r="F5" s="977" t="s">
        <v>130</v>
      </c>
      <c r="G5" s="978" t="s">
        <v>129</v>
      </c>
      <c r="H5" s="979" t="s">
        <v>48</v>
      </c>
      <c r="I5" s="1952"/>
    </row>
    <row r="6" spans="1:9" ht="12.75" customHeight="1">
      <c r="A6" s="248" t="s">
        <v>592</v>
      </c>
      <c r="B6" s="709"/>
      <c r="C6" s="710" t="s">
        <v>842</v>
      </c>
      <c r="D6" s="711"/>
      <c r="E6" s="712"/>
      <c r="F6" s="1320">
        <v>0</v>
      </c>
      <c r="G6" s="1321">
        <v>5</v>
      </c>
      <c r="H6" s="1322">
        <v>5</v>
      </c>
      <c r="I6" s="1323">
        <v>100</v>
      </c>
    </row>
    <row r="7" spans="1:9" ht="12.75" customHeight="1">
      <c r="A7" s="248" t="s">
        <v>593</v>
      </c>
      <c r="B7" s="709"/>
      <c r="C7" s="713" t="s">
        <v>842</v>
      </c>
      <c r="D7" s="714"/>
      <c r="E7" s="712"/>
      <c r="F7" s="1324">
        <v>2</v>
      </c>
      <c r="G7" s="1321">
        <v>21</v>
      </c>
      <c r="H7" s="1322">
        <v>23</v>
      </c>
      <c r="I7" s="1323">
        <v>460</v>
      </c>
    </row>
    <row r="8" spans="1:9" ht="12.75" customHeight="1">
      <c r="A8" s="248" t="s">
        <v>570</v>
      </c>
      <c r="B8" s="709"/>
      <c r="C8" s="713" t="s">
        <v>842</v>
      </c>
      <c r="D8" s="714"/>
      <c r="E8" s="712" t="s">
        <v>779</v>
      </c>
      <c r="F8" s="1324">
        <v>29</v>
      </c>
      <c r="G8" s="1321">
        <v>0</v>
      </c>
      <c r="H8" s="1322">
        <v>29</v>
      </c>
      <c r="I8" s="1323">
        <v>580</v>
      </c>
    </row>
    <row r="9" spans="1:9" ht="12.75" customHeight="1">
      <c r="A9" s="249" t="s">
        <v>594</v>
      </c>
      <c r="B9" s="709"/>
      <c r="C9" s="713" t="s">
        <v>842</v>
      </c>
      <c r="D9" s="714"/>
      <c r="E9" s="712"/>
      <c r="F9" s="1324">
        <v>0</v>
      </c>
      <c r="G9" s="1321">
        <v>0</v>
      </c>
      <c r="H9" s="1322">
        <v>0</v>
      </c>
      <c r="I9" s="1323">
        <v>0</v>
      </c>
    </row>
    <row r="10" spans="1:9" ht="12.75" customHeight="1">
      <c r="A10" s="249" t="s">
        <v>595</v>
      </c>
      <c r="B10" s="709"/>
      <c r="C10" s="713" t="s">
        <v>842</v>
      </c>
      <c r="D10" s="714"/>
      <c r="E10" s="712"/>
      <c r="F10" s="1324">
        <v>0</v>
      </c>
      <c r="G10" s="1321">
        <v>0</v>
      </c>
      <c r="H10" s="1322">
        <v>0</v>
      </c>
      <c r="I10" s="1323">
        <v>0</v>
      </c>
    </row>
    <row r="11" spans="1:9" ht="12.75" customHeight="1">
      <c r="A11" s="249" t="s">
        <v>596</v>
      </c>
      <c r="B11" s="709"/>
      <c r="C11" s="713" t="s">
        <v>842</v>
      </c>
      <c r="D11" s="714"/>
      <c r="E11" s="712"/>
      <c r="F11" s="1324">
        <v>0</v>
      </c>
      <c r="G11" s="1321">
        <v>1</v>
      </c>
      <c r="H11" s="1322">
        <v>1</v>
      </c>
      <c r="I11" s="1323">
        <v>20</v>
      </c>
    </row>
    <row r="12" spans="1:9" ht="12.75" customHeight="1">
      <c r="A12" s="250" t="s">
        <v>597</v>
      </c>
      <c r="B12" s="709"/>
      <c r="C12" s="247" t="s">
        <v>842</v>
      </c>
      <c r="D12" s="714"/>
      <c r="E12" s="712"/>
      <c r="F12" s="1324">
        <v>0</v>
      </c>
      <c r="G12" s="1321">
        <v>0</v>
      </c>
      <c r="H12" s="1322">
        <v>0</v>
      </c>
      <c r="I12" s="1323">
        <v>0</v>
      </c>
    </row>
    <row r="13" spans="1:9" ht="12.75" customHeight="1">
      <c r="A13" s="250" t="s">
        <v>598</v>
      </c>
      <c r="B13" s="709"/>
      <c r="C13" s="247" t="s">
        <v>842</v>
      </c>
      <c r="D13" s="714"/>
      <c r="E13" s="712"/>
      <c r="F13" s="1324">
        <v>0</v>
      </c>
      <c r="G13" s="1321">
        <v>0</v>
      </c>
      <c r="H13" s="1322">
        <v>0</v>
      </c>
      <c r="I13" s="1323">
        <v>0</v>
      </c>
    </row>
    <row r="14" spans="1:9" ht="12.75" customHeight="1">
      <c r="A14" s="249" t="s">
        <v>599</v>
      </c>
      <c r="B14" s="709"/>
      <c r="C14" s="713" t="s">
        <v>842</v>
      </c>
      <c r="D14" s="714"/>
      <c r="E14" s="712"/>
      <c r="F14" s="1324">
        <v>6</v>
      </c>
      <c r="G14" s="1321">
        <v>32</v>
      </c>
      <c r="H14" s="1322">
        <v>38</v>
      </c>
      <c r="I14" s="1323">
        <v>760</v>
      </c>
    </row>
    <row r="15" spans="1:9" ht="12.75" customHeight="1">
      <c r="A15" s="249" t="s">
        <v>600</v>
      </c>
      <c r="B15" s="709"/>
      <c r="C15" s="713" t="s">
        <v>842</v>
      </c>
      <c r="D15" s="714" t="s">
        <v>779</v>
      </c>
      <c r="E15" s="712"/>
      <c r="F15" s="1324">
        <v>0</v>
      </c>
      <c r="G15" s="1321">
        <v>1</v>
      </c>
      <c r="H15" s="1322">
        <v>1</v>
      </c>
      <c r="I15" s="1323">
        <v>20</v>
      </c>
    </row>
    <row r="16" spans="1:9" ht="12.75" customHeight="1">
      <c r="A16" s="251" t="s">
        <v>601</v>
      </c>
      <c r="B16" s="709"/>
      <c r="C16" s="713" t="s">
        <v>842</v>
      </c>
      <c r="D16" s="714"/>
      <c r="E16" s="712"/>
      <c r="F16" s="1324">
        <v>1</v>
      </c>
      <c r="G16" s="1321">
        <v>9</v>
      </c>
      <c r="H16" s="1322">
        <v>10</v>
      </c>
      <c r="I16" s="1323">
        <v>200</v>
      </c>
    </row>
    <row r="17" spans="1:9" ht="12.75" customHeight="1">
      <c r="A17" s="249" t="s">
        <v>602</v>
      </c>
      <c r="B17" s="709"/>
      <c r="C17" s="713" t="s">
        <v>842</v>
      </c>
      <c r="D17" s="714"/>
      <c r="E17" s="712" t="s">
        <v>779</v>
      </c>
      <c r="F17" s="1324">
        <v>7</v>
      </c>
      <c r="G17" s="1321">
        <v>220</v>
      </c>
      <c r="H17" s="1322">
        <v>227</v>
      </c>
      <c r="I17" s="1323">
        <v>4540</v>
      </c>
    </row>
    <row r="18" spans="1:9" ht="12.75" customHeight="1">
      <c r="A18" s="249" t="s">
        <v>603</v>
      </c>
      <c r="B18" s="709"/>
      <c r="C18" s="713" t="s">
        <v>842</v>
      </c>
      <c r="D18" s="714"/>
      <c r="E18" s="628"/>
      <c r="F18" s="1324">
        <v>0</v>
      </c>
      <c r="G18" s="1321">
        <v>0</v>
      </c>
      <c r="H18" s="1322">
        <v>0</v>
      </c>
      <c r="I18" s="1323">
        <v>0</v>
      </c>
    </row>
    <row r="19" spans="1:9" ht="12.75" customHeight="1">
      <c r="A19" s="249" t="s">
        <v>604</v>
      </c>
      <c r="B19" s="709"/>
      <c r="C19" s="713" t="s">
        <v>842</v>
      </c>
      <c r="D19" s="714"/>
      <c r="E19" s="712"/>
      <c r="F19" s="1324">
        <v>0</v>
      </c>
      <c r="G19" s="1321">
        <v>0</v>
      </c>
      <c r="H19" s="1322">
        <v>0</v>
      </c>
      <c r="I19" s="1323">
        <v>0</v>
      </c>
    </row>
    <row r="20" spans="1:9" ht="12.75" customHeight="1">
      <c r="A20" s="249" t="s">
        <v>605</v>
      </c>
      <c r="B20" s="709"/>
      <c r="C20" s="713" t="s">
        <v>842</v>
      </c>
      <c r="D20" s="714"/>
      <c r="E20" s="712"/>
      <c r="F20" s="1324">
        <v>0</v>
      </c>
      <c r="G20" s="1321">
        <v>33</v>
      </c>
      <c r="H20" s="1322">
        <v>33</v>
      </c>
      <c r="I20" s="1323">
        <v>660</v>
      </c>
    </row>
    <row r="21" spans="1:9" ht="12.75" customHeight="1">
      <c r="A21" s="249" t="s">
        <v>606</v>
      </c>
      <c r="B21" s="709"/>
      <c r="C21" s="713" t="s">
        <v>842</v>
      </c>
      <c r="D21" s="714"/>
      <c r="E21" s="712" t="s">
        <v>779</v>
      </c>
      <c r="F21" s="1324">
        <v>0</v>
      </c>
      <c r="G21" s="1321">
        <v>6</v>
      </c>
      <c r="H21" s="1322">
        <v>6</v>
      </c>
      <c r="I21" s="1323">
        <v>120</v>
      </c>
    </row>
    <row r="22" spans="1:9" ht="12.75" customHeight="1">
      <c r="A22" s="252" t="s">
        <v>607</v>
      </c>
      <c r="B22" s="709"/>
      <c r="C22" s="713" t="s">
        <v>842</v>
      </c>
      <c r="D22" s="714"/>
      <c r="E22" s="712" t="s">
        <v>779</v>
      </c>
      <c r="F22" s="1324">
        <v>26</v>
      </c>
      <c r="G22" s="1321">
        <v>60</v>
      </c>
      <c r="H22" s="1322">
        <v>86</v>
      </c>
      <c r="I22" s="1323">
        <v>1720</v>
      </c>
    </row>
    <row r="23" spans="1:9" ht="12.75" customHeight="1">
      <c r="A23" s="252" t="s">
        <v>608</v>
      </c>
      <c r="B23" s="709"/>
      <c r="C23" s="713" t="s">
        <v>842</v>
      </c>
      <c r="D23" s="714"/>
      <c r="E23" s="712"/>
      <c r="F23" s="1324">
        <v>0</v>
      </c>
      <c r="G23" s="1321">
        <v>0</v>
      </c>
      <c r="H23" s="1322">
        <v>0</v>
      </c>
      <c r="I23" s="1323">
        <v>0</v>
      </c>
    </row>
    <row r="24" spans="1:9" ht="12.75" customHeight="1">
      <c r="A24" s="252" t="s">
        <v>609</v>
      </c>
      <c r="B24" s="709"/>
      <c r="C24" s="713" t="s">
        <v>842</v>
      </c>
      <c r="D24" s="714"/>
      <c r="E24" s="712" t="s">
        <v>779</v>
      </c>
      <c r="F24" s="1324">
        <v>0</v>
      </c>
      <c r="G24" s="1321">
        <v>104</v>
      </c>
      <c r="H24" s="1322">
        <v>104</v>
      </c>
      <c r="I24" s="1323">
        <v>2080</v>
      </c>
    </row>
    <row r="25" spans="1:9" ht="12.75" customHeight="1">
      <c r="A25" s="249" t="s">
        <v>610</v>
      </c>
      <c r="B25" s="709"/>
      <c r="C25" s="713" t="s">
        <v>842</v>
      </c>
      <c r="D25" s="714"/>
      <c r="E25" s="712"/>
      <c r="F25" s="1324">
        <v>0</v>
      </c>
      <c r="G25" s="1321">
        <v>0</v>
      </c>
      <c r="H25" s="1322">
        <v>0</v>
      </c>
      <c r="I25" s="1323">
        <v>0</v>
      </c>
    </row>
    <row r="26" spans="1:9" ht="12.75" customHeight="1">
      <c r="A26" s="249" t="s">
        <v>611</v>
      </c>
      <c r="B26" s="715"/>
      <c r="C26" s="716" t="s">
        <v>842</v>
      </c>
      <c r="D26" s="717"/>
      <c r="E26" s="718" t="s">
        <v>779</v>
      </c>
      <c r="F26" s="1325">
        <v>2</v>
      </c>
      <c r="G26" s="1321">
        <v>108</v>
      </c>
      <c r="H26" s="1322">
        <v>110</v>
      </c>
      <c r="I26" s="1323">
        <v>2200</v>
      </c>
    </row>
    <row r="27" spans="1:9" ht="12.75" customHeight="1">
      <c r="A27" s="249" t="s">
        <v>612</v>
      </c>
      <c r="B27" s="715"/>
      <c r="C27" s="716" t="s">
        <v>842</v>
      </c>
      <c r="D27" s="717"/>
      <c r="E27" s="718"/>
      <c r="F27" s="1325">
        <v>1</v>
      </c>
      <c r="G27" s="1321">
        <v>1</v>
      </c>
      <c r="H27" s="1322">
        <v>2</v>
      </c>
      <c r="I27" s="1323">
        <v>40</v>
      </c>
    </row>
    <row r="28" spans="1:9" ht="12.75" customHeight="1">
      <c r="A28" s="249" t="s">
        <v>613</v>
      </c>
      <c r="B28" s="715"/>
      <c r="C28" s="716" t="s">
        <v>842</v>
      </c>
      <c r="D28" s="717"/>
      <c r="E28" s="718"/>
      <c r="F28" s="1325">
        <v>0</v>
      </c>
      <c r="G28" s="1321">
        <v>1</v>
      </c>
      <c r="H28" s="1322">
        <v>1</v>
      </c>
      <c r="I28" s="1323">
        <v>20</v>
      </c>
    </row>
    <row r="29" spans="1:9" ht="12.75" customHeight="1">
      <c r="A29" s="249" t="s">
        <v>614</v>
      </c>
      <c r="B29" s="715"/>
      <c r="C29" s="716" t="s">
        <v>842</v>
      </c>
      <c r="D29" s="717"/>
      <c r="E29" s="718"/>
      <c r="F29" s="1325">
        <v>0</v>
      </c>
      <c r="G29" s="1321">
        <v>10</v>
      </c>
      <c r="H29" s="1322">
        <v>10</v>
      </c>
      <c r="I29" s="1323">
        <v>200</v>
      </c>
    </row>
    <row r="30" spans="1:9" ht="12.75" customHeight="1">
      <c r="A30" s="249" t="s">
        <v>615</v>
      </c>
      <c r="B30" s="715"/>
      <c r="C30" s="716" t="s">
        <v>842</v>
      </c>
      <c r="D30" s="717"/>
      <c r="E30" s="718"/>
      <c r="F30" s="1325">
        <v>1</v>
      </c>
      <c r="G30" s="1321">
        <v>2</v>
      </c>
      <c r="H30" s="1322">
        <v>3</v>
      </c>
      <c r="I30" s="1323">
        <v>60</v>
      </c>
    </row>
    <row r="31" spans="1:9" ht="12.75" customHeight="1">
      <c r="A31" s="249" t="s">
        <v>616</v>
      </c>
      <c r="B31" s="715"/>
      <c r="C31" s="716" t="s">
        <v>842</v>
      </c>
      <c r="D31" s="717"/>
      <c r="E31" s="718"/>
      <c r="F31" s="1325">
        <v>0</v>
      </c>
      <c r="G31" s="1321">
        <v>5</v>
      </c>
      <c r="H31" s="1322">
        <v>5</v>
      </c>
      <c r="I31" s="1323">
        <v>100</v>
      </c>
    </row>
    <row r="32" spans="1:9" ht="12.75" customHeight="1">
      <c r="A32" s="249" t="s">
        <v>617</v>
      </c>
      <c r="B32" s="715"/>
      <c r="C32" s="716" t="s">
        <v>842</v>
      </c>
      <c r="D32" s="717"/>
      <c r="E32" s="718"/>
      <c r="F32" s="1325">
        <v>0</v>
      </c>
      <c r="G32" s="1321">
        <v>199</v>
      </c>
      <c r="H32" s="1322">
        <v>199</v>
      </c>
      <c r="I32" s="1323">
        <v>3980</v>
      </c>
    </row>
    <row r="33" spans="1:9" ht="12.75" customHeight="1">
      <c r="A33" s="249" t="s">
        <v>618</v>
      </c>
      <c r="B33" s="715"/>
      <c r="C33" s="716" t="s">
        <v>842</v>
      </c>
      <c r="D33" s="717"/>
      <c r="E33" s="718"/>
      <c r="F33" s="1325">
        <v>0</v>
      </c>
      <c r="G33" s="1321">
        <v>0</v>
      </c>
      <c r="H33" s="1322">
        <v>0</v>
      </c>
      <c r="I33" s="1323">
        <v>0</v>
      </c>
    </row>
    <row r="34" spans="1:9" ht="12.75" customHeight="1">
      <c r="A34" s="249" t="s">
        <v>619</v>
      </c>
      <c r="B34" s="715"/>
      <c r="C34" s="716" t="s">
        <v>842</v>
      </c>
      <c r="D34" s="717"/>
      <c r="E34" s="718"/>
      <c r="F34" s="1325">
        <v>0</v>
      </c>
      <c r="G34" s="1321">
        <v>16</v>
      </c>
      <c r="H34" s="1322">
        <v>16</v>
      </c>
      <c r="I34" s="1323">
        <v>320</v>
      </c>
    </row>
    <row r="35" spans="1:9" ht="12.75" customHeight="1">
      <c r="A35" s="249" t="s">
        <v>620</v>
      </c>
      <c r="B35" s="715"/>
      <c r="C35" s="716" t="s">
        <v>842</v>
      </c>
      <c r="D35" s="717"/>
      <c r="E35" s="718"/>
      <c r="F35" s="1325">
        <v>0</v>
      </c>
      <c r="G35" s="1321">
        <v>1</v>
      </c>
      <c r="H35" s="1322">
        <v>1</v>
      </c>
      <c r="I35" s="1323">
        <v>20</v>
      </c>
    </row>
    <row r="36" spans="1:9" ht="12.75" customHeight="1">
      <c r="A36" s="249" t="s">
        <v>621</v>
      </c>
      <c r="B36" s="715"/>
      <c r="C36" s="716" t="s">
        <v>842</v>
      </c>
      <c r="D36" s="717"/>
      <c r="E36" s="718"/>
      <c r="F36" s="1325">
        <v>5</v>
      </c>
      <c r="G36" s="1321">
        <v>10</v>
      </c>
      <c r="H36" s="1322">
        <v>15</v>
      </c>
      <c r="I36" s="1323">
        <v>300</v>
      </c>
    </row>
    <row r="37" spans="1:9" ht="12.75" customHeight="1">
      <c r="A37" s="249" t="s">
        <v>622</v>
      </c>
      <c r="B37" s="715"/>
      <c r="C37" s="716" t="s">
        <v>842</v>
      </c>
      <c r="D37" s="717"/>
      <c r="E37" s="718"/>
      <c r="F37" s="1325">
        <v>1</v>
      </c>
      <c r="G37" s="1321">
        <v>0</v>
      </c>
      <c r="H37" s="1322">
        <v>1</v>
      </c>
      <c r="I37" s="1323">
        <v>20</v>
      </c>
    </row>
    <row r="38" spans="1:9" ht="12.75" customHeight="1">
      <c r="A38" s="249" t="s">
        <v>623</v>
      </c>
      <c r="B38" s="715"/>
      <c r="C38" s="716" t="s">
        <v>842</v>
      </c>
      <c r="D38" s="717"/>
      <c r="E38" s="718" t="s">
        <v>779</v>
      </c>
      <c r="F38" s="1325">
        <v>0</v>
      </c>
      <c r="G38" s="1321">
        <v>0</v>
      </c>
      <c r="H38" s="1322">
        <v>0</v>
      </c>
      <c r="I38" s="1323">
        <v>0</v>
      </c>
    </row>
    <row r="39" spans="1:9" ht="12.75" customHeight="1">
      <c r="A39" s="249" t="s">
        <v>624</v>
      </c>
      <c r="B39" s="715"/>
      <c r="C39" s="716" t="s">
        <v>842</v>
      </c>
      <c r="D39" s="717"/>
      <c r="E39" s="718"/>
      <c r="F39" s="1325">
        <v>0</v>
      </c>
      <c r="G39" s="1321">
        <v>3</v>
      </c>
      <c r="H39" s="1322">
        <v>3</v>
      </c>
      <c r="I39" s="1323">
        <v>60</v>
      </c>
    </row>
    <row r="40" spans="1:9" ht="12.75" customHeight="1">
      <c r="A40" s="249" t="s">
        <v>625</v>
      </c>
      <c r="B40" s="715"/>
      <c r="C40" s="716"/>
      <c r="D40" s="717"/>
      <c r="E40" s="718"/>
      <c r="F40" s="1325">
        <v>0</v>
      </c>
      <c r="G40" s="1321">
        <v>0</v>
      </c>
      <c r="H40" s="1322">
        <v>0</v>
      </c>
      <c r="I40" s="1323">
        <v>0</v>
      </c>
    </row>
    <row r="41" spans="1:9" ht="12.75" customHeight="1">
      <c r="A41" s="249" t="s">
        <v>626</v>
      </c>
      <c r="B41" s="715"/>
      <c r="C41" s="716" t="s">
        <v>779</v>
      </c>
      <c r="D41" s="717"/>
      <c r="E41" s="718"/>
      <c r="F41" s="1325">
        <v>0</v>
      </c>
      <c r="G41" s="1321">
        <v>3</v>
      </c>
      <c r="H41" s="1322">
        <v>3</v>
      </c>
      <c r="I41" s="1323">
        <v>60</v>
      </c>
    </row>
    <row r="42" spans="1:9" ht="12.75" customHeight="1">
      <c r="A42" s="249" t="s">
        <v>627</v>
      </c>
      <c r="B42" s="715"/>
      <c r="C42" s="716"/>
      <c r="D42" s="717"/>
      <c r="E42" s="718"/>
      <c r="F42" s="1325">
        <v>0</v>
      </c>
      <c r="G42" s="1321">
        <v>3</v>
      </c>
      <c r="H42" s="1322">
        <v>3</v>
      </c>
      <c r="I42" s="1323">
        <v>60</v>
      </c>
    </row>
    <row r="43" spans="1:9" ht="12.75" customHeight="1">
      <c r="A43" s="249" t="s">
        <v>628</v>
      </c>
      <c r="B43" s="715"/>
      <c r="C43" s="716" t="s">
        <v>779</v>
      </c>
      <c r="D43" s="717"/>
      <c r="E43" s="718" t="s">
        <v>779</v>
      </c>
      <c r="F43" s="1325">
        <v>4</v>
      </c>
      <c r="G43" s="1321">
        <v>10</v>
      </c>
      <c r="H43" s="1322">
        <v>14</v>
      </c>
      <c r="I43" s="1323">
        <v>280</v>
      </c>
    </row>
    <row r="44" spans="1:9" ht="12.75" customHeight="1">
      <c r="A44" s="249" t="s">
        <v>629</v>
      </c>
      <c r="B44" s="715"/>
      <c r="C44" s="716"/>
      <c r="D44" s="717"/>
      <c r="E44" s="718"/>
      <c r="F44" s="1325">
        <v>0</v>
      </c>
      <c r="G44" s="1321">
        <v>0</v>
      </c>
      <c r="H44" s="1322">
        <v>0</v>
      </c>
      <c r="I44" s="1323">
        <v>0</v>
      </c>
    </row>
    <row r="45" spans="1:9" ht="12.75" customHeight="1">
      <c r="A45" s="249" t="s">
        <v>630</v>
      </c>
      <c r="B45" s="715"/>
      <c r="C45" s="716" t="s">
        <v>779</v>
      </c>
      <c r="D45" s="717"/>
      <c r="E45" s="718"/>
      <c r="F45" s="1325">
        <v>0</v>
      </c>
      <c r="G45" s="1321">
        <v>0</v>
      </c>
      <c r="H45" s="1322">
        <v>0</v>
      </c>
      <c r="I45" s="1323">
        <v>0</v>
      </c>
    </row>
    <row r="46" spans="1:9" ht="12.75" customHeight="1">
      <c r="A46" s="249" t="s">
        <v>631</v>
      </c>
      <c r="B46" s="715"/>
      <c r="C46" s="716" t="s">
        <v>779</v>
      </c>
      <c r="D46" s="717"/>
      <c r="E46" s="718"/>
      <c r="F46" s="1325">
        <v>0</v>
      </c>
      <c r="G46" s="1321">
        <v>1</v>
      </c>
      <c r="H46" s="1322">
        <v>1</v>
      </c>
      <c r="I46" s="1323">
        <v>20</v>
      </c>
    </row>
    <row r="47" spans="1:9" ht="12.75" customHeight="1">
      <c r="A47" s="249" t="s">
        <v>632</v>
      </c>
      <c r="B47" s="715"/>
      <c r="C47" s="716"/>
      <c r="D47" s="717"/>
      <c r="E47" s="718"/>
      <c r="F47" s="1325">
        <v>0</v>
      </c>
      <c r="G47" s="1321">
        <v>0</v>
      </c>
      <c r="H47" s="1322">
        <v>0</v>
      </c>
      <c r="I47" s="1323">
        <v>0</v>
      </c>
    </row>
    <row r="48" spans="1:9" ht="12.75" customHeight="1">
      <c r="A48" s="249" t="s">
        <v>633</v>
      </c>
      <c r="B48" s="715"/>
      <c r="C48" s="716" t="s">
        <v>842</v>
      </c>
      <c r="D48" s="717"/>
      <c r="E48" s="718"/>
      <c r="F48" s="1325">
        <v>0</v>
      </c>
      <c r="G48" s="1321">
        <v>1</v>
      </c>
      <c r="H48" s="1322">
        <v>1</v>
      </c>
      <c r="I48" s="1323">
        <v>20</v>
      </c>
    </row>
    <row r="49" spans="1:9" ht="12.75" customHeight="1">
      <c r="A49" s="249" t="s">
        <v>634</v>
      </c>
      <c r="B49" s="715"/>
      <c r="C49" s="716" t="s">
        <v>842</v>
      </c>
      <c r="D49" s="717"/>
      <c r="E49" s="718"/>
      <c r="F49" s="1325">
        <v>0</v>
      </c>
      <c r="G49" s="1321">
        <v>12</v>
      </c>
      <c r="H49" s="1322">
        <v>12</v>
      </c>
      <c r="I49" s="1323">
        <v>240</v>
      </c>
    </row>
    <row r="50" spans="1:9" ht="12.75" customHeight="1">
      <c r="A50" s="249" t="s">
        <v>635</v>
      </c>
      <c r="B50" s="715"/>
      <c r="C50" s="716" t="s">
        <v>842</v>
      </c>
      <c r="D50" s="717"/>
      <c r="E50" s="718"/>
      <c r="F50" s="1325">
        <v>0</v>
      </c>
      <c r="G50" s="1321">
        <v>1</v>
      </c>
      <c r="H50" s="1322">
        <v>1</v>
      </c>
      <c r="I50" s="1323">
        <v>20</v>
      </c>
    </row>
    <row r="51" spans="1:9" ht="12.75" customHeight="1">
      <c r="A51" s="249" t="s">
        <v>636</v>
      </c>
      <c r="B51" s="715"/>
      <c r="C51" s="716"/>
      <c r="D51" s="717"/>
      <c r="E51" s="718"/>
      <c r="F51" s="1325">
        <v>0</v>
      </c>
      <c r="G51" s="1321">
        <v>0</v>
      </c>
      <c r="H51" s="1322">
        <v>0</v>
      </c>
      <c r="I51" s="1323">
        <v>0</v>
      </c>
    </row>
    <row r="52" spans="1:9" ht="12.75" customHeight="1">
      <c r="A52" s="249" t="s">
        <v>571</v>
      </c>
      <c r="B52" s="715"/>
      <c r="C52" s="716" t="s">
        <v>842</v>
      </c>
      <c r="D52" s="717"/>
      <c r="E52" s="718" t="s">
        <v>779</v>
      </c>
      <c r="F52" s="1325">
        <v>11</v>
      </c>
      <c r="G52" s="1321">
        <v>0</v>
      </c>
      <c r="H52" s="1322">
        <v>11</v>
      </c>
      <c r="I52" s="1323">
        <v>220</v>
      </c>
    </row>
    <row r="53" spans="1:9" ht="12.75" customHeight="1">
      <c r="A53" s="249" t="s">
        <v>637</v>
      </c>
      <c r="B53" s="715"/>
      <c r="C53" s="716" t="s">
        <v>842</v>
      </c>
      <c r="D53" s="717"/>
      <c r="E53" s="718"/>
      <c r="F53" s="1325">
        <v>0</v>
      </c>
      <c r="G53" s="1321">
        <v>0</v>
      </c>
      <c r="H53" s="1322">
        <v>0</v>
      </c>
      <c r="I53" s="1323">
        <v>0</v>
      </c>
    </row>
    <row r="54" spans="1:9" ht="12.75" customHeight="1">
      <c r="A54" s="249" t="s">
        <v>638</v>
      </c>
      <c r="B54" s="715"/>
      <c r="C54" s="716" t="s">
        <v>842</v>
      </c>
      <c r="D54" s="717"/>
      <c r="E54" s="718"/>
      <c r="F54" s="1325">
        <v>0</v>
      </c>
      <c r="G54" s="1321">
        <v>3</v>
      </c>
      <c r="H54" s="1322">
        <v>3</v>
      </c>
      <c r="I54" s="1323">
        <v>60</v>
      </c>
    </row>
    <row r="55" spans="1:9" ht="12.75" customHeight="1">
      <c r="A55" s="249" t="s">
        <v>639</v>
      </c>
      <c r="B55" s="715"/>
      <c r="C55" s="716" t="s">
        <v>842</v>
      </c>
      <c r="D55" s="717"/>
      <c r="E55" s="718" t="s">
        <v>779</v>
      </c>
      <c r="F55" s="1325">
        <v>2</v>
      </c>
      <c r="G55" s="1321">
        <v>32</v>
      </c>
      <c r="H55" s="1322">
        <v>34</v>
      </c>
      <c r="I55" s="1323">
        <v>680</v>
      </c>
    </row>
    <row r="56" spans="1:9" ht="12.75" customHeight="1">
      <c r="A56" s="249" t="s">
        <v>640</v>
      </c>
      <c r="B56" s="715"/>
      <c r="C56" s="716"/>
      <c r="D56" s="717"/>
      <c r="E56" s="718"/>
      <c r="F56" s="1325">
        <v>0</v>
      </c>
      <c r="G56" s="1321">
        <v>0</v>
      </c>
      <c r="H56" s="1322">
        <v>0</v>
      </c>
      <c r="I56" s="1323">
        <v>0</v>
      </c>
    </row>
    <row r="57" spans="1:9" ht="12.75" customHeight="1">
      <c r="A57" s="249" t="s">
        <v>641</v>
      </c>
      <c r="B57" s="715"/>
      <c r="C57" s="716" t="s">
        <v>842</v>
      </c>
      <c r="D57" s="717"/>
      <c r="E57" s="718"/>
      <c r="F57" s="1325">
        <v>0</v>
      </c>
      <c r="G57" s="1321">
        <v>57</v>
      </c>
      <c r="H57" s="1322">
        <v>57</v>
      </c>
      <c r="I57" s="1323">
        <v>1140</v>
      </c>
    </row>
    <row r="58" spans="1:9" ht="12.75" customHeight="1">
      <c r="A58" s="249" t="s">
        <v>642</v>
      </c>
      <c r="B58" s="715"/>
      <c r="C58" s="716" t="s">
        <v>842</v>
      </c>
      <c r="D58" s="717"/>
      <c r="E58" s="718"/>
      <c r="F58" s="1325">
        <v>0</v>
      </c>
      <c r="G58" s="1321">
        <v>0</v>
      </c>
      <c r="H58" s="1322">
        <v>0</v>
      </c>
      <c r="I58" s="1323">
        <v>0</v>
      </c>
    </row>
    <row r="59" spans="1:9" ht="12.75" customHeight="1">
      <c r="A59" s="249" t="s">
        <v>643</v>
      </c>
      <c r="B59" s="715"/>
      <c r="C59" s="716" t="s">
        <v>842</v>
      </c>
      <c r="D59" s="717"/>
      <c r="E59" s="718"/>
      <c r="F59" s="1325">
        <v>0</v>
      </c>
      <c r="G59" s="1321">
        <v>0</v>
      </c>
      <c r="H59" s="1322">
        <v>0</v>
      </c>
      <c r="I59" s="1323">
        <v>0</v>
      </c>
    </row>
    <row r="60" spans="1:9" ht="12.75" customHeight="1">
      <c r="A60" s="249" t="s">
        <v>644</v>
      </c>
      <c r="B60" s="715"/>
      <c r="C60" s="716" t="s">
        <v>842</v>
      </c>
      <c r="D60" s="717"/>
      <c r="E60" s="718"/>
      <c r="F60" s="1325">
        <v>1</v>
      </c>
      <c r="G60" s="1321">
        <v>0</v>
      </c>
      <c r="H60" s="1322">
        <v>1</v>
      </c>
      <c r="I60" s="1323">
        <v>20</v>
      </c>
    </row>
    <row r="61" spans="1:9" ht="12.75" customHeight="1">
      <c r="A61" s="249" t="s">
        <v>645</v>
      </c>
      <c r="B61" s="715"/>
      <c r="C61" s="716" t="s">
        <v>842</v>
      </c>
      <c r="D61" s="717"/>
      <c r="E61" s="718"/>
      <c r="F61" s="1325">
        <v>0</v>
      </c>
      <c r="G61" s="1321">
        <v>4</v>
      </c>
      <c r="H61" s="1322">
        <v>4</v>
      </c>
      <c r="I61" s="1323">
        <v>80</v>
      </c>
    </row>
    <row r="62" spans="1:9" ht="12.75" customHeight="1">
      <c r="A62" s="249" t="s">
        <v>646</v>
      </c>
      <c r="B62" s="715"/>
      <c r="C62" s="716" t="s">
        <v>842</v>
      </c>
      <c r="D62" s="717"/>
      <c r="E62" s="718"/>
      <c r="F62" s="1325">
        <v>1</v>
      </c>
      <c r="G62" s="1321">
        <v>2</v>
      </c>
      <c r="H62" s="1322">
        <v>3</v>
      </c>
      <c r="I62" s="1323">
        <v>60</v>
      </c>
    </row>
    <row r="63" spans="1:9" ht="12.75" customHeight="1">
      <c r="A63" s="249" t="s">
        <v>647</v>
      </c>
      <c r="B63" s="715"/>
      <c r="C63" s="716" t="s">
        <v>842</v>
      </c>
      <c r="D63" s="717"/>
      <c r="E63" s="718"/>
      <c r="F63" s="1325">
        <v>0</v>
      </c>
      <c r="G63" s="1321">
        <v>0</v>
      </c>
      <c r="H63" s="1322">
        <v>0</v>
      </c>
      <c r="I63" s="1323">
        <v>0</v>
      </c>
    </row>
    <row r="64" spans="1:9" ht="12.75" customHeight="1">
      <c r="A64" s="249" t="s">
        <v>648</v>
      </c>
      <c r="B64" s="715"/>
      <c r="C64" s="716" t="s">
        <v>842</v>
      </c>
      <c r="D64" s="717"/>
      <c r="E64" s="718"/>
      <c r="F64" s="1325">
        <v>1</v>
      </c>
      <c r="G64" s="1321">
        <v>3</v>
      </c>
      <c r="H64" s="1322">
        <v>4</v>
      </c>
      <c r="I64" s="1323">
        <v>80</v>
      </c>
    </row>
    <row r="65" spans="1:9" ht="12.75" customHeight="1" thickBot="1">
      <c r="A65" s="249" t="s">
        <v>649</v>
      </c>
      <c r="B65" s="715"/>
      <c r="C65" s="716" t="s">
        <v>842</v>
      </c>
      <c r="D65" s="717"/>
      <c r="E65" s="718"/>
      <c r="F65" s="1325">
        <v>0</v>
      </c>
      <c r="G65" s="1326">
        <v>0</v>
      </c>
      <c r="H65" s="1322">
        <v>0</v>
      </c>
      <c r="I65" s="1323">
        <v>0</v>
      </c>
    </row>
    <row r="66" spans="1:9" ht="12.75" customHeight="1" thickBot="1">
      <c r="A66" s="87" t="s">
        <v>337</v>
      </c>
      <c r="B66" s="719"/>
      <c r="C66" s="720"/>
      <c r="D66" s="720"/>
      <c r="E66" s="721"/>
      <c r="F66" s="1327">
        <v>101</v>
      </c>
      <c r="G66" s="1327">
        <v>980</v>
      </c>
      <c r="H66" s="1327">
        <v>1081</v>
      </c>
      <c r="I66" s="1328">
        <v>21620</v>
      </c>
    </row>
    <row r="67" spans="1:9" ht="12.75" customHeight="1"/>
    <row r="68" spans="1:9" ht="14.95">
      <c r="A68" s="627" t="s">
        <v>590</v>
      </c>
    </row>
    <row r="69" spans="1:9" ht="14.95">
      <c r="A69" s="627" t="s">
        <v>591</v>
      </c>
    </row>
    <row r="70" spans="1:9">
      <c r="A70" s="217"/>
    </row>
    <row r="71" spans="1:9" ht="14.3" customHeight="1"/>
  </sheetData>
  <mergeCells count="7">
    <mergeCell ref="A4:A5"/>
    <mergeCell ref="B4:E4"/>
    <mergeCell ref="F4:H4"/>
    <mergeCell ref="A1:I1"/>
    <mergeCell ref="A2:I2"/>
    <mergeCell ref="A3:I3"/>
    <mergeCell ref="I4:I5"/>
  </mergeCells>
  <printOptions horizontalCentered="1" headings="1"/>
  <pageMargins left="0.5" right="0.5" top="1" bottom="1" header="0.5" footer="0.5"/>
  <pageSetup scale="65" firstPageNumber="81"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pageSetUpPr fitToPage="1"/>
  </sheetPr>
  <dimension ref="A1:W29"/>
  <sheetViews>
    <sheetView zoomScale="90" zoomScaleNormal="90" zoomScaleSheetLayoutView="100" workbookViewId="0">
      <pane xSplit="1" ySplit="6" topLeftCell="B7" activePane="bottomRight" state="frozen"/>
      <selection activeCell="F21" sqref="F21"/>
      <selection pane="topRight" activeCell="F21" sqref="F21"/>
      <selection pane="bottomLeft" activeCell="F21" sqref="F21"/>
      <selection pane="bottomRight" activeCell="H7" sqref="H7"/>
    </sheetView>
  </sheetViews>
  <sheetFormatPr defaultColWidth="9.125" defaultRowHeight="12.9"/>
  <cols>
    <col min="1" max="1" width="46.625" style="376" customWidth="1"/>
    <col min="2" max="2" width="14.375" style="376" customWidth="1"/>
    <col min="3" max="3" width="15.625" style="376" bestFit="1" customWidth="1"/>
    <col min="4" max="4" width="13.375" style="376" bestFit="1" customWidth="1"/>
    <col min="5" max="5" width="15.375" style="376" bestFit="1" customWidth="1"/>
    <col min="6" max="6" width="15.625" style="376" bestFit="1" customWidth="1"/>
    <col min="7" max="9" width="12.375" style="376" bestFit="1" customWidth="1"/>
    <col min="10" max="10" width="13.375" style="376" bestFit="1" customWidth="1"/>
    <col min="11" max="11" width="7.625" style="376" bestFit="1" customWidth="1"/>
    <col min="12" max="12" width="6.375" style="376" customWidth="1"/>
    <col min="13" max="13" width="10.625" style="376" customWidth="1"/>
    <col min="14" max="16384" width="9.125" style="376"/>
  </cols>
  <sheetData>
    <row r="1" spans="1:13" ht="19.05">
      <c r="A1" s="1646" t="s">
        <v>740</v>
      </c>
      <c r="B1" s="1646"/>
      <c r="C1" s="1646"/>
      <c r="D1" s="1646"/>
      <c r="E1" s="1646"/>
      <c r="F1" s="1646"/>
      <c r="G1" s="1646"/>
      <c r="H1" s="1646"/>
      <c r="I1" s="1646"/>
      <c r="J1" s="1646"/>
      <c r="K1" s="1456" t="s">
        <v>3</v>
      </c>
      <c r="L1" s="404"/>
      <c r="M1" s="404"/>
    </row>
    <row r="2" spans="1:13" ht="15.65">
      <c r="A2" s="1647" t="s">
        <v>468</v>
      </c>
      <c r="B2" s="1647"/>
      <c r="C2" s="1647"/>
      <c r="D2" s="1647"/>
      <c r="E2" s="1647"/>
      <c r="F2" s="1647"/>
      <c r="G2" s="1647"/>
      <c r="H2" s="1647"/>
      <c r="I2" s="1647"/>
      <c r="J2" s="1647"/>
      <c r="K2" s="405"/>
      <c r="L2" s="405"/>
      <c r="M2" s="405"/>
    </row>
    <row r="3" spans="1:13" ht="16.3" thickBot="1">
      <c r="A3" s="1648" t="s">
        <v>807</v>
      </c>
      <c r="B3" s="1648"/>
      <c r="C3" s="1648"/>
      <c r="D3" s="1648"/>
      <c r="E3" s="1648"/>
      <c r="F3" s="1648"/>
      <c r="G3" s="1648"/>
      <c r="H3" s="1648"/>
      <c r="I3" s="1648"/>
      <c r="J3" s="1648"/>
    </row>
    <row r="4" spans="1:13" ht="13.6">
      <c r="A4" s="1169"/>
      <c r="B4" s="1649" t="s">
        <v>578</v>
      </c>
      <c r="C4" s="1650"/>
      <c r="D4" s="1651"/>
      <c r="E4" s="1652" t="s">
        <v>473</v>
      </c>
      <c r="F4" s="1653"/>
      <c r="G4" s="1654"/>
      <c r="H4" s="1655" t="s">
        <v>469</v>
      </c>
      <c r="I4" s="1650"/>
      <c r="J4" s="1651"/>
    </row>
    <row r="5" spans="1:13" ht="14.3" thickBot="1">
      <c r="A5" s="789" t="s">
        <v>168</v>
      </c>
      <c r="B5" s="788" t="s">
        <v>4</v>
      </c>
      <c r="C5" s="787" t="s">
        <v>104</v>
      </c>
      <c r="D5" s="786" t="s">
        <v>48</v>
      </c>
      <c r="E5" s="788" t="s">
        <v>4</v>
      </c>
      <c r="F5" s="787" t="s">
        <v>104</v>
      </c>
      <c r="G5" s="786" t="s">
        <v>48</v>
      </c>
      <c r="H5" s="788" t="s">
        <v>4</v>
      </c>
      <c r="I5" s="787" t="s">
        <v>104</v>
      </c>
      <c r="J5" s="786" t="s">
        <v>48</v>
      </c>
    </row>
    <row r="6" spans="1:13" ht="14.3" thickBot="1">
      <c r="A6" s="785" t="s">
        <v>5</v>
      </c>
      <c r="B6" s="784"/>
      <c r="C6" s="783"/>
      <c r="D6" s="782"/>
      <c r="E6" s="784"/>
      <c r="F6" s="783"/>
      <c r="G6" s="782"/>
      <c r="H6" s="784"/>
      <c r="I6" s="783"/>
      <c r="J6" s="782"/>
    </row>
    <row r="7" spans="1:13">
      <c r="A7" s="385" t="s">
        <v>1178</v>
      </c>
      <c r="B7" s="1406">
        <v>6721670.9458570546</v>
      </c>
      <c r="C7" s="1407">
        <v>0</v>
      </c>
      <c r="D7" s="1177">
        <v>6721670.9458570546</v>
      </c>
      <c r="E7" s="1180">
        <v>0</v>
      </c>
      <c r="F7" s="1181">
        <v>0</v>
      </c>
      <c r="G7" s="377">
        <v>0</v>
      </c>
      <c r="H7" s="378">
        <v>0</v>
      </c>
      <c r="I7" s="379">
        <v>0</v>
      </c>
      <c r="J7" s="380">
        <v>0</v>
      </c>
    </row>
    <row r="8" spans="1:13">
      <c r="A8" s="385" t="s">
        <v>262</v>
      </c>
      <c r="B8" s="1406">
        <v>6000000</v>
      </c>
      <c r="C8" s="1407">
        <v>223941.57</v>
      </c>
      <c r="D8" s="1414">
        <v>6223941.5700000003</v>
      </c>
      <c r="E8" s="1408"/>
      <c r="F8" s="1409"/>
      <c r="G8" s="1410"/>
      <c r="H8" s="1411"/>
      <c r="I8" s="1412"/>
      <c r="J8" s="1413"/>
    </row>
    <row r="9" spans="1:13">
      <c r="A9" s="385" t="s">
        <v>1179</v>
      </c>
      <c r="B9" s="1050"/>
      <c r="C9" s="1048"/>
      <c r="D9" s="381">
        <v>0</v>
      </c>
      <c r="E9" s="1182">
        <v>0</v>
      </c>
      <c r="F9" s="1183">
        <v>0</v>
      </c>
      <c r="G9" s="381">
        <v>0</v>
      </c>
      <c r="H9" s="382">
        <v>0</v>
      </c>
      <c r="I9" s="383">
        <v>0</v>
      </c>
      <c r="J9" s="384">
        <v>0</v>
      </c>
    </row>
    <row r="10" spans="1:13">
      <c r="A10" s="385" t="s">
        <v>1180</v>
      </c>
      <c r="B10" s="1050"/>
      <c r="C10" s="1048"/>
      <c r="D10" s="381">
        <v>0</v>
      </c>
      <c r="E10" s="1182">
        <v>0</v>
      </c>
      <c r="F10" s="1183">
        <v>0</v>
      </c>
      <c r="G10" s="381">
        <v>0</v>
      </c>
      <c r="H10" s="382">
        <v>0</v>
      </c>
      <c r="I10" s="383">
        <v>0</v>
      </c>
      <c r="J10" s="384">
        <v>0</v>
      </c>
    </row>
    <row r="11" spans="1:13">
      <c r="A11" s="385" t="s">
        <v>1181</v>
      </c>
      <c r="B11" s="1050">
        <v>226876.79999999999</v>
      </c>
      <c r="C11" s="1048">
        <v>151251</v>
      </c>
      <c r="D11" s="381">
        <v>378127.8</v>
      </c>
      <c r="E11" s="1182">
        <v>144577.87824799999</v>
      </c>
      <c r="F11" s="1183">
        <v>104693.877352</v>
      </c>
      <c r="G11" s="381">
        <v>249271.75559999997</v>
      </c>
      <c r="H11" s="382">
        <v>0.63725280966586273</v>
      </c>
      <c r="I11" s="383">
        <v>0.69218634820265645</v>
      </c>
      <c r="J11" s="384">
        <v>0.6592262076472557</v>
      </c>
    </row>
    <row r="12" spans="1:13">
      <c r="A12" s="386" t="s">
        <v>470</v>
      </c>
      <c r="B12" s="1050">
        <v>173375.16082296986</v>
      </c>
      <c r="C12" s="1048">
        <v>125547.4</v>
      </c>
      <c r="D12" s="381">
        <v>298922.56082296988</v>
      </c>
      <c r="E12" s="1182">
        <v>61844.676399999997</v>
      </c>
      <c r="F12" s="1183">
        <v>57087.393600000003</v>
      </c>
      <c r="G12" s="381">
        <v>118932.07</v>
      </c>
      <c r="H12" s="382">
        <v>0.3567101314077421</v>
      </c>
      <c r="I12" s="383">
        <v>0.45470789199935646</v>
      </c>
      <c r="J12" s="384">
        <v>0.39786916608959078</v>
      </c>
    </row>
    <row r="13" spans="1:13">
      <c r="A13" s="385" t="s">
        <v>347</v>
      </c>
      <c r="B13" s="1050">
        <v>930713</v>
      </c>
      <c r="C13" s="1048">
        <v>673964</v>
      </c>
      <c r="D13" s="381">
        <v>1604677</v>
      </c>
      <c r="E13" s="1184">
        <v>98074.105999999985</v>
      </c>
      <c r="F13" s="1185">
        <v>90529.944000000003</v>
      </c>
      <c r="G13" s="381">
        <v>188604.05</v>
      </c>
      <c r="H13" s="382">
        <v>0.1053752402727801</v>
      </c>
      <c r="I13" s="383">
        <v>0.13432459894000273</v>
      </c>
      <c r="J13" s="384">
        <v>0.11753396477920477</v>
      </c>
    </row>
    <row r="14" spans="1:13">
      <c r="A14" s="385" t="s">
        <v>577</v>
      </c>
      <c r="B14" s="1050">
        <v>2173806.29</v>
      </c>
      <c r="C14" s="1048">
        <v>306894.20999999996</v>
      </c>
      <c r="D14" s="381">
        <v>2480700.5</v>
      </c>
      <c r="E14" s="1184">
        <v>1750000</v>
      </c>
      <c r="F14" s="1185"/>
      <c r="G14" s="381">
        <v>1750000</v>
      </c>
      <c r="H14" s="382">
        <v>0.80503953275431916</v>
      </c>
      <c r="I14" s="383">
        <v>0</v>
      </c>
      <c r="J14" s="384">
        <v>0.7054459012686134</v>
      </c>
    </row>
    <row r="15" spans="1:13">
      <c r="A15" s="385" t="s">
        <v>216</v>
      </c>
      <c r="B15" s="1050"/>
      <c r="C15" s="1048"/>
      <c r="D15" s="381">
        <v>0</v>
      </c>
      <c r="E15" s="1184">
        <v>0</v>
      </c>
      <c r="F15" s="1185">
        <v>0</v>
      </c>
      <c r="G15" s="381">
        <v>0</v>
      </c>
      <c r="H15" s="382">
        <v>0</v>
      </c>
      <c r="I15" s="383">
        <v>0</v>
      </c>
      <c r="J15" s="384">
        <v>0</v>
      </c>
    </row>
    <row r="16" spans="1:13">
      <c r="A16" s="386" t="s">
        <v>471</v>
      </c>
      <c r="B16" s="1050"/>
      <c r="C16" s="1048"/>
      <c r="D16" s="381">
        <v>0</v>
      </c>
      <c r="E16" s="1184">
        <v>0</v>
      </c>
      <c r="F16" s="1185">
        <v>0</v>
      </c>
      <c r="G16" s="381">
        <v>0</v>
      </c>
      <c r="H16" s="382">
        <v>0</v>
      </c>
      <c r="I16" s="383">
        <v>0</v>
      </c>
      <c r="J16" s="384">
        <v>0</v>
      </c>
    </row>
    <row r="17" spans="1:23">
      <c r="A17" s="387" t="s">
        <v>9</v>
      </c>
      <c r="B17" s="1050">
        <v>474000</v>
      </c>
      <c r="C17" s="1048">
        <v>126000</v>
      </c>
      <c r="D17" s="381">
        <v>600000</v>
      </c>
      <c r="E17" s="1184">
        <v>31833.006399999998</v>
      </c>
      <c r="F17" s="1185">
        <v>29384.313600000001</v>
      </c>
      <c r="G17" s="381">
        <v>61217.32</v>
      </c>
      <c r="H17" s="382">
        <v>6.7158241350210965E-2</v>
      </c>
      <c r="I17" s="383">
        <v>0.2332088380952381</v>
      </c>
      <c r="J17" s="384">
        <v>0.10202886666666666</v>
      </c>
    </row>
    <row r="18" spans="1:23" ht="13.6" thickBot="1">
      <c r="A18" s="388" t="s">
        <v>45</v>
      </c>
      <c r="B18" s="1178">
        <v>152420</v>
      </c>
      <c r="C18" s="1179">
        <v>110373</v>
      </c>
      <c r="D18" s="389">
        <v>262793</v>
      </c>
      <c r="E18" s="1186">
        <v>56726.004399999998</v>
      </c>
      <c r="F18" s="1187">
        <v>52362.465599999996</v>
      </c>
      <c r="G18" s="389">
        <v>109088.47</v>
      </c>
      <c r="H18" s="390">
        <v>0.37216903555963782</v>
      </c>
      <c r="I18" s="391">
        <v>0.47441372074692179</v>
      </c>
      <c r="J18" s="392">
        <v>0.4151117799941399</v>
      </c>
    </row>
    <row r="19" spans="1:23" ht="9" customHeight="1" thickBot="1">
      <c r="A19" s="393"/>
      <c r="B19" s="394"/>
      <c r="C19" s="394"/>
      <c r="D19" s="394"/>
      <c r="E19" s="394"/>
      <c r="F19" s="394"/>
      <c r="G19" s="394"/>
      <c r="H19" s="393"/>
      <c r="I19" s="393"/>
      <c r="J19" s="395"/>
    </row>
    <row r="20" spans="1:23" ht="14.3" thickBot="1">
      <c r="A20" s="396" t="s">
        <v>472</v>
      </c>
      <c r="B20" s="397">
        <v>16852862.196680024</v>
      </c>
      <c r="C20" s="397">
        <v>1717971.18</v>
      </c>
      <c r="D20" s="397">
        <v>18570833.376680024</v>
      </c>
      <c r="E20" s="397">
        <v>2143055.6714480002</v>
      </c>
      <c r="F20" s="397">
        <v>334057.994152</v>
      </c>
      <c r="G20" s="398">
        <v>2477113.6656000004</v>
      </c>
      <c r="H20" s="399">
        <v>0.12716271256701889</v>
      </c>
      <c r="I20" s="400">
        <v>0.19444912582992224</v>
      </c>
      <c r="J20" s="401">
        <v>0.13338731845554058</v>
      </c>
    </row>
    <row r="21" spans="1:23">
      <c r="A21" s="402"/>
      <c r="B21" s="402"/>
      <c r="C21" s="402"/>
      <c r="D21" s="402"/>
      <c r="E21" s="402"/>
      <c r="F21" s="402"/>
      <c r="G21" s="402"/>
      <c r="H21" s="402"/>
      <c r="I21" s="402"/>
      <c r="J21" s="402"/>
      <c r="K21" s="402"/>
      <c r="L21" s="402"/>
      <c r="M21" s="402"/>
    </row>
    <row r="22" spans="1:23" s="1086" customFormat="1">
      <c r="A22" s="1645" t="s">
        <v>1160</v>
      </c>
      <c r="B22" s="1645"/>
      <c r="C22" s="1645"/>
      <c r="D22" s="1645"/>
      <c r="E22" s="1645"/>
      <c r="F22" s="1645"/>
      <c r="G22" s="1645"/>
      <c r="H22" s="1645"/>
      <c r="I22" s="1645"/>
      <c r="J22" s="1645"/>
      <c r="K22" s="1619"/>
      <c r="L22" s="1619"/>
      <c r="M22" s="1619"/>
    </row>
    <row r="23" spans="1:23" s="1086" customFormat="1" ht="27.7" customHeight="1">
      <c r="A23" s="1639" t="s">
        <v>1185</v>
      </c>
      <c r="B23" s="1639"/>
      <c r="C23" s="1639"/>
      <c r="D23" s="1639"/>
      <c r="E23" s="1639"/>
      <c r="F23" s="1639"/>
      <c r="G23" s="1639"/>
      <c r="H23" s="1639"/>
      <c r="I23" s="1639"/>
      <c r="J23" s="1639"/>
      <c r="K23" s="1620"/>
      <c r="L23" s="1620"/>
      <c r="M23" s="376"/>
      <c r="N23" s="376"/>
      <c r="O23" s="376"/>
      <c r="P23" s="376"/>
      <c r="Q23" s="376"/>
      <c r="R23" s="376"/>
      <c r="S23" s="376"/>
      <c r="T23" s="376"/>
      <c r="U23" s="376"/>
      <c r="V23" s="376"/>
      <c r="W23" s="376"/>
    </row>
    <row r="24" spans="1:23" s="1086" customFormat="1" ht="15.8" customHeight="1">
      <c r="A24" s="1643" t="s">
        <v>1177</v>
      </c>
      <c r="B24" s="1644"/>
      <c r="C24" s="1644"/>
      <c r="D24" s="1644"/>
      <c r="E24" s="1644"/>
      <c r="F24" s="1644"/>
      <c r="G24" s="1644"/>
      <c r="H24" s="1644"/>
      <c r="I24" s="1644"/>
      <c r="J24" s="1644"/>
      <c r="K24" s="1599"/>
      <c r="L24" s="1599"/>
      <c r="M24" s="376"/>
      <c r="N24" s="376"/>
      <c r="O24" s="376"/>
      <c r="P24" s="376"/>
      <c r="Q24" s="376"/>
      <c r="R24" s="376"/>
      <c r="S24" s="376"/>
      <c r="T24" s="376"/>
      <c r="U24" s="376"/>
      <c r="V24" s="376"/>
      <c r="W24" s="376"/>
    </row>
    <row r="25" spans="1:23" s="1086" customFormat="1" ht="25.5" customHeight="1">
      <c r="A25" s="1641" t="s">
        <v>1176</v>
      </c>
      <c r="B25" s="1642"/>
      <c r="C25" s="1642"/>
      <c r="D25" s="1642"/>
      <c r="E25" s="1642"/>
      <c r="F25" s="1642"/>
      <c r="G25" s="1642"/>
      <c r="H25" s="1642"/>
      <c r="I25" s="1642"/>
      <c r="J25" s="1642"/>
      <c r="K25" s="376"/>
      <c r="L25" s="1472"/>
      <c r="M25" s="1472"/>
      <c r="N25" s="1472"/>
      <c r="O25" s="1472"/>
      <c r="P25" s="1472"/>
      <c r="Q25" s="1472"/>
      <c r="R25" s="1472"/>
      <c r="S25" s="1472"/>
      <c r="T25" s="1472"/>
      <c r="U25" s="1472"/>
      <c r="V25" s="1472"/>
      <c r="W25" s="1472"/>
    </row>
    <row r="26" spans="1:23" s="1086" customFormat="1">
      <c r="A26" s="1617"/>
      <c r="B26" s="1617"/>
      <c r="C26" s="1617"/>
      <c r="D26" s="1617"/>
      <c r="E26" s="1618"/>
      <c r="F26" s="1618"/>
      <c r="G26" s="1618"/>
      <c r="H26" s="1618"/>
      <c r="I26" s="1618"/>
      <c r="J26" s="1618"/>
      <c r="K26" s="1618"/>
      <c r="L26" s="1618"/>
      <c r="M26" s="1618"/>
    </row>
    <row r="27" spans="1:23" ht="12.75" customHeight="1">
      <c r="A27" s="1638" t="s">
        <v>943</v>
      </c>
      <c r="B27" s="1638"/>
      <c r="C27" s="1638"/>
      <c r="D27" s="1638"/>
      <c r="E27" s="1638"/>
      <c r="F27" s="1638"/>
      <c r="G27" s="1638"/>
      <c r="H27" s="1638"/>
      <c r="I27" s="1638"/>
      <c r="J27" s="1638"/>
      <c r="K27" s="1616"/>
      <c r="L27" s="1616"/>
      <c r="M27" s="1616"/>
    </row>
    <row r="29" spans="1:23">
      <c r="H29" s="403"/>
    </row>
  </sheetData>
  <mergeCells count="11">
    <mergeCell ref="A1:J1"/>
    <mergeCell ref="A2:J2"/>
    <mergeCell ref="A3:J3"/>
    <mergeCell ref="B4:D4"/>
    <mergeCell ref="E4:G4"/>
    <mergeCell ref="H4:J4"/>
    <mergeCell ref="A25:J25"/>
    <mergeCell ref="A24:J24"/>
    <mergeCell ref="A23:J23"/>
    <mergeCell ref="A22:J22"/>
    <mergeCell ref="A27:J27"/>
  </mergeCells>
  <printOptions horizontalCentered="1" headings="1"/>
  <pageMargins left="0.7" right="0.7" top="0.75" bottom="0.75" header="0.25" footer="0.3"/>
  <pageSetup scale="71"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K19"/>
  <sheetViews>
    <sheetView zoomScale="90" zoomScaleNormal="90" workbookViewId="0">
      <selection activeCell="A2" sqref="A2:H2"/>
    </sheetView>
  </sheetViews>
  <sheetFormatPr defaultColWidth="9.25" defaultRowHeight="14.3"/>
  <cols>
    <col min="1" max="1" width="13.25" style="6" customWidth="1"/>
    <col min="2" max="3" width="13.25" style="84" customWidth="1"/>
    <col min="4" max="6" width="13.25" style="1" customWidth="1"/>
    <col min="7" max="7" width="13.25" style="84" customWidth="1"/>
    <col min="8" max="8" width="13.25" style="1" customWidth="1"/>
    <col min="9" max="9" width="14.625" style="1" bestFit="1" customWidth="1"/>
    <col min="10" max="16384" width="9.25" style="1"/>
  </cols>
  <sheetData>
    <row r="1" spans="1:9" ht="15.65">
      <c r="A1" s="1955" t="s">
        <v>828</v>
      </c>
      <c r="B1" s="1903"/>
      <c r="C1" s="1903"/>
      <c r="D1" s="1903"/>
      <c r="E1" s="1903"/>
      <c r="F1" s="1903"/>
      <c r="G1" s="1903"/>
      <c r="H1" s="1956"/>
    </row>
    <row r="2" spans="1:9" s="6" customFormat="1" ht="15.65">
      <c r="A2" s="1821" t="s">
        <v>280</v>
      </c>
      <c r="B2" s="1822"/>
      <c r="C2" s="1822"/>
      <c r="D2" s="1822"/>
      <c r="E2" s="1822"/>
      <c r="F2" s="1822"/>
      <c r="G2" s="1822"/>
      <c r="H2" s="1953"/>
    </row>
    <row r="3" spans="1:9" s="6" customFormat="1" ht="16.3" thickBot="1">
      <c r="A3" s="1824" t="s">
        <v>309</v>
      </c>
      <c r="B3" s="1825"/>
      <c r="C3" s="1825"/>
      <c r="D3" s="1825"/>
      <c r="E3" s="1825"/>
      <c r="F3" s="1825"/>
      <c r="G3" s="1825"/>
      <c r="H3" s="1954"/>
    </row>
    <row r="4" spans="1:9" s="629" customFormat="1" ht="27.85" thickBot="1">
      <c r="A4" s="980" t="s">
        <v>430</v>
      </c>
      <c r="B4" s="981" t="s">
        <v>135</v>
      </c>
      <c r="C4" s="982" t="s">
        <v>134</v>
      </c>
      <c r="D4" s="982" t="s">
        <v>133</v>
      </c>
      <c r="E4" s="982" t="s">
        <v>48</v>
      </c>
      <c r="F4" s="982" t="s">
        <v>132</v>
      </c>
      <c r="G4" s="982" t="s">
        <v>650</v>
      </c>
      <c r="H4" s="983" t="s">
        <v>651</v>
      </c>
    </row>
    <row r="5" spans="1:9">
      <c r="A5" s="649" t="s">
        <v>119</v>
      </c>
      <c r="B5" s="1329">
        <v>827542</v>
      </c>
      <c r="C5" s="1330">
        <v>223988</v>
      </c>
      <c r="D5" s="1330">
        <v>335454</v>
      </c>
      <c r="E5" s="1330">
        <v>1386984</v>
      </c>
      <c r="F5" s="1331">
        <v>1535554</v>
      </c>
      <c r="G5" s="1332">
        <v>0.90324664583596537</v>
      </c>
      <c r="H5" s="1333">
        <v>-1.3802655866484262E-2</v>
      </c>
      <c r="I5" s="162"/>
    </row>
    <row r="6" spans="1:9">
      <c r="A6" s="650" t="s">
        <v>118</v>
      </c>
      <c r="B6" s="1334">
        <v>828739</v>
      </c>
      <c r="C6" s="1302">
        <v>224084</v>
      </c>
      <c r="D6" s="1335">
        <v>335828</v>
      </c>
      <c r="E6" s="1330">
        <v>1388651</v>
      </c>
      <c r="F6" s="1331">
        <v>1535554</v>
      </c>
      <c r="G6" s="1332">
        <v>0.90433224751457775</v>
      </c>
      <c r="H6" s="1333">
        <v>1.201888413997566E-3</v>
      </c>
      <c r="I6" s="162"/>
    </row>
    <row r="7" spans="1:9">
      <c r="A7" s="650" t="s">
        <v>117</v>
      </c>
      <c r="B7" s="1334">
        <v>832261</v>
      </c>
      <c r="C7" s="1302">
        <v>224207</v>
      </c>
      <c r="D7" s="1335">
        <v>336825</v>
      </c>
      <c r="E7" s="1330">
        <v>1393293</v>
      </c>
      <c r="F7" s="1331">
        <v>1535554</v>
      </c>
      <c r="G7" s="1332">
        <v>0.90735526070721051</v>
      </c>
      <c r="H7" s="1333">
        <v>3.3428125569347519E-3</v>
      </c>
      <c r="I7" s="162"/>
    </row>
    <row r="8" spans="1:9">
      <c r="A8" s="650" t="s">
        <v>116</v>
      </c>
      <c r="B8" s="1334">
        <v>829745</v>
      </c>
      <c r="C8" s="1302">
        <v>223837</v>
      </c>
      <c r="D8" s="1335">
        <v>336705</v>
      </c>
      <c r="E8" s="1330">
        <v>1390287</v>
      </c>
      <c r="F8" s="1331">
        <v>1535554</v>
      </c>
      <c r="G8" s="1332">
        <v>0.90539766103959873</v>
      </c>
      <c r="H8" s="1333">
        <v>-2.1574787212739889E-3</v>
      </c>
      <c r="I8" s="162"/>
    </row>
    <row r="9" spans="1:9">
      <c r="A9" s="650" t="s">
        <v>115</v>
      </c>
      <c r="B9" s="1334">
        <v>827271</v>
      </c>
      <c r="C9" s="1302">
        <v>222375</v>
      </c>
      <c r="D9" s="1302">
        <v>335980</v>
      </c>
      <c r="E9" s="1330">
        <v>1385626</v>
      </c>
      <c r="F9" s="1331">
        <v>1535554</v>
      </c>
      <c r="G9" s="1332">
        <v>0.90236227446250672</v>
      </c>
      <c r="H9" s="1333">
        <v>-3.3525451939060064E-3</v>
      </c>
      <c r="I9" s="162"/>
    </row>
    <row r="10" spans="1:9">
      <c r="A10" s="650" t="s">
        <v>114</v>
      </c>
      <c r="B10" s="1334">
        <v>823754</v>
      </c>
      <c r="C10" s="1335">
        <v>221441</v>
      </c>
      <c r="D10" s="1302">
        <v>335190</v>
      </c>
      <c r="E10" s="1330">
        <v>1380385</v>
      </c>
      <c r="F10" s="1331">
        <v>1535554</v>
      </c>
      <c r="G10" s="1332">
        <v>0.89894917404402586</v>
      </c>
      <c r="H10" s="1333">
        <v>-3.782405930604651E-3</v>
      </c>
      <c r="I10" s="162"/>
    </row>
    <row r="11" spans="1:9">
      <c r="A11" s="650" t="s">
        <v>113</v>
      </c>
      <c r="B11" s="1334">
        <v>823381</v>
      </c>
      <c r="C11" s="1302">
        <v>219958</v>
      </c>
      <c r="D11" s="1302">
        <v>335020</v>
      </c>
      <c r="E11" s="1330">
        <v>1378359</v>
      </c>
      <c r="F11" s="1331">
        <v>1535554</v>
      </c>
      <c r="G11" s="1332">
        <v>0.89762978052220888</v>
      </c>
      <c r="H11" s="1333">
        <v>-1.4677064731940727E-3</v>
      </c>
      <c r="I11" s="162"/>
    </row>
    <row r="12" spans="1:9">
      <c r="A12" s="650" t="s">
        <v>112</v>
      </c>
      <c r="B12" s="1334">
        <v>822425</v>
      </c>
      <c r="C12" s="1302">
        <v>217422</v>
      </c>
      <c r="D12" s="1302">
        <v>334564</v>
      </c>
      <c r="E12" s="1330">
        <v>1374411</v>
      </c>
      <c r="F12" s="1331">
        <v>1535554</v>
      </c>
      <c r="G12" s="1332">
        <v>0.8950587214777207</v>
      </c>
      <c r="H12" s="1333">
        <v>-2.8642755624623192E-3</v>
      </c>
      <c r="I12" s="162"/>
    </row>
    <row r="13" spans="1:9">
      <c r="A13" s="650" t="s">
        <v>111</v>
      </c>
      <c r="B13" s="1334">
        <v>829463</v>
      </c>
      <c r="C13" s="1302">
        <v>218463</v>
      </c>
      <c r="D13" s="1302">
        <v>337076</v>
      </c>
      <c r="E13" s="1330">
        <v>1385002</v>
      </c>
      <c r="F13" s="1331">
        <v>1535554</v>
      </c>
      <c r="G13" s="1332">
        <v>0.90195590646763313</v>
      </c>
      <c r="H13" s="1333">
        <v>7.7058463589130179E-3</v>
      </c>
      <c r="I13" s="162"/>
    </row>
    <row r="14" spans="1:9">
      <c r="A14" s="650" t="s">
        <v>110</v>
      </c>
      <c r="B14" s="1334">
        <v>826110</v>
      </c>
      <c r="C14" s="1302">
        <v>217327</v>
      </c>
      <c r="D14" s="1302">
        <v>336530</v>
      </c>
      <c r="E14" s="1330">
        <v>1379967</v>
      </c>
      <c r="F14" s="1331">
        <v>1535554</v>
      </c>
      <c r="G14" s="1332">
        <v>0.89867695958592142</v>
      </c>
      <c r="H14" s="1333">
        <v>-3.6353738117345679E-3</v>
      </c>
      <c r="I14" s="162"/>
    </row>
    <row r="15" spans="1:9">
      <c r="A15" s="650" t="s">
        <v>109</v>
      </c>
      <c r="B15" s="1334">
        <v>821063</v>
      </c>
      <c r="C15" s="1302">
        <v>216922</v>
      </c>
      <c r="D15" s="1302">
        <v>334220</v>
      </c>
      <c r="E15" s="1330">
        <v>1372205</v>
      </c>
      <c r="F15" s="1331">
        <v>1535554</v>
      </c>
      <c r="G15" s="1332">
        <v>0.89362210641892115</v>
      </c>
      <c r="H15" s="1333">
        <v>-5.6247721865812731E-3</v>
      </c>
      <c r="I15" s="162"/>
    </row>
    <row r="16" spans="1:9" ht="14.95" thickBot="1">
      <c r="A16" s="651" t="s">
        <v>108</v>
      </c>
      <c r="B16" s="1336">
        <v>823580</v>
      </c>
      <c r="C16" s="1306">
        <v>217586</v>
      </c>
      <c r="D16" s="1306">
        <v>334837</v>
      </c>
      <c r="E16" s="1337">
        <v>1376003</v>
      </c>
      <c r="F16" s="1338">
        <v>1535554</v>
      </c>
      <c r="G16" s="1339">
        <v>0.89609548084925705</v>
      </c>
      <c r="H16" s="1340">
        <v>2.7678080170236955E-3</v>
      </c>
      <c r="I16" s="162"/>
    </row>
    <row r="17" spans="1:11">
      <c r="A17" s="90"/>
      <c r="B17" s="89"/>
      <c r="C17" s="89"/>
      <c r="D17" s="89"/>
      <c r="E17" s="89"/>
      <c r="F17" s="89"/>
      <c r="G17" s="88"/>
      <c r="H17" s="88"/>
    </row>
    <row r="18" spans="1:11">
      <c r="A18" s="257"/>
    </row>
    <row r="19" spans="1:11">
      <c r="K19" s="162"/>
    </row>
  </sheetData>
  <mergeCells count="3">
    <mergeCell ref="A2:H2"/>
    <mergeCell ref="A3:H3"/>
    <mergeCell ref="A1:H1"/>
  </mergeCells>
  <printOptions horizontalCentered="1" headings="1"/>
  <pageMargins left="0.5" right="0.5" top="1" bottom="1" header="0.5" footer="0.5"/>
  <pageSetup firstPageNumber="106"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F27"/>
  <sheetViews>
    <sheetView zoomScale="90" zoomScaleNormal="90" workbookViewId="0">
      <selection activeCell="A29" sqref="A29"/>
    </sheetView>
  </sheetViews>
  <sheetFormatPr defaultColWidth="9.25" defaultRowHeight="14.3"/>
  <cols>
    <col min="1" max="1" width="18.75" style="6" customWidth="1"/>
    <col min="2" max="3" width="18.75" style="84" customWidth="1"/>
    <col min="4" max="4" width="18.75" style="1" customWidth="1"/>
    <col min="5" max="5" width="5.25" style="1" customWidth="1"/>
    <col min="6" max="16384" width="9.25" style="1"/>
  </cols>
  <sheetData>
    <row r="1" spans="1:5" ht="19.05">
      <c r="A1" s="1957" t="s">
        <v>828</v>
      </c>
      <c r="B1" s="1958"/>
      <c r="C1" s="1958"/>
      <c r="D1" s="1958"/>
      <c r="E1" s="246"/>
    </row>
    <row r="2" spans="1:5" s="6" customFormat="1" ht="15.65">
      <c r="A2" s="1957" t="s">
        <v>282</v>
      </c>
      <c r="B2" s="1958"/>
      <c r="C2" s="1958"/>
      <c r="D2" s="1958"/>
    </row>
    <row r="3" spans="1:5" s="6" customFormat="1" ht="15.65">
      <c r="A3" s="1959" t="s">
        <v>281</v>
      </c>
      <c r="B3" s="1960"/>
      <c r="C3" s="1960"/>
      <c r="D3" s="1960"/>
    </row>
    <row r="4" spans="1:5" s="6" customFormat="1" ht="19.05" thickBot="1">
      <c r="A4" s="96"/>
      <c r="B4" s="95"/>
      <c r="C4" s="95"/>
      <c r="D4" s="95"/>
    </row>
    <row r="5" spans="1:5" ht="15.65">
      <c r="A5" s="1961" t="s">
        <v>143</v>
      </c>
      <c r="B5" s="1962"/>
      <c r="C5" s="1962"/>
      <c r="D5" s="1963"/>
    </row>
    <row r="6" spans="1:5" ht="16.3" thickBot="1">
      <c r="A6" s="1964" t="s">
        <v>251</v>
      </c>
      <c r="B6" s="1965"/>
      <c r="C6" s="1965"/>
      <c r="D6" s="1966"/>
    </row>
    <row r="7" spans="1:5">
      <c r="A7" s="1967" t="s">
        <v>64</v>
      </c>
      <c r="B7" s="987" t="s">
        <v>142</v>
      </c>
      <c r="C7" s="988" t="s">
        <v>142</v>
      </c>
      <c r="D7" s="1967" t="s">
        <v>48</v>
      </c>
    </row>
    <row r="8" spans="1:5" ht="14.95" thickBot="1">
      <c r="A8" s="1968"/>
      <c r="B8" s="989" t="s">
        <v>139</v>
      </c>
      <c r="C8" s="990" t="s">
        <v>141</v>
      </c>
      <c r="D8" s="1968" t="s">
        <v>48</v>
      </c>
    </row>
    <row r="9" spans="1:5" s="3" customFormat="1">
      <c r="A9" s="698" t="s">
        <v>137</v>
      </c>
      <c r="B9" s="1352">
        <v>24.588740610945127</v>
      </c>
      <c r="C9" s="1353">
        <v>9.7119160821178845</v>
      </c>
      <c r="D9" s="1354">
        <v>34.300656693063011</v>
      </c>
    </row>
    <row r="10" spans="1:5" s="3" customFormat="1" ht="14.95" thickBot="1">
      <c r="A10" s="699" t="s">
        <v>136</v>
      </c>
      <c r="B10" s="1355">
        <v>21.585531254422676</v>
      </c>
      <c r="C10" s="1356">
        <v>6.3572686206467059</v>
      </c>
      <c r="D10" s="1357">
        <v>27.942799875069383</v>
      </c>
    </row>
    <row r="11" spans="1:5" s="3" customFormat="1">
      <c r="A11" s="1967" t="s">
        <v>64</v>
      </c>
      <c r="B11" s="987" t="s">
        <v>140</v>
      </c>
      <c r="C11" s="988" t="s">
        <v>140</v>
      </c>
      <c r="D11" s="1967" t="s">
        <v>48</v>
      </c>
    </row>
    <row r="12" spans="1:5" s="3" customFormat="1" ht="14.95" thickBot="1">
      <c r="A12" s="1968"/>
      <c r="B12" s="989" t="s">
        <v>139</v>
      </c>
      <c r="C12" s="990" t="s">
        <v>305</v>
      </c>
      <c r="D12" s="1968" t="s">
        <v>48</v>
      </c>
    </row>
    <row r="13" spans="1:5" s="3" customFormat="1">
      <c r="A13" s="698" t="s">
        <v>137</v>
      </c>
      <c r="B13" s="630">
        <v>256</v>
      </c>
      <c r="C13" s="632">
        <v>212</v>
      </c>
      <c r="D13" s="634">
        <v>467</v>
      </c>
    </row>
    <row r="14" spans="1:5" s="3" customFormat="1" ht="14.95" thickBot="1">
      <c r="A14" s="700" t="s">
        <v>136</v>
      </c>
      <c r="B14" s="631">
        <v>321</v>
      </c>
      <c r="C14" s="633">
        <v>175</v>
      </c>
      <c r="D14" s="635">
        <v>495</v>
      </c>
    </row>
    <row r="15" spans="1:5" s="3" customFormat="1">
      <c r="A15" s="2"/>
      <c r="B15" s="56"/>
      <c r="C15" s="56"/>
    </row>
    <row r="16" spans="1:5" s="3" customFormat="1" ht="14.95" thickBot="1">
      <c r="A16" s="2"/>
      <c r="B16" s="56"/>
      <c r="C16" s="56"/>
    </row>
    <row r="17" spans="1:6" s="3" customFormat="1" ht="15.65">
      <c r="A17" s="1961" t="s">
        <v>706</v>
      </c>
      <c r="B17" s="1962"/>
      <c r="C17" s="1963"/>
    </row>
    <row r="18" spans="1:6" s="3" customFormat="1" ht="15.65">
      <c r="A18" s="1969" t="s">
        <v>707</v>
      </c>
      <c r="B18" s="1970"/>
      <c r="C18" s="1971"/>
    </row>
    <row r="19" spans="1:6" s="3" customFormat="1" ht="16.3" thickBot="1">
      <c r="A19" s="1964" t="s">
        <v>138</v>
      </c>
      <c r="B19" s="1965"/>
      <c r="C19" s="1966"/>
    </row>
    <row r="20" spans="1:6" s="3" customFormat="1">
      <c r="A20" s="984" t="s">
        <v>64</v>
      </c>
      <c r="B20" s="985" t="s">
        <v>104</v>
      </c>
      <c r="C20" s="986" t="s">
        <v>4</v>
      </c>
    </row>
    <row r="21" spans="1:6" s="3" customFormat="1">
      <c r="A21" s="701" t="s">
        <v>137</v>
      </c>
      <c r="B21" s="1358">
        <v>48.89</v>
      </c>
      <c r="C21" s="94">
        <v>102.01</v>
      </c>
    </row>
    <row r="22" spans="1:6" s="3" customFormat="1" ht="14.95" thickBot="1">
      <c r="A22" s="700" t="s">
        <v>136</v>
      </c>
      <c r="B22" s="1359">
        <v>32.880000000000003</v>
      </c>
      <c r="C22" s="93">
        <v>68.2</v>
      </c>
    </row>
    <row r="23" spans="1:6" s="3" customFormat="1">
      <c r="A23" s="2"/>
      <c r="B23" s="92"/>
      <c r="C23" s="92"/>
    </row>
    <row r="24" spans="1:6" s="3" customFormat="1" ht="14.95" customHeight="1">
      <c r="A24" s="91"/>
      <c r="B24" s="56"/>
      <c r="C24" s="56"/>
    </row>
    <row r="25" spans="1:6" s="3" customFormat="1" ht="14.95">
      <c r="A25" s="211" t="s">
        <v>319</v>
      </c>
      <c r="B25" s="209"/>
      <c r="C25" s="209"/>
      <c r="D25" s="68"/>
      <c r="E25" s="68"/>
      <c r="F25" s="68"/>
    </row>
    <row r="26" spans="1:6" ht="14.95">
      <c r="A26" s="1189" t="s">
        <v>839</v>
      </c>
      <c r="B26" s="210"/>
      <c r="C26" s="210"/>
      <c r="D26" s="190"/>
      <c r="E26" s="190"/>
      <c r="F26" s="190"/>
    </row>
    <row r="27" spans="1:6" ht="13.6">
      <c r="A27" s="211" t="s">
        <v>840</v>
      </c>
      <c r="B27" s="210"/>
      <c r="C27" s="210"/>
      <c r="D27" s="190"/>
      <c r="E27" s="190"/>
      <c r="F27" s="190"/>
    </row>
  </sheetData>
  <mergeCells count="12">
    <mergeCell ref="A19:C19"/>
    <mergeCell ref="A7:A8"/>
    <mergeCell ref="A11:A12"/>
    <mergeCell ref="A17:C17"/>
    <mergeCell ref="D7:D8"/>
    <mergeCell ref="D11:D12"/>
    <mergeCell ref="A18:C18"/>
    <mergeCell ref="A1:D1"/>
    <mergeCell ref="A2:D2"/>
    <mergeCell ref="A3:D3"/>
    <mergeCell ref="A5:D5"/>
    <mergeCell ref="A6:D6"/>
  </mergeCells>
  <printOptions horizontalCentered="1" headings="1"/>
  <pageMargins left="0.5" right="0.5" top="1" bottom="1" header="0.5" footer="0.5"/>
  <pageSetup firstPageNumber="107"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G28"/>
  <sheetViews>
    <sheetView zoomScale="90" zoomScaleNormal="90" workbookViewId="0">
      <selection activeCell="I12" sqref="I12"/>
    </sheetView>
  </sheetViews>
  <sheetFormatPr defaultColWidth="9.25" defaultRowHeight="14.3"/>
  <cols>
    <col min="1" max="1" width="18.75" style="6" customWidth="1"/>
    <col min="2" max="3" width="12.75" style="84" customWidth="1"/>
    <col min="4" max="6" width="18.75" style="188" customWidth="1"/>
    <col min="7" max="7" width="25.75" style="188" bestFit="1" customWidth="1"/>
    <col min="8" max="16384" width="9.25" style="188"/>
  </cols>
  <sheetData>
    <row r="1" spans="1:7" ht="19.05">
      <c r="A1" s="1957" t="s">
        <v>828</v>
      </c>
      <c r="B1" s="1957"/>
      <c r="C1" s="1957"/>
      <c r="D1" s="1957"/>
      <c r="E1" s="1957"/>
      <c r="F1" s="1957"/>
      <c r="G1" s="246"/>
    </row>
    <row r="2" spans="1:7" s="6" customFormat="1" ht="15.65">
      <c r="A2" s="1957" t="s">
        <v>284</v>
      </c>
      <c r="B2" s="1957"/>
      <c r="C2" s="1957"/>
      <c r="D2" s="1957"/>
      <c r="E2" s="1957"/>
      <c r="F2" s="1957"/>
    </row>
    <row r="3" spans="1:7" s="6" customFormat="1" ht="15.65">
      <c r="A3" s="1959" t="s">
        <v>283</v>
      </c>
      <c r="B3" s="1959"/>
      <c r="C3" s="1959"/>
      <c r="D3" s="1959"/>
      <c r="E3" s="1959"/>
      <c r="F3" s="1959"/>
    </row>
    <row r="4" spans="1:7" s="6" customFormat="1" ht="16.3" thickBot="1">
      <c r="A4" s="1959"/>
      <c r="B4" s="1959"/>
      <c r="C4" s="1959"/>
      <c r="D4" s="1959"/>
      <c r="E4" s="1959"/>
      <c r="F4" s="1959"/>
    </row>
    <row r="5" spans="1:7" ht="15.65">
      <c r="A5" s="1902" t="s">
        <v>4</v>
      </c>
      <c r="B5" s="1994"/>
      <c r="C5" s="1994"/>
      <c r="D5" s="1994"/>
      <c r="E5" s="1994"/>
      <c r="F5" s="1995"/>
    </row>
    <row r="6" spans="1:7" ht="16.3" thickBot="1">
      <c r="A6" s="1996" t="s">
        <v>148</v>
      </c>
      <c r="B6" s="1997"/>
      <c r="C6" s="1997"/>
      <c r="D6" s="1997"/>
      <c r="E6" s="1997"/>
      <c r="F6" s="1998"/>
    </row>
    <row r="7" spans="1:7" s="66" customFormat="1" ht="14.95" customHeight="1">
      <c r="A7" s="1979" t="s">
        <v>708</v>
      </c>
      <c r="B7" s="1982" t="s">
        <v>147</v>
      </c>
      <c r="C7" s="1983"/>
      <c r="D7" s="1973" t="s">
        <v>664</v>
      </c>
      <c r="E7" s="1973" t="s">
        <v>665</v>
      </c>
      <c r="F7" s="1976" t="s">
        <v>666</v>
      </c>
    </row>
    <row r="8" spans="1:7" s="66" customFormat="1" ht="14.95" customHeight="1">
      <c r="A8" s="1980"/>
      <c r="B8" s="1984" t="s">
        <v>146</v>
      </c>
      <c r="C8" s="1986" t="s">
        <v>145</v>
      </c>
      <c r="D8" s="1974"/>
      <c r="E8" s="1974"/>
      <c r="F8" s="1977"/>
    </row>
    <row r="9" spans="1:7" s="637" customFormat="1" ht="14.95" customHeight="1" thickBot="1">
      <c r="A9" s="1981"/>
      <c r="B9" s="1985"/>
      <c r="C9" s="1987"/>
      <c r="D9" s="1975"/>
      <c r="E9" s="1975"/>
      <c r="F9" s="1978"/>
    </row>
    <row r="10" spans="1:7" s="232" customFormat="1" ht="14.95" customHeight="1">
      <c r="A10" s="702" t="s">
        <v>250</v>
      </c>
      <c r="B10" s="1221">
        <v>4.2878643349000001</v>
      </c>
      <c r="C10" s="1222">
        <v>102.779</v>
      </c>
      <c r="D10" s="1223">
        <v>4.1719165699999998E-2</v>
      </c>
      <c r="E10" s="1224">
        <v>186128844.987578</v>
      </c>
      <c r="F10" s="1225">
        <v>0.28427661059999998</v>
      </c>
    </row>
    <row r="11" spans="1:7" s="232" customFormat="1" ht="14.95" customHeight="1">
      <c r="A11" s="652" t="s">
        <v>144</v>
      </c>
      <c r="B11" s="1226">
        <v>42.139862592100002</v>
      </c>
      <c r="C11" s="1227">
        <v>753.31600000000003</v>
      </c>
      <c r="D11" s="1228">
        <v>5.5939156499999997E-2</v>
      </c>
      <c r="E11" s="1229">
        <v>274479751.08836401</v>
      </c>
      <c r="F11" s="1230">
        <v>0.419215911</v>
      </c>
    </row>
    <row r="12" spans="1:7" s="232" customFormat="1" ht="14.95" customHeight="1">
      <c r="A12" s="653" t="s">
        <v>149</v>
      </c>
      <c r="B12" s="1226">
        <v>52.6195399108</v>
      </c>
      <c r="C12" s="1227">
        <v>1139.7360000000001</v>
      </c>
      <c r="D12" s="1228">
        <v>4.6168188300000003E-2</v>
      </c>
      <c r="E12" s="1229">
        <v>56593466.068647496</v>
      </c>
      <c r="F12" s="1230">
        <v>8.6435816600000007E-2</v>
      </c>
    </row>
    <row r="13" spans="1:7" s="232" customFormat="1" ht="14.95" customHeight="1" thickBot="1">
      <c r="A13" s="654" t="s">
        <v>663</v>
      </c>
      <c r="B13" s="1231">
        <v>9510.0298171931008</v>
      </c>
      <c r="C13" s="1232">
        <v>107363.32799999999</v>
      </c>
      <c r="D13" s="1233">
        <v>8.8578009200000002E-2</v>
      </c>
      <c r="E13" s="1234">
        <v>137543485.16582501</v>
      </c>
      <c r="F13" s="1235">
        <v>0.2100716618</v>
      </c>
    </row>
    <row r="14" spans="1:7" ht="14.95" customHeight="1">
      <c r="A14" s="253"/>
      <c r="B14" s="254"/>
      <c r="C14" s="254"/>
      <c r="D14" s="254"/>
      <c r="E14" s="254"/>
      <c r="F14" s="255"/>
    </row>
    <row r="15" spans="1:7" ht="14.95" customHeight="1" thickBot="1">
      <c r="A15" s="253"/>
      <c r="B15" s="254"/>
      <c r="C15" s="254"/>
      <c r="D15" s="254"/>
      <c r="E15" s="254"/>
      <c r="F15" s="256"/>
    </row>
    <row r="16" spans="1:7" ht="15.65">
      <c r="A16" s="1991" t="s">
        <v>104</v>
      </c>
      <c r="B16" s="1992"/>
      <c r="C16" s="1992"/>
      <c r="D16" s="1992"/>
      <c r="E16" s="1992"/>
      <c r="F16" s="1993"/>
    </row>
    <row r="17" spans="1:6" ht="16.3" thickBot="1">
      <c r="A17" s="1988" t="s">
        <v>148</v>
      </c>
      <c r="B17" s="1989"/>
      <c r="C17" s="1989"/>
      <c r="D17" s="1989"/>
      <c r="E17" s="1989"/>
      <c r="F17" s="1990"/>
    </row>
    <row r="18" spans="1:6" s="66" customFormat="1" ht="14.95" customHeight="1">
      <c r="A18" s="1979" t="s">
        <v>708</v>
      </c>
      <c r="B18" s="1982" t="s">
        <v>147</v>
      </c>
      <c r="C18" s="1983"/>
      <c r="D18" s="1973" t="s">
        <v>664</v>
      </c>
      <c r="E18" s="1973" t="s">
        <v>665</v>
      </c>
      <c r="F18" s="1976" t="s">
        <v>666</v>
      </c>
    </row>
    <row r="19" spans="1:6" s="66" customFormat="1" ht="14.95" customHeight="1">
      <c r="A19" s="1980"/>
      <c r="B19" s="1984" t="s">
        <v>146</v>
      </c>
      <c r="C19" s="1986" t="s">
        <v>145</v>
      </c>
      <c r="D19" s="1974"/>
      <c r="E19" s="1974"/>
      <c r="F19" s="1977"/>
    </row>
    <row r="20" spans="1:6" s="636" customFormat="1" ht="14.95" customHeight="1" thickBot="1">
      <c r="A20" s="1981"/>
      <c r="B20" s="1985"/>
      <c r="C20" s="1987"/>
      <c r="D20" s="1975"/>
      <c r="E20" s="1975"/>
      <c r="F20" s="1978"/>
    </row>
    <row r="21" spans="1:6" ht="14.95" customHeight="1">
      <c r="A21" s="703" t="s">
        <v>250</v>
      </c>
      <c r="B21" s="1360">
        <v>0.86712060120063295</v>
      </c>
      <c r="C21" s="1361">
        <v>48.885878757061391</v>
      </c>
      <c r="D21" s="1362">
        <v>1.7737649874512696E-2</v>
      </c>
      <c r="E21" s="1363">
        <v>36529018.711680003</v>
      </c>
      <c r="F21" s="1364">
        <v>0.34719945685857279</v>
      </c>
    </row>
    <row r="22" spans="1:6" ht="14.95" customHeight="1">
      <c r="A22" s="655" t="s">
        <v>144</v>
      </c>
      <c r="B22" s="1365">
        <v>7.9653062820860701</v>
      </c>
      <c r="C22" s="1366">
        <v>275.22031803640482</v>
      </c>
      <c r="D22" s="1367">
        <v>2.8941563395157684E-2</v>
      </c>
      <c r="E22" s="1368">
        <v>20737109.297600001</v>
      </c>
      <c r="F22" s="1369">
        <v>0.19710119074842375</v>
      </c>
    </row>
    <row r="23" spans="1:6" ht="14.95" customHeight="1">
      <c r="A23" s="656" t="s">
        <v>306</v>
      </c>
      <c r="B23" s="1365">
        <v>40.992351930594111</v>
      </c>
      <c r="C23" s="1366">
        <v>1086.2233250073486</v>
      </c>
      <c r="D23" s="1367">
        <v>3.7738419887380699E-2</v>
      </c>
      <c r="E23" s="1368">
        <v>936525.30688000005</v>
      </c>
      <c r="F23" s="1369">
        <v>8.9014457368676945E-3</v>
      </c>
    </row>
    <row r="24" spans="1:6" ht="14.95" customHeight="1" thickBot="1">
      <c r="A24" s="657" t="s">
        <v>668</v>
      </c>
      <c r="B24" s="1370">
        <v>6513.2617040883442</v>
      </c>
      <c r="C24" s="1371">
        <v>106525.90237427743</v>
      </c>
      <c r="D24" s="1372">
        <v>6.1142516129120222E-2</v>
      </c>
      <c r="E24" s="1373">
        <v>47007818.618880004</v>
      </c>
      <c r="F24" s="1374">
        <v>0.44679790665613589</v>
      </c>
    </row>
    <row r="25" spans="1:6" ht="14.95" customHeight="1">
      <c r="A25" s="160"/>
      <c r="B25" s="160"/>
      <c r="C25" s="160"/>
      <c r="D25" s="160"/>
      <c r="E25" s="160"/>
      <c r="F25" s="161"/>
    </row>
    <row r="26" spans="1:6" ht="14.95" customHeight="1">
      <c r="A26" s="1972" t="s">
        <v>669</v>
      </c>
      <c r="B26" s="1972"/>
      <c r="C26" s="1972"/>
      <c r="D26" s="1972"/>
      <c r="E26" s="1972"/>
      <c r="F26" s="1972"/>
    </row>
    <row r="27" spans="1:6" s="68" customFormat="1" ht="14.95" customHeight="1">
      <c r="A27" s="704" t="s">
        <v>667</v>
      </c>
      <c r="B27" s="160"/>
      <c r="C27" s="160"/>
      <c r="D27" s="160"/>
      <c r="E27" s="160"/>
      <c r="F27" s="160"/>
    </row>
    <row r="28" spans="1:6" s="3" customFormat="1" ht="13.6">
      <c r="A28" s="160"/>
      <c r="B28" s="160"/>
      <c r="C28" s="160"/>
      <c r="D28" s="160"/>
      <c r="E28" s="160"/>
      <c r="F28" s="160"/>
    </row>
  </sheetData>
  <mergeCells count="23">
    <mergeCell ref="F7:F9"/>
    <mergeCell ref="A7:A9"/>
    <mergeCell ref="C8:C9"/>
    <mergeCell ref="A1:F1"/>
    <mergeCell ref="A5:F5"/>
    <mergeCell ref="A6:F6"/>
    <mergeCell ref="A3:F3"/>
    <mergeCell ref="A26:F26"/>
    <mergeCell ref="A2:F2"/>
    <mergeCell ref="D18:D20"/>
    <mergeCell ref="E18:E20"/>
    <mergeCell ref="F18:F20"/>
    <mergeCell ref="A18:A20"/>
    <mergeCell ref="B18:C18"/>
    <mergeCell ref="B19:B20"/>
    <mergeCell ref="C19:C20"/>
    <mergeCell ref="B7:C7"/>
    <mergeCell ref="B8:B9"/>
    <mergeCell ref="A17:F17"/>
    <mergeCell ref="A16:F16"/>
    <mergeCell ref="A4:F4"/>
    <mergeCell ref="D7:D9"/>
    <mergeCell ref="E7:E9"/>
  </mergeCells>
  <printOptions horizontalCentered="1" headings="1"/>
  <pageMargins left="0.5" right="0.55000000000000004" top="1" bottom="1" header="0.5" footer="0.5"/>
  <pageSetup firstPageNumber="108" orientation="landscape" r:id="rId1"/>
  <headerFooter scaleWithDoc="0" alignWithMargins="0">
    <oddHeader>&amp;CPacific Gas and Electric Company 
PY 2018 ESA-CARE Annual Report</oddHeader>
    <oddFooter xml:space="preserve">&amp;RMay 1, 2019 </oddFooter>
  </headerFooter>
  <customProperties>
    <customPr name="_pios_id" r:id="rId2"/>
    <customPr name="EpmWorksheetKeyString_GUID" r:id="rId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G52"/>
  <sheetViews>
    <sheetView topLeftCell="B1" zoomScale="90" zoomScaleNormal="90" workbookViewId="0">
      <selection activeCell="G1" sqref="G1"/>
    </sheetView>
  </sheetViews>
  <sheetFormatPr defaultColWidth="9.25" defaultRowHeight="14.3"/>
  <cols>
    <col min="1" max="1" width="59" style="6" customWidth="1"/>
    <col min="2" max="3" width="15.625" style="84" customWidth="1"/>
    <col min="4" max="6" width="15.625" style="1" customWidth="1"/>
    <col min="7" max="7" width="25.75" style="1" bestFit="1" customWidth="1"/>
    <col min="8" max="16384" width="9.25" style="1"/>
  </cols>
  <sheetData>
    <row r="1" spans="1:7" ht="19.05">
      <c r="A1" s="1957" t="s">
        <v>828</v>
      </c>
      <c r="B1" s="1957"/>
      <c r="C1" s="1957"/>
      <c r="D1" s="1957"/>
      <c r="E1" s="1957"/>
      <c r="F1" s="1957"/>
      <c r="G1" s="246"/>
    </row>
    <row r="2" spans="1:7" s="6" customFormat="1" ht="15.65">
      <c r="A2" s="1957" t="s">
        <v>285</v>
      </c>
      <c r="B2" s="1957"/>
      <c r="C2" s="1957"/>
      <c r="D2" s="1957"/>
      <c r="E2" s="1957"/>
      <c r="F2" s="1957"/>
    </row>
    <row r="3" spans="1:7" s="6" customFormat="1" ht="19.05" thickBot="1">
      <c r="A3" s="1999" t="s">
        <v>652</v>
      </c>
      <c r="B3" s="1999"/>
      <c r="C3" s="1999"/>
      <c r="D3" s="1999"/>
      <c r="E3" s="1999"/>
      <c r="F3" s="1999"/>
    </row>
    <row r="4" spans="1:7" ht="27.85" thickBot="1">
      <c r="A4" s="1020" t="s">
        <v>152</v>
      </c>
      <c r="B4" s="981" t="s">
        <v>151</v>
      </c>
      <c r="C4" s="982" t="s">
        <v>709</v>
      </c>
      <c r="D4" s="982" t="s">
        <v>126</v>
      </c>
      <c r="E4" s="982" t="s">
        <v>125</v>
      </c>
      <c r="F4" s="983" t="s">
        <v>150</v>
      </c>
    </row>
    <row r="5" spans="1:7" ht="13.6">
      <c r="A5" s="735" t="s">
        <v>592</v>
      </c>
      <c r="B5" s="741">
        <v>14</v>
      </c>
      <c r="C5" s="742">
        <v>5</v>
      </c>
      <c r="D5" s="742">
        <v>2</v>
      </c>
      <c r="E5" s="742">
        <v>0</v>
      </c>
      <c r="F5" s="743">
        <v>7</v>
      </c>
    </row>
    <row r="6" spans="1:7" ht="13.6">
      <c r="A6" s="736" t="s">
        <v>593</v>
      </c>
      <c r="B6" s="744">
        <v>30</v>
      </c>
      <c r="C6" s="745">
        <v>23</v>
      </c>
      <c r="D6" s="745">
        <v>1</v>
      </c>
      <c r="E6" s="745">
        <v>0</v>
      </c>
      <c r="F6" s="746">
        <v>6</v>
      </c>
    </row>
    <row r="7" spans="1:7" ht="13.6">
      <c r="A7" s="736" t="s">
        <v>570</v>
      </c>
      <c r="B7" s="744">
        <v>44</v>
      </c>
      <c r="C7" s="745">
        <v>29</v>
      </c>
      <c r="D7" s="745">
        <v>8</v>
      </c>
      <c r="E7" s="745">
        <v>0</v>
      </c>
      <c r="F7" s="746">
        <v>7</v>
      </c>
    </row>
    <row r="8" spans="1:7" s="188" customFormat="1" ht="13.6">
      <c r="A8" s="737" t="s">
        <v>595</v>
      </c>
      <c r="B8" s="744">
        <v>1</v>
      </c>
      <c r="C8" s="745">
        <v>0</v>
      </c>
      <c r="D8" s="745">
        <v>0</v>
      </c>
      <c r="E8" s="745">
        <v>0</v>
      </c>
      <c r="F8" s="746">
        <v>1</v>
      </c>
    </row>
    <row r="9" spans="1:7" ht="13.6">
      <c r="A9" s="737" t="s">
        <v>596</v>
      </c>
      <c r="B9" s="744">
        <v>13</v>
      </c>
      <c r="C9" s="745">
        <v>1</v>
      </c>
      <c r="D9" s="745">
        <v>2</v>
      </c>
      <c r="E9" s="745">
        <v>0</v>
      </c>
      <c r="F9" s="746">
        <v>10</v>
      </c>
    </row>
    <row r="10" spans="1:7" ht="13.6">
      <c r="A10" s="737" t="s">
        <v>599</v>
      </c>
      <c r="B10" s="744">
        <v>104</v>
      </c>
      <c r="C10" s="745">
        <v>38</v>
      </c>
      <c r="D10" s="745">
        <v>16</v>
      </c>
      <c r="E10" s="745">
        <v>0</v>
      </c>
      <c r="F10" s="746">
        <v>50</v>
      </c>
    </row>
    <row r="11" spans="1:7" ht="13.6">
      <c r="A11" s="738" t="s">
        <v>600</v>
      </c>
      <c r="B11" s="744">
        <v>2</v>
      </c>
      <c r="C11" s="745">
        <v>1</v>
      </c>
      <c r="D11" s="745">
        <v>0</v>
      </c>
      <c r="E11" s="745">
        <v>0</v>
      </c>
      <c r="F11" s="746">
        <v>1</v>
      </c>
    </row>
    <row r="12" spans="1:7" ht="13.6">
      <c r="A12" s="738" t="s">
        <v>601</v>
      </c>
      <c r="B12" s="744">
        <v>23</v>
      </c>
      <c r="C12" s="745">
        <v>10</v>
      </c>
      <c r="D12" s="745">
        <v>4</v>
      </c>
      <c r="E12" s="745">
        <v>0</v>
      </c>
      <c r="F12" s="746">
        <v>9</v>
      </c>
    </row>
    <row r="13" spans="1:7" ht="13.6">
      <c r="A13" s="737" t="s">
        <v>602</v>
      </c>
      <c r="B13" s="744">
        <v>496</v>
      </c>
      <c r="C13" s="745">
        <v>227</v>
      </c>
      <c r="D13" s="745">
        <v>102</v>
      </c>
      <c r="E13" s="745">
        <v>0</v>
      </c>
      <c r="F13" s="746">
        <v>167</v>
      </c>
    </row>
    <row r="14" spans="1:7" ht="13.6">
      <c r="A14" s="737" t="s">
        <v>603</v>
      </c>
      <c r="B14" s="744">
        <v>1</v>
      </c>
      <c r="C14" s="745">
        <v>0</v>
      </c>
      <c r="D14" s="745">
        <v>0</v>
      </c>
      <c r="E14" s="745">
        <v>0</v>
      </c>
      <c r="F14" s="746">
        <v>1</v>
      </c>
    </row>
    <row r="15" spans="1:7" ht="13.6">
      <c r="A15" s="739" t="s">
        <v>605</v>
      </c>
      <c r="B15" s="744">
        <v>51</v>
      </c>
      <c r="C15" s="745">
        <v>33</v>
      </c>
      <c r="D15" s="745">
        <v>5</v>
      </c>
      <c r="E15" s="745">
        <v>0</v>
      </c>
      <c r="F15" s="746">
        <v>13</v>
      </c>
    </row>
    <row r="16" spans="1:7" ht="13.6">
      <c r="A16" s="737" t="s">
        <v>606</v>
      </c>
      <c r="B16" s="744">
        <v>8</v>
      </c>
      <c r="C16" s="745">
        <v>6</v>
      </c>
      <c r="D16" s="745">
        <v>0</v>
      </c>
      <c r="E16" s="745">
        <v>0</v>
      </c>
      <c r="F16" s="746">
        <v>2</v>
      </c>
    </row>
    <row r="17" spans="1:6" ht="13.6">
      <c r="A17" s="737" t="s">
        <v>607</v>
      </c>
      <c r="B17" s="744">
        <v>180</v>
      </c>
      <c r="C17" s="745">
        <v>86</v>
      </c>
      <c r="D17" s="745">
        <v>70</v>
      </c>
      <c r="E17" s="745">
        <v>0</v>
      </c>
      <c r="F17" s="746">
        <v>24</v>
      </c>
    </row>
    <row r="18" spans="1:6" ht="13.6">
      <c r="A18" s="737" t="s">
        <v>609</v>
      </c>
      <c r="B18" s="744">
        <v>131</v>
      </c>
      <c r="C18" s="745">
        <v>104</v>
      </c>
      <c r="D18" s="745">
        <v>12</v>
      </c>
      <c r="E18" s="745">
        <v>0</v>
      </c>
      <c r="F18" s="746">
        <v>15</v>
      </c>
    </row>
    <row r="19" spans="1:6" ht="13.6">
      <c r="A19" s="737" t="s">
        <v>611</v>
      </c>
      <c r="B19" s="744">
        <v>230</v>
      </c>
      <c r="C19" s="745">
        <v>110</v>
      </c>
      <c r="D19" s="745">
        <v>53</v>
      </c>
      <c r="E19" s="745">
        <v>0</v>
      </c>
      <c r="F19" s="746">
        <v>67</v>
      </c>
    </row>
    <row r="20" spans="1:6" ht="13.6">
      <c r="A20" s="737" t="s">
        <v>612</v>
      </c>
      <c r="B20" s="744">
        <v>2</v>
      </c>
      <c r="C20" s="745">
        <v>2</v>
      </c>
      <c r="D20" s="745">
        <v>0</v>
      </c>
      <c r="E20" s="745">
        <v>0</v>
      </c>
      <c r="F20" s="746">
        <v>0</v>
      </c>
    </row>
    <row r="21" spans="1:6" ht="13.6">
      <c r="A21" s="740" t="s">
        <v>613</v>
      </c>
      <c r="B21" s="744">
        <v>2</v>
      </c>
      <c r="C21" s="745">
        <v>1</v>
      </c>
      <c r="D21" s="745">
        <v>0</v>
      </c>
      <c r="E21" s="745">
        <v>0</v>
      </c>
      <c r="F21" s="746">
        <v>1</v>
      </c>
    </row>
    <row r="22" spans="1:6" ht="13.6">
      <c r="A22" s="740" t="s">
        <v>614</v>
      </c>
      <c r="B22" s="744">
        <v>20</v>
      </c>
      <c r="C22" s="745">
        <v>10</v>
      </c>
      <c r="D22" s="745">
        <v>7</v>
      </c>
      <c r="E22" s="745">
        <v>0</v>
      </c>
      <c r="F22" s="746">
        <v>3</v>
      </c>
    </row>
    <row r="23" spans="1:6" ht="13.6">
      <c r="A23" s="740" t="s">
        <v>615</v>
      </c>
      <c r="B23" s="744">
        <v>5</v>
      </c>
      <c r="C23" s="745">
        <v>3</v>
      </c>
      <c r="D23" s="745">
        <v>0</v>
      </c>
      <c r="E23" s="745">
        <v>0</v>
      </c>
      <c r="F23" s="746">
        <v>2</v>
      </c>
    </row>
    <row r="24" spans="1:6" ht="13.6">
      <c r="A24" s="737" t="s">
        <v>616</v>
      </c>
      <c r="B24" s="744">
        <v>6</v>
      </c>
      <c r="C24" s="745">
        <v>5</v>
      </c>
      <c r="D24" s="745">
        <v>0</v>
      </c>
      <c r="E24" s="745">
        <v>0</v>
      </c>
      <c r="F24" s="746">
        <v>1</v>
      </c>
    </row>
    <row r="25" spans="1:6" ht="13.6">
      <c r="A25" s="737" t="s">
        <v>617</v>
      </c>
      <c r="B25" s="744">
        <v>389</v>
      </c>
      <c r="C25" s="745">
        <v>199</v>
      </c>
      <c r="D25" s="745">
        <v>27</v>
      </c>
      <c r="E25" s="745">
        <v>0</v>
      </c>
      <c r="F25" s="746">
        <v>163</v>
      </c>
    </row>
    <row r="26" spans="1:6" s="188" customFormat="1" ht="13.6">
      <c r="A26" s="737" t="s">
        <v>619</v>
      </c>
      <c r="B26" s="744">
        <v>21</v>
      </c>
      <c r="C26" s="745">
        <v>16</v>
      </c>
      <c r="D26" s="745">
        <v>2</v>
      </c>
      <c r="E26" s="745">
        <v>0</v>
      </c>
      <c r="F26" s="746">
        <v>3</v>
      </c>
    </row>
    <row r="27" spans="1:6" s="188" customFormat="1" ht="13.6">
      <c r="A27" s="737" t="s">
        <v>620</v>
      </c>
      <c r="B27" s="744">
        <v>2</v>
      </c>
      <c r="C27" s="745">
        <v>1</v>
      </c>
      <c r="D27" s="745">
        <v>0</v>
      </c>
      <c r="E27" s="745">
        <v>0</v>
      </c>
      <c r="F27" s="746">
        <v>1</v>
      </c>
    </row>
    <row r="28" spans="1:6" s="188" customFormat="1" ht="13.6">
      <c r="A28" s="737" t="s">
        <v>621</v>
      </c>
      <c r="B28" s="744">
        <v>18</v>
      </c>
      <c r="C28" s="745">
        <v>15</v>
      </c>
      <c r="D28" s="745">
        <v>0</v>
      </c>
      <c r="E28" s="745">
        <v>0</v>
      </c>
      <c r="F28" s="746">
        <v>3</v>
      </c>
    </row>
    <row r="29" spans="1:6" s="188" customFormat="1" ht="13.6">
      <c r="A29" s="737" t="s">
        <v>622</v>
      </c>
      <c r="B29" s="744">
        <v>3</v>
      </c>
      <c r="C29" s="745">
        <v>1</v>
      </c>
      <c r="D29" s="745">
        <v>0</v>
      </c>
      <c r="E29" s="745">
        <v>0</v>
      </c>
      <c r="F29" s="746">
        <v>2</v>
      </c>
    </row>
    <row r="30" spans="1:6" s="188" customFormat="1" ht="13.6">
      <c r="A30" s="737" t="s">
        <v>623</v>
      </c>
      <c r="B30" s="744">
        <v>1</v>
      </c>
      <c r="C30" s="745">
        <v>0</v>
      </c>
      <c r="D30" s="745">
        <v>1</v>
      </c>
      <c r="E30" s="745">
        <v>0</v>
      </c>
      <c r="F30" s="746">
        <v>0</v>
      </c>
    </row>
    <row r="31" spans="1:6" s="188" customFormat="1" ht="13.6">
      <c r="A31" s="737" t="s">
        <v>624</v>
      </c>
      <c r="B31" s="744">
        <v>5</v>
      </c>
      <c r="C31" s="745">
        <v>3</v>
      </c>
      <c r="D31" s="745">
        <v>0</v>
      </c>
      <c r="E31" s="745">
        <v>0</v>
      </c>
      <c r="F31" s="746">
        <v>2</v>
      </c>
    </row>
    <row r="32" spans="1:6" s="188" customFormat="1" ht="13.6">
      <c r="A32" s="737" t="s">
        <v>626</v>
      </c>
      <c r="B32" s="744">
        <v>9</v>
      </c>
      <c r="C32" s="745">
        <v>3</v>
      </c>
      <c r="D32" s="745">
        <v>4</v>
      </c>
      <c r="E32" s="745">
        <v>0</v>
      </c>
      <c r="F32" s="746">
        <v>2</v>
      </c>
    </row>
    <row r="33" spans="1:6" s="188" customFormat="1" ht="13.6">
      <c r="A33" s="737" t="s">
        <v>627</v>
      </c>
      <c r="B33" s="744">
        <v>3</v>
      </c>
      <c r="C33" s="745">
        <v>3</v>
      </c>
      <c r="D33" s="745">
        <v>0</v>
      </c>
      <c r="E33" s="745">
        <v>0</v>
      </c>
      <c r="F33" s="746">
        <v>0</v>
      </c>
    </row>
    <row r="34" spans="1:6" s="188" customFormat="1" ht="13.6">
      <c r="A34" s="737" t="s">
        <v>628</v>
      </c>
      <c r="B34" s="744">
        <v>24</v>
      </c>
      <c r="C34" s="745">
        <v>14</v>
      </c>
      <c r="D34" s="745">
        <v>2</v>
      </c>
      <c r="E34" s="745">
        <v>0</v>
      </c>
      <c r="F34" s="746">
        <v>8</v>
      </c>
    </row>
    <row r="35" spans="1:6" s="188" customFormat="1" ht="13.6">
      <c r="A35" s="737" t="s">
        <v>629</v>
      </c>
      <c r="B35" s="744">
        <v>1</v>
      </c>
      <c r="C35" s="745">
        <v>0</v>
      </c>
      <c r="D35" s="745">
        <v>1</v>
      </c>
      <c r="E35" s="745">
        <v>0</v>
      </c>
      <c r="F35" s="746">
        <v>0</v>
      </c>
    </row>
    <row r="36" spans="1:6" s="188" customFormat="1" ht="13.6">
      <c r="A36" s="737" t="s">
        <v>631</v>
      </c>
      <c r="B36" s="744">
        <v>1</v>
      </c>
      <c r="C36" s="745">
        <v>1</v>
      </c>
      <c r="D36" s="745">
        <v>0</v>
      </c>
      <c r="E36" s="745">
        <v>0</v>
      </c>
      <c r="F36" s="746">
        <v>0</v>
      </c>
    </row>
    <row r="37" spans="1:6" s="188" customFormat="1" ht="13.6">
      <c r="A37" s="737" t="s">
        <v>633</v>
      </c>
      <c r="B37" s="744">
        <v>1</v>
      </c>
      <c r="C37" s="745">
        <v>1</v>
      </c>
      <c r="D37" s="745">
        <v>0</v>
      </c>
      <c r="E37" s="745">
        <v>0</v>
      </c>
      <c r="F37" s="746">
        <v>0</v>
      </c>
    </row>
    <row r="38" spans="1:6" s="188" customFormat="1" ht="13.6">
      <c r="A38" s="737" t="s">
        <v>634</v>
      </c>
      <c r="B38" s="744">
        <v>25</v>
      </c>
      <c r="C38" s="745">
        <v>12</v>
      </c>
      <c r="D38" s="745">
        <v>5</v>
      </c>
      <c r="E38" s="745">
        <v>0</v>
      </c>
      <c r="F38" s="746">
        <v>8</v>
      </c>
    </row>
    <row r="39" spans="1:6" s="188" customFormat="1" ht="13.6">
      <c r="A39" s="737" t="s">
        <v>635</v>
      </c>
      <c r="B39" s="744">
        <v>1</v>
      </c>
      <c r="C39" s="745">
        <v>1</v>
      </c>
      <c r="D39" s="745">
        <v>0</v>
      </c>
      <c r="E39" s="745">
        <v>0</v>
      </c>
      <c r="F39" s="746">
        <v>0</v>
      </c>
    </row>
    <row r="40" spans="1:6" s="188" customFormat="1" ht="13.6">
      <c r="A40" s="737" t="s">
        <v>571</v>
      </c>
      <c r="B40" s="744">
        <v>22</v>
      </c>
      <c r="C40" s="745">
        <v>11</v>
      </c>
      <c r="D40" s="745">
        <v>6</v>
      </c>
      <c r="E40" s="745">
        <v>0</v>
      </c>
      <c r="F40" s="746">
        <v>5</v>
      </c>
    </row>
    <row r="41" spans="1:6" s="188" customFormat="1" ht="13.6">
      <c r="A41" s="737" t="s">
        <v>638</v>
      </c>
      <c r="B41" s="744">
        <v>14</v>
      </c>
      <c r="C41" s="745">
        <v>3</v>
      </c>
      <c r="D41" s="745">
        <v>3</v>
      </c>
      <c r="E41" s="745">
        <v>0</v>
      </c>
      <c r="F41" s="746">
        <v>8</v>
      </c>
    </row>
    <row r="42" spans="1:6" s="188" customFormat="1" ht="13.6">
      <c r="A42" s="737" t="s">
        <v>639</v>
      </c>
      <c r="B42" s="744">
        <v>80</v>
      </c>
      <c r="C42" s="745">
        <v>34</v>
      </c>
      <c r="D42" s="745">
        <v>18</v>
      </c>
      <c r="E42" s="745">
        <v>0</v>
      </c>
      <c r="F42" s="746">
        <v>28</v>
      </c>
    </row>
    <row r="43" spans="1:6" s="188" customFormat="1" ht="13.6">
      <c r="A43" s="737" t="s">
        <v>641</v>
      </c>
      <c r="B43" s="744">
        <v>137</v>
      </c>
      <c r="C43" s="745">
        <v>57</v>
      </c>
      <c r="D43" s="745">
        <v>14</v>
      </c>
      <c r="E43" s="745">
        <v>0</v>
      </c>
      <c r="F43" s="746">
        <v>66</v>
      </c>
    </row>
    <row r="44" spans="1:6" s="188" customFormat="1" ht="13.6">
      <c r="A44" s="737" t="s">
        <v>644</v>
      </c>
      <c r="B44" s="744">
        <v>3</v>
      </c>
      <c r="C44" s="745">
        <v>1</v>
      </c>
      <c r="D44" s="745">
        <v>0</v>
      </c>
      <c r="E44" s="745">
        <v>0</v>
      </c>
      <c r="F44" s="746">
        <v>2</v>
      </c>
    </row>
    <row r="45" spans="1:6" s="188" customFormat="1" ht="13.6">
      <c r="A45" s="737" t="s">
        <v>645</v>
      </c>
      <c r="B45" s="744">
        <v>5</v>
      </c>
      <c r="C45" s="745">
        <v>4</v>
      </c>
      <c r="D45" s="745">
        <v>1</v>
      </c>
      <c r="E45" s="745">
        <v>0</v>
      </c>
      <c r="F45" s="746">
        <v>0</v>
      </c>
    </row>
    <row r="46" spans="1:6" s="188" customFormat="1" ht="13.6">
      <c r="A46" s="737" t="s">
        <v>646</v>
      </c>
      <c r="B46" s="744">
        <v>3</v>
      </c>
      <c r="C46" s="745">
        <v>3</v>
      </c>
      <c r="D46" s="745">
        <v>0</v>
      </c>
      <c r="E46" s="745">
        <v>0</v>
      </c>
      <c r="F46" s="746">
        <v>0</v>
      </c>
    </row>
    <row r="47" spans="1:6" s="188" customFormat="1" ht="13.6">
      <c r="A47" s="737" t="s">
        <v>648</v>
      </c>
      <c r="B47" s="744">
        <v>6</v>
      </c>
      <c r="C47" s="745">
        <v>4</v>
      </c>
      <c r="D47" s="745">
        <v>1</v>
      </c>
      <c r="E47" s="745">
        <v>0</v>
      </c>
      <c r="F47" s="746">
        <v>1</v>
      </c>
    </row>
    <row r="48" spans="1:6" s="188" customFormat="1" thickBot="1">
      <c r="A48" s="737" t="s">
        <v>649</v>
      </c>
      <c r="B48" s="744">
        <v>1</v>
      </c>
      <c r="C48" s="745">
        <v>0</v>
      </c>
      <c r="D48" s="745">
        <v>0</v>
      </c>
      <c r="E48" s="745">
        <v>0</v>
      </c>
      <c r="F48" s="746">
        <v>1</v>
      </c>
    </row>
    <row r="49" spans="1:7" ht="14.95" thickBot="1">
      <c r="A49" s="97" t="s">
        <v>48</v>
      </c>
      <c r="B49" s="734">
        <v>2138</v>
      </c>
      <c r="C49" s="734">
        <v>1081</v>
      </c>
      <c r="D49" s="734">
        <v>367</v>
      </c>
      <c r="E49" s="734">
        <v>0</v>
      </c>
      <c r="F49" s="734">
        <v>690</v>
      </c>
    </row>
    <row r="51" spans="1:7" s="190" customFormat="1" ht="14.95">
      <c r="A51" s="216" t="s">
        <v>318</v>
      </c>
      <c r="B51" s="216"/>
      <c r="C51" s="216"/>
      <c r="D51" s="216"/>
      <c r="E51" s="216"/>
      <c r="F51" s="216"/>
      <c r="G51" s="216"/>
    </row>
    <row r="52" spans="1:7" ht="14.3" customHeight="1">
      <c r="A52" s="2000" t="s">
        <v>680</v>
      </c>
      <c r="B52" s="2001"/>
      <c r="C52" s="2001"/>
      <c r="D52" s="2001"/>
      <c r="E52" s="2001"/>
      <c r="F52" s="2001"/>
      <c r="G52" s="2001"/>
    </row>
  </sheetData>
  <mergeCells count="4">
    <mergeCell ref="A2:F2"/>
    <mergeCell ref="A3:F3"/>
    <mergeCell ref="A1:F1"/>
    <mergeCell ref="A52:G52"/>
  </mergeCells>
  <printOptions horizontalCentered="1" headings="1"/>
  <pageMargins left="0.5" right="0.5" top="1" bottom="1" header="0.5" footer="0.5"/>
  <pageSetup scale="69" firstPageNumber="87" fitToHeight="0"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H35"/>
  <sheetViews>
    <sheetView zoomScale="90" zoomScaleNormal="90" workbookViewId="0">
      <selection activeCell="G8" sqref="G8:G19"/>
    </sheetView>
  </sheetViews>
  <sheetFormatPr defaultColWidth="9.25" defaultRowHeight="14.3"/>
  <cols>
    <col min="1" max="1" width="15.625" style="6" customWidth="1"/>
    <col min="2" max="3" width="15.625" style="84" customWidth="1"/>
    <col min="4" max="6" width="15.625" style="1" customWidth="1"/>
    <col min="7" max="7" width="15.625" style="84" customWidth="1"/>
    <col min="8" max="8" width="28.75" style="1" customWidth="1"/>
    <col min="9" max="16384" width="9.25" style="1"/>
  </cols>
  <sheetData>
    <row r="1" spans="1:8" ht="19.05">
      <c r="A1" s="1957" t="s">
        <v>828</v>
      </c>
      <c r="B1" s="1957"/>
      <c r="C1" s="1957"/>
      <c r="D1" s="1957"/>
      <c r="E1" s="1957"/>
      <c r="F1" s="1957"/>
      <c r="G1" s="1957"/>
      <c r="H1" s="246"/>
    </row>
    <row r="2" spans="1:8" s="6" customFormat="1" ht="15.65">
      <c r="A2" s="1957" t="s">
        <v>287</v>
      </c>
      <c r="B2" s="1957"/>
      <c r="C2" s="1957"/>
      <c r="D2" s="1957"/>
      <c r="E2" s="1957"/>
      <c r="F2" s="1957"/>
      <c r="G2" s="1957"/>
    </row>
    <row r="3" spans="1:8" s="6" customFormat="1" ht="15.65">
      <c r="A3" s="1959" t="s">
        <v>286</v>
      </c>
      <c r="B3" s="1959"/>
      <c r="C3" s="1959"/>
      <c r="D3" s="1959"/>
      <c r="E3" s="1959"/>
      <c r="F3" s="1959"/>
      <c r="G3" s="1959"/>
    </row>
    <row r="4" spans="1:8" s="257" customFormat="1" ht="16.3" thickBot="1">
      <c r="A4" s="2007"/>
      <c r="B4" s="2007"/>
      <c r="C4" s="2007"/>
      <c r="D4" s="2007"/>
      <c r="E4" s="2007"/>
      <c r="F4" s="2007"/>
      <c r="G4" s="2007"/>
    </row>
    <row r="5" spans="1:8" ht="16.3" thickBot="1">
      <c r="A5" s="2002" t="s">
        <v>164</v>
      </c>
      <c r="B5" s="2003"/>
      <c r="C5" s="2003"/>
      <c r="D5" s="2003"/>
      <c r="E5" s="2004"/>
      <c r="F5" s="2004"/>
      <c r="G5" s="2005"/>
    </row>
    <row r="6" spans="1:8" thickBot="1">
      <c r="A6" s="2011">
        <v>2018</v>
      </c>
      <c r="B6" s="2008" t="s">
        <v>104</v>
      </c>
      <c r="C6" s="2009"/>
      <c r="D6" s="2010"/>
      <c r="E6" s="2008" t="s">
        <v>4</v>
      </c>
      <c r="F6" s="2009"/>
      <c r="G6" s="2010"/>
    </row>
    <row r="7" spans="1:8" ht="41.45" thickBot="1">
      <c r="A7" s="2006"/>
      <c r="B7" s="991" t="s">
        <v>162</v>
      </c>
      <c r="C7" s="992" t="s">
        <v>161</v>
      </c>
      <c r="D7" s="993" t="s">
        <v>163</v>
      </c>
      <c r="E7" s="991" t="s">
        <v>162</v>
      </c>
      <c r="F7" s="992" t="s">
        <v>161</v>
      </c>
      <c r="G7" s="993" t="s">
        <v>160</v>
      </c>
    </row>
    <row r="8" spans="1:8" ht="13.6">
      <c r="A8" s="646" t="s">
        <v>119</v>
      </c>
      <c r="B8" s="1202">
        <v>3013</v>
      </c>
      <c r="C8" s="1203">
        <v>510</v>
      </c>
      <c r="D8" s="1204">
        <v>3523</v>
      </c>
      <c r="E8" s="1205">
        <v>3995</v>
      </c>
      <c r="F8" s="1206">
        <v>806</v>
      </c>
      <c r="G8" s="1204">
        <v>4801</v>
      </c>
    </row>
    <row r="9" spans="1:8" ht="13.6">
      <c r="A9" s="647" t="s">
        <v>118</v>
      </c>
      <c r="B9" s="1207">
        <v>2964</v>
      </c>
      <c r="C9" s="1208">
        <v>500</v>
      </c>
      <c r="D9" s="1209">
        <v>3464</v>
      </c>
      <c r="E9" s="1210">
        <v>3984</v>
      </c>
      <c r="F9" s="1211">
        <v>794</v>
      </c>
      <c r="G9" s="1209">
        <v>4778</v>
      </c>
    </row>
    <row r="10" spans="1:8" ht="13.6">
      <c r="A10" s="647" t="s">
        <v>117</v>
      </c>
      <c r="B10" s="1207">
        <v>2970</v>
      </c>
      <c r="C10" s="1208">
        <v>505</v>
      </c>
      <c r="D10" s="1209">
        <v>3475</v>
      </c>
      <c r="E10" s="1210">
        <v>3973</v>
      </c>
      <c r="F10" s="1211">
        <v>804</v>
      </c>
      <c r="G10" s="1209">
        <v>4777</v>
      </c>
    </row>
    <row r="11" spans="1:8" ht="13.6">
      <c r="A11" s="647" t="s">
        <v>116</v>
      </c>
      <c r="B11" s="1207">
        <v>2724</v>
      </c>
      <c r="C11" s="1208">
        <v>469</v>
      </c>
      <c r="D11" s="1209">
        <v>3193</v>
      </c>
      <c r="E11" s="1210">
        <v>3768</v>
      </c>
      <c r="F11" s="1211">
        <v>757</v>
      </c>
      <c r="G11" s="1209">
        <v>4525</v>
      </c>
    </row>
    <row r="12" spans="1:8" ht="13.6">
      <c r="A12" s="647" t="s">
        <v>115</v>
      </c>
      <c r="B12" s="1207">
        <v>2975</v>
      </c>
      <c r="C12" s="1208">
        <v>505</v>
      </c>
      <c r="D12" s="1209">
        <v>3480</v>
      </c>
      <c r="E12" s="1210">
        <v>3941</v>
      </c>
      <c r="F12" s="1211">
        <v>810</v>
      </c>
      <c r="G12" s="1209">
        <v>4751</v>
      </c>
    </row>
    <row r="13" spans="1:8" ht="13.6">
      <c r="A13" s="647" t="s">
        <v>114</v>
      </c>
      <c r="B13" s="1207">
        <v>2987</v>
      </c>
      <c r="C13" s="1208">
        <v>507</v>
      </c>
      <c r="D13" s="1209">
        <v>3494</v>
      </c>
      <c r="E13" s="1210">
        <v>3946</v>
      </c>
      <c r="F13" s="1211">
        <v>816</v>
      </c>
      <c r="G13" s="1209">
        <v>4762</v>
      </c>
    </row>
    <row r="14" spans="1:8" ht="13.6">
      <c r="A14" s="647" t="s">
        <v>113</v>
      </c>
      <c r="B14" s="1207">
        <v>2757</v>
      </c>
      <c r="C14" s="1208">
        <v>473</v>
      </c>
      <c r="D14" s="1209">
        <v>3230</v>
      </c>
      <c r="E14" s="1210">
        <v>3735</v>
      </c>
      <c r="F14" s="1211">
        <v>787</v>
      </c>
      <c r="G14" s="1209">
        <v>4522</v>
      </c>
    </row>
    <row r="15" spans="1:8" ht="13.6">
      <c r="A15" s="647" t="s">
        <v>112</v>
      </c>
      <c r="B15" s="1207">
        <v>3063</v>
      </c>
      <c r="C15" s="1208">
        <v>514</v>
      </c>
      <c r="D15" s="1209">
        <v>3577</v>
      </c>
      <c r="E15" s="1210">
        <v>4025</v>
      </c>
      <c r="F15" s="1211">
        <v>852</v>
      </c>
      <c r="G15" s="1209">
        <v>4877</v>
      </c>
    </row>
    <row r="16" spans="1:8" ht="13.6">
      <c r="A16" s="647" t="s">
        <v>111</v>
      </c>
      <c r="B16" s="1207">
        <v>2737</v>
      </c>
      <c r="C16" s="1208">
        <v>464</v>
      </c>
      <c r="D16" s="1209">
        <v>3201</v>
      </c>
      <c r="E16" s="1210">
        <v>3712</v>
      </c>
      <c r="F16" s="1211">
        <v>807</v>
      </c>
      <c r="G16" s="1209">
        <v>4519</v>
      </c>
    </row>
    <row r="17" spans="1:7" ht="13.6">
      <c r="A17" s="647" t="s">
        <v>110</v>
      </c>
      <c r="B17" s="1207">
        <v>3090</v>
      </c>
      <c r="C17" s="1208">
        <v>511</v>
      </c>
      <c r="D17" s="1209">
        <v>3601</v>
      </c>
      <c r="E17" s="1210">
        <v>4044</v>
      </c>
      <c r="F17" s="1211">
        <v>874</v>
      </c>
      <c r="G17" s="1209">
        <v>4918</v>
      </c>
    </row>
    <row r="18" spans="1:7" ht="13.6">
      <c r="A18" s="647" t="s">
        <v>109</v>
      </c>
      <c r="B18" s="1207">
        <v>3082</v>
      </c>
      <c r="C18" s="1208">
        <v>511</v>
      </c>
      <c r="D18" s="1209">
        <v>3593</v>
      </c>
      <c r="E18" s="1210">
        <v>3818</v>
      </c>
      <c r="F18" s="1211">
        <v>886</v>
      </c>
      <c r="G18" s="1209">
        <v>4704</v>
      </c>
    </row>
    <row r="19" spans="1:7" thickBot="1">
      <c r="A19" s="648" t="s">
        <v>108</v>
      </c>
      <c r="B19" s="1212">
        <v>2759</v>
      </c>
      <c r="C19" s="1213">
        <v>467</v>
      </c>
      <c r="D19" s="1214">
        <v>3226</v>
      </c>
      <c r="E19" s="1215">
        <v>3516</v>
      </c>
      <c r="F19" s="1216">
        <v>814</v>
      </c>
      <c r="G19" s="1214">
        <v>4330</v>
      </c>
    </row>
    <row r="21" spans="1:7" ht="14.95" thickBot="1"/>
    <row r="22" spans="1:7" ht="16.3" thickBot="1">
      <c r="A22" s="1725" t="s">
        <v>710</v>
      </c>
      <c r="B22" s="1726"/>
      <c r="C22" s="1727"/>
    </row>
    <row r="23" spans="1:7">
      <c r="A23" s="1967" t="s">
        <v>64</v>
      </c>
      <c r="B23" s="987" t="s">
        <v>104</v>
      </c>
      <c r="C23" s="994" t="s">
        <v>4</v>
      </c>
    </row>
    <row r="24" spans="1:7" ht="14.95" thickBot="1">
      <c r="A24" s="2006"/>
      <c r="B24" s="989" t="s">
        <v>159</v>
      </c>
      <c r="C24" s="995" t="s">
        <v>158</v>
      </c>
    </row>
    <row r="25" spans="1:7" ht="27.2">
      <c r="A25" s="705" t="s">
        <v>157</v>
      </c>
      <c r="B25" s="1194">
        <v>43</v>
      </c>
      <c r="C25" s="1193">
        <v>497</v>
      </c>
    </row>
    <row r="26" spans="1:7" ht="27.85" thickBot="1">
      <c r="A26" s="706" t="s">
        <v>156</v>
      </c>
      <c r="B26" s="1195">
        <v>702</v>
      </c>
      <c r="C26" s="1196">
        <v>8598</v>
      </c>
    </row>
    <row r="27" spans="1:7" ht="13.6">
      <c r="A27" s="69"/>
      <c r="B27" s="69"/>
      <c r="C27" s="69"/>
    </row>
    <row r="28" spans="1:7" ht="14.95" thickBot="1"/>
    <row r="29" spans="1:7" ht="16.3" thickBot="1">
      <c r="A29" s="1725" t="s">
        <v>155</v>
      </c>
      <c r="B29" s="1726"/>
      <c r="C29" s="1726"/>
      <c r="D29" s="1726"/>
      <c r="E29" s="1726"/>
      <c r="F29" s="1727"/>
    </row>
    <row r="30" spans="1:7" s="639" customFormat="1" ht="27.85" thickBot="1">
      <c r="A30" s="996"/>
      <c r="B30" s="997" t="s">
        <v>128</v>
      </c>
      <c r="C30" s="997" t="s">
        <v>127</v>
      </c>
      <c r="D30" s="997" t="s">
        <v>126</v>
      </c>
      <c r="E30" s="997" t="s">
        <v>154</v>
      </c>
      <c r="F30" s="998" t="s">
        <v>124</v>
      </c>
      <c r="G30" s="638"/>
    </row>
    <row r="31" spans="1:7">
      <c r="A31" s="707" t="s">
        <v>48</v>
      </c>
      <c r="B31" s="1197">
        <v>274</v>
      </c>
      <c r="C31" s="1197">
        <v>221</v>
      </c>
      <c r="D31" s="1197">
        <v>10</v>
      </c>
      <c r="E31" s="1197">
        <v>41</v>
      </c>
      <c r="F31" s="1198">
        <v>2</v>
      </c>
    </row>
    <row r="32" spans="1:7" ht="14.95" thickBot="1">
      <c r="A32" s="708" t="s">
        <v>153</v>
      </c>
      <c r="B32" s="1199"/>
      <c r="C32" s="1200">
        <v>0.80659999999999998</v>
      </c>
      <c r="D32" s="1200">
        <v>3.6499999999999998E-2</v>
      </c>
      <c r="E32" s="1200">
        <v>0.14960000000000001</v>
      </c>
      <c r="F32" s="1201">
        <v>7.3000000000000001E-3</v>
      </c>
    </row>
    <row r="35" spans="1:7" s="190" customFormat="1" ht="14.95">
      <c r="A35" s="190" t="s">
        <v>320</v>
      </c>
      <c r="B35" s="210"/>
      <c r="C35" s="210"/>
      <c r="G35" s="210"/>
    </row>
  </sheetData>
  <mergeCells count="11">
    <mergeCell ref="A29:F29"/>
    <mergeCell ref="B6:D6"/>
    <mergeCell ref="E6:G6"/>
    <mergeCell ref="A6:A7"/>
    <mergeCell ref="A22:C22"/>
    <mergeCell ref="A2:G2"/>
    <mergeCell ref="A3:G3"/>
    <mergeCell ref="A1:G1"/>
    <mergeCell ref="A5:G5"/>
    <mergeCell ref="A23:A24"/>
    <mergeCell ref="A4:G4"/>
  </mergeCells>
  <printOptions horizontalCentered="1" headings="1"/>
  <pageMargins left="0.5" right="0.5" top="1" bottom="1" header="0.5" footer="0.5"/>
  <pageSetup scale="80" firstPageNumber="112"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K16"/>
  <sheetViews>
    <sheetView zoomScale="90" zoomScaleNormal="90" workbookViewId="0">
      <selection activeCell="F31" sqref="F31"/>
    </sheetView>
  </sheetViews>
  <sheetFormatPr defaultRowHeight="12.9"/>
  <cols>
    <col min="1" max="3" width="16.625" customWidth="1"/>
    <col min="4" max="4" width="18" customWidth="1"/>
    <col min="5" max="10" width="16.625" customWidth="1"/>
    <col min="11" max="11" width="39.75" bestFit="1" customWidth="1"/>
  </cols>
  <sheetData>
    <row r="1" spans="1:11" ht="19.05">
      <c r="A1" s="2012" t="s">
        <v>829</v>
      </c>
      <c r="B1" s="2012"/>
      <c r="C1" s="2012"/>
      <c r="D1" s="2012"/>
      <c r="E1" s="2012"/>
      <c r="F1" s="2012"/>
      <c r="G1" s="2012"/>
      <c r="H1" s="2012"/>
      <c r="I1" s="2012"/>
      <c r="J1" s="2012"/>
      <c r="K1" s="246"/>
    </row>
    <row r="2" spans="1:11" s="151" customFormat="1" ht="15.65">
      <c r="A2" s="2012" t="s">
        <v>288</v>
      </c>
      <c r="B2" s="2012"/>
      <c r="C2" s="2012"/>
      <c r="D2" s="2012"/>
      <c r="E2" s="2012"/>
      <c r="F2" s="2012"/>
      <c r="G2" s="2012"/>
      <c r="H2" s="2012"/>
      <c r="I2" s="2012"/>
      <c r="J2" s="2012"/>
    </row>
    <row r="3" spans="1:11" s="151" customFormat="1" ht="19.05" thickBot="1">
      <c r="A3" s="2018" t="s">
        <v>332</v>
      </c>
      <c r="B3" s="2018"/>
      <c r="C3" s="2018"/>
      <c r="D3" s="2018"/>
      <c r="E3" s="2018"/>
      <c r="F3" s="2018"/>
      <c r="G3" s="2018"/>
      <c r="H3" s="2018"/>
      <c r="I3" s="2018"/>
      <c r="J3" s="2018"/>
    </row>
    <row r="4" spans="1:11" ht="14.3" thickBot="1">
      <c r="A4" s="2013" t="s">
        <v>177</v>
      </c>
      <c r="B4" s="2014"/>
      <c r="C4" s="2015"/>
      <c r="D4" s="2016"/>
      <c r="E4" s="2013" t="s">
        <v>737</v>
      </c>
      <c r="F4" s="2017"/>
      <c r="G4" s="2016"/>
      <c r="H4" s="2013" t="s">
        <v>178</v>
      </c>
      <c r="I4" s="2017"/>
      <c r="J4" s="2016"/>
    </row>
    <row r="5" spans="1:11" ht="43.5" thickBot="1">
      <c r="A5" s="999" t="s">
        <v>179</v>
      </c>
      <c r="B5" s="1000" t="s">
        <v>180</v>
      </c>
      <c r="C5" s="1000" t="s">
        <v>184</v>
      </c>
      <c r="D5" s="1001" t="s">
        <v>333</v>
      </c>
      <c r="E5" s="999" t="s">
        <v>185</v>
      </c>
      <c r="F5" s="1002" t="s">
        <v>186</v>
      </c>
      <c r="G5" s="1001" t="s">
        <v>181</v>
      </c>
      <c r="H5" s="999" t="s">
        <v>187</v>
      </c>
      <c r="I5" s="1001" t="s">
        <v>182</v>
      </c>
      <c r="J5" s="1001" t="s">
        <v>183</v>
      </c>
    </row>
    <row r="6" spans="1:11" ht="13.6" thickBot="1">
      <c r="A6" s="204">
        <v>56943</v>
      </c>
      <c r="B6" s="205">
        <v>46097</v>
      </c>
      <c r="C6" s="206">
        <v>2264</v>
      </c>
      <c r="D6" s="207">
        <v>8582</v>
      </c>
      <c r="E6" s="204">
        <v>613</v>
      </c>
      <c r="F6" s="208">
        <v>4464</v>
      </c>
      <c r="G6" s="207">
        <v>1853</v>
      </c>
      <c r="H6" s="204">
        <v>234</v>
      </c>
      <c r="I6" s="208">
        <v>1</v>
      </c>
      <c r="J6" s="207">
        <v>113</v>
      </c>
    </row>
    <row r="7" spans="1:11">
      <c r="A7" s="98"/>
      <c r="B7" s="98"/>
      <c r="C7" s="98"/>
      <c r="D7" s="98"/>
      <c r="E7" s="98"/>
      <c r="F7" s="98"/>
      <c r="G7" s="98"/>
      <c r="H7" s="98"/>
      <c r="I7" s="98"/>
      <c r="J7" s="98"/>
    </row>
    <row r="8" spans="1:11" s="233" customFormat="1" ht="18.7" customHeight="1">
      <c r="A8" s="1190" t="s">
        <v>733</v>
      </c>
    </row>
    <row r="9" spans="1:11" s="233" customFormat="1" ht="18.7" customHeight="1">
      <c r="A9" s="1190" t="s">
        <v>734</v>
      </c>
    </row>
    <row r="10" spans="1:11" s="233" customFormat="1" ht="16.5" customHeight="1">
      <c r="A10" s="1190" t="s">
        <v>735</v>
      </c>
      <c r="K10" s="81"/>
    </row>
    <row r="11" spans="1:11" s="233" customFormat="1" ht="17.5" customHeight="1">
      <c r="A11" s="1191" t="s">
        <v>736</v>
      </c>
    </row>
    <row r="12" spans="1:11" s="233" customFormat="1" ht="18.7" customHeight="1">
      <c r="A12" s="1190" t="s">
        <v>841</v>
      </c>
    </row>
    <row r="13" spans="1:11" s="233" customFormat="1" ht="17.7" customHeight="1">
      <c r="A13" s="1190" t="s">
        <v>843</v>
      </c>
      <c r="B13" s="1003"/>
      <c r="C13" s="1003"/>
      <c r="D13" s="1003"/>
      <c r="E13" s="1003"/>
      <c r="F13" s="1003"/>
      <c r="G13" s="1003"/>
      <c r="H13" s="1003"/>
    </row>
    <row r="14" spans="1:11" ht="18.7" customHeight="1"/>
    <row r="15" spans="1:11" ht="25.5" customHeight="1"/>
    <row r="16" spans="1:11" ht="21.25" customHeight="1">
      <c r="F16" s="81"/>
    </row>
  </sheetData>
  <mergeCells count="6">
    <mergeCell ref="A1:J1"/>
    <mergeCell ref="A4:D4"/>
    <mergeCell ref="E4:G4"/>
    <mergeCell ref="H4:J4"/>
    <mergeCell ref="A2:J2"/>
    <mergeCell ref="A3:J3"/>
  </mergeCells>
  <printOptions headings="1"/>
  <pageMargins left="0.7" right="0.7" top="0.75" bottom="0.75" header="0.3" footer="0.3"/>
  <pageSetup scale="73"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pageSetUpPr fitToPage="1"/>
  </sheetPr>
  <dimension ref="A1:J11"/>
  <sheetViews>
    <sheetView zoomScale="90" zoomScaleNormal="90" workbookViewId="0">
      <selection activeCell="A13" sqref="A13"/>
    </sheetView>
  </sheetViews>
  <sheetFormatPr defaultColWidth="9.125" defaultRowHeight="12.9"/>
  <cols>
    <col min="1" max="1" width="27.375" style="232" customWidth="1"/>
    <col min="2" max="2" width="24.625" style="232" customWidth="1"/>
    <col min="3" max="3" width="21" style="232" customWidth="1"/>
    <col min="4" max="4" width="27.125" style="232" customWidth="1"/>
    <col min="5" max="5" width="20.625" style="232" customWidth="1"/>
    <col min="6" max="7" width="19.625" style="232" customWidth="1"/>
    <col min="8" max="8" width="20.125" style="232" customWidth="1"/>
    <col min="9" max="9" width="27.625" style="232" customWidth="1"/>
    <col min="10" max="16384" width="9.125" style="232"/>
  </cols>
  <sheetData>
    <row r="1" spans="1:10" ht="15.65">
      <c r="A1" s="1957" t="s">
        <v>828</v>
      </c>
      <c r="B1" s="1957"/>
      <c r="C1" s="1957"/>
      <c r="D1" s="1957"/>
      <c r="E1" s="1957"/>
      <c r="F1" s="1957"/>
      <c r="G1" s="1957"/>
      <c r="H1" s="1957"/>
      <c r="I1" s="1957"/>
    </row>
    <row r="2" spans="1:10" ht="15.65">
      <c r="A2" s="1957" t="s">
        <v>456</v>
      </c>
      <c r="B2" s="1957"/>
      <c r="C2" s="1957"/>
      <c r="D2" s="1957"/>
      <c r="E2" s="1957"/>
      <c r="F2" s="1957"/>
      <c r="G2" s="1957"/>
      <c r="H2" s="1957"/>
      <c r="I2" s="1957"/>
      <c r="J2" s="235"/>
    </row>
    <row r="3" spans="1:10" ht="16.3" thickBot="1">
      <c r="A3" s="2007" t="s">
        <v>460</v>
      </c>
      <c r="B3" s="2007"/>
      <c r="C3" s="2007"/>
      <c r="D3" s="2007"/>
      <c r="E3" s="2007"/>
      <c r="F3" s="2007"/>
      <c r="G3" s="2007"/>
      <c r="H3" s="2007"/>
      <c r="I3" s="2007"/>
    </row>
    <row r="4" spans="1:10" s="642" customFormat="1" ht="54" customHeight="1" thickBot="1">
      <c r="A4" s="2022" t="s">
        <v>711</v>
      </c>
      <c r="B4" s="2022" t="s">
        <v>712</v>
      </c>
      <c r="C4" s="2022" t="s">
        <v>457</v>
      </c>
      <c r="D4" s="2022" t="s">
        <v>789</v>
      </c>
      <c r="E4" s="2019" t="s">
        <v>790</v>
      </c>
      <c r="F4" s="2020"/>
      <c r="G4" s="2020"/>
      <c r="H4" s="2021"/>
      <c r="I4" s="2022" t="s">
        <v>791</v>
      </c>
    </row>
    <row r="5" spans="1:10" s="642" customFormat="1" ht="66.25" customHeight="1" thickBot="1">
      <c r="A5" s="2023"/>
      <c r="B5" s="2023"/>
      <c r="C5" s="2023"/>
      <c r="D5" s="2023"/>
      <c r="E5" s="980" t="s">
        <v>458</v>
      </c>
      <c r="F5" s="980" t="s">
        <v>461</v>
      </c>
      <c r="G5" s="980" t="s">
        <v>462</v>
      </c>
      <c r="H5" s="980" t="s">
        <v>459</v>
      </c>
      <c r="I5" s="2023"/>
    </row>
    <row r="6" spans="1:10" ht="13.6" thickBot="1">
      <c r="A6" s="1101">
        <v>172768</v>
      </c>
      <c r="B6" s="1102">
        <v>0.41</v>
      </c>
      <c r="C6" s="1519">
        <v>101795</v>
      </c>
      <c r="D6" s="1519">
        <v>70427</v>
      </c>
      <c r="E6" s="1520">
        <v>751.62</v>
      </c>
      <c r="F6" s="1520">
        <v>687.43</v>
      </c>
      <c r="G6" s="1520">
        <v>659.77</v>
      </c>
      <c r="H6" s="1520">
        <v>660.26</v>
      </c>
      <c r="I6" s="1520">
        <v>654.35</v>
      </c>
    </row>
    <row r="8" spans="1:10">
      <c r="A8" s="232" t="s">
        <v>660</v>
      </c>
    </row>
    <row r="9" spans="1:10">
      <c r="A9" s="232" t="s">
        <v>947</v>
      </c>
    </row>
    <row r="10" spans="1:10">
      <c r="A10" s="232" t="s">
        <v>948</v>
      </c>
    </row>
    <row r="11" spans="1:10">
      <c r="A11" s="232" t="s">
        <v>949</v>
      </c>
    </row>
  </sheetData>
  <mergeCells count="9">
    <mergeCell ref="E4:H4"/>
    <mergeCell ref="A1:I1"/>
    <mergeCell ref="A2:I2"/>
    <mergeCell ref="A3:I3"/>
    <mergeCell ref="A4:A5"/>
    <mergeCell ref="B4:B5"/>
    <mergeCell ref="C4:C5"/>
    <mergeCell ref="D4:D5"/>
    <mergeCell ref="I4:I5"/>
  </mergeCells>
  <printOptions horizontalCentered="1" headings="1"/>
  <pageMargins left="0.7" right="0.7" top="0.75" bottom="0.75" header="0.3" footer="0.3"/>
  <pageSetup scale="59"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C18"/>
  <sheetViews>
    <sheetView zoomScale="90" zoomScaleNormal="90" workbookViewId="0">
      <selection activeCell="A20" sqref="A20"/>
    </sheetView>
  </sheetViews>
  <sheetFormatPr defaultColWidth="39" defaultRowHeight="13.6"/>
  <cols>
    <col min="1" max="1" width="63.75" style="1" customWidth="1"/>
    <col min="2" max="2" width="38.25" style="1" customWidth="1"/>
    <col min="3" max="3" width="11.25" style="1" customWidth="1"/>
    <col min="4" max="16384" width="39" style="1"/>
  </cols>
  <sheetData>
    <row r="1" spans="1:3" s="6" customFormat="1" ht="19.05">
      <c r="A1" s="1957" t="s">
        <v>828</v>
      </c>
      <c r="B1" s="1957"/>
      <c r="C1" s="246"/>
    </row>
    <row r="2" spans="1:3" s="6" customFormat="1" ht="15.65">
      <c r="A2" s="1959" t="s">
        <v>293</v>
      </c>
      <c r="B2" s="1959"/>
    </row>
    <row r="3" spans="1:3" s="6" customFormat="1" ht="16.3" thickBot="1">
      <c r="A3" s="1999" t="s">
        <v>91</v>
      </c>
      <c r="B3" s="1999"/>
    </row>
    <row r="4" spans="1:3" s="232" customFormat="1" ht="16.3" thickBot="1">
      <c r="A4" s="1083" t="s">
        <v>77</v>
      </c>
      <c r="B4" s="1084" t="s">
        <v>713</v>
      </c>
    </row>
    <row r="5" spans="1:3">
      <c r="A5" s="178" t="s">
        <v>301</v>
      </c>
      <c r="B5" s="1220">
        <v>438</v>
      </c>
    </row>
    <row r="6" spans="1:3">
      <c r="A6" s="148" t="s">
        <v>303</v>
      </c>
      <c r="B6" s="1217">
        <v>59979</v>
      </c>
    </row>
    <row r="7" spans="1:3" ht="14.95">
      <c r="A7" s="148" t="s">
        <v>307</v>
      </c>
      <c r="B7" s="1217">
        <v>13662</v>
      </c>
    </row>
    <row r="8" spans="1:3">
      <c r="A8" s="148" t="s">
        <v>302</v>
      </c>
      <c r="B8" s="1218">
        <v>1759</v>
      </c>
    </row>
    <row r="9" spans="1:3">
      <c r="A9" s="148" t="s">
        <v>296</v>
      </c>
      <c r="B9" s="1217">
        <v>72389</v>
      </c>
    </row>
    <row r="10" spans="1:3">
      <c r="A10" s="148" t="s">
        <v>300</v>
      </c>
      <c r="B10" s="1218">
        <v>28356</v>
      </c>
    </row>
    <row r="11" spans="1:3">
      <c r="A11" s="148" t="s">
        <v>295</v>
      </c>
      <c r="B11" s="1217">
        <v>86381</v>
      </c>
    </row>
    <row r="12" spans="1:3">
      <c r="A12" s="148" t="s">
        <v>299</v>
      </c>
      <c r="B12" s="1217">
        <v>31368</v>
      </c>
    </row>
    <row r="13" spans="1:3">
      <c r="A13" s="148" t="s">
        <v>298</v>
      </c>
      <c r="B13" s="1217">
        <v>39533</v>
      </c>
    </row>
    <row r="14" spans="1:3" ht="14.95">
      <c r="A14" s="148" t="s">
        <v>308</v>
      </c>
      <c r="B14" s="1217">
        <v>13662</v>
      </c>
    </row>
    <row r="15" spans="1:3" ht="14.3" thickBot="1">
      <c r="A15" s="157" t="s">
        <v>297</v>
      </c>
      <c r="B15" s="1219">
        <v>28580</v>
      </c>
    </row>
    <row r="16" spans="1:3">
      <c r="B16" s="54"/>
    </row>
    <row r="17" spans="1:2" s="190" customFormat="1" ht="28.55" customHeight="1">
      <c r="A17" s="1926" t="s">
        <v>321</v>
      </c>
      <c r="B17" s="1926"/>
    </row>
    <row r="18" spans="1:2" s="190" customFormat="1" ht="14.95">
      <c r="A18" s="2024" t="s">
        <v>322</v>
      </c>
      <c r="B18" s="2024"/>
    </row>
  </sheetData>
  <sortState ref="A7:B17">
    <sortCondition ref="A7"/>
  </sortState>
  <mergeCells count="5">
    <mergeCell ref="A18:B18"/>
    <mergeCell ref="A17:B17"/>
    <mergeCell ref="A1:B1"/>
    <mergeCell ref="A2:B2"/>
    <mergeCell ref="A3:B3"/>
  </mergeCells>
  <printOptions horizontalCentered="1" headings="1"/>
  <pageMargins left="0.7" right="0.7" top="0.75" bottom="0.75" header="0.3" footer="0.3"/>
  <pageSetup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pageSetUpPr fitToPage="1"/>
  </sheetPr>
  <dimension ref="A1:AA85"/>
  <sheetViews>
    <sheetView zoomScale="80" zoomScaleNormal="80" workbookViewId="0">
      <pane xSplit="2" ySplit="7" topLeftCell="C35" activePane="bottomRight" state="frozen"/>
      <selection activeCell="F21" sqref="F21"/>
      <selection pane="topRight" activeCell="F21" sqref="F21"/>
      <selection pane="bottomLeft" activeCell="F21" sqref="F21"/>
      <selection pane="bottomRight" activeCell="W77" sqref="W77"/>
    </sheetView>
  </sheetViews>
  <sheetFormatPr defaultColWidth="9.125" defaultRowHeight="12.9"/>
  <cols>
    <col min="1" max="1" width="45.125" style="376" customWidth="1"/>
    <col min="2" max="2" width="7.625" style="376" customWidth="1"/>
    <col min="3" max="3" width="11.25" style="376" customWidth="1"/>
    <col min="4" max="4" width="12.25" style="376" bestFit="1" customWidth="1"/>
    <col min="5" max="5" width="10.25" style="376" customWidth="1"/>
    <col min="6" max="6" width="12.625" style="376" customWidth="1"/>
    <col min="7" max="7" width="14.625" style="376" bestFit="1" customWidth="1"/>
    <col min="8" max="8" width="8.75" style="376" customWidth="1"/>
    <col min="9" max="9" width="1.625" style="376" customWidth="1"/>
    <col min="10" max="10" width="7.125" style="376" customWidth="1"/>
    <col min="11" max="11" width="11.25" style="376" customWidth="1"/>
    <col min="12" max="12" width="12.25" style="376" bestFit="1" customWidth="1"/>
    <col min="13" max="13" width="10.375" style="376" customWidth="1"/>
    <col min="14" max="14" width="12.125" style="376" customWidth="1"/>
    <col min="15" max="15" width="14" style="376" customWidth="1"/>
    <col min="16" max="16" width="9" style="376" customWidth="1"/>
    <col min="17" max="17" width="1.625" style="376" customWidth="1"/>
    <col min="18" max="18" width="7.125" style="376" customWidth="1"/>
    <col min="19" max="19" width="11.75" style="376" customWidth="1"/>
    <col min="20" max="20" width="12.25" style="376" bestFit="1" customWidth="1"/>
    <col min="21" max="21" width="9.125" style="376"/>
    <col min="22" max="22" width="12.25" style="376" customWidth="1"/>
    <col min="23" max="23" width="14.625" style="376" customWidth="1"/>
    <col min="24" max="24" width="8.875" style="376" customWidth="1"/>
    <col min="25" max="16384" width="9.125" style="376"/>
  </cols>
  <sheetData>
    <row r="1" spans="1:24" ht="15.65">
      <c r="A1" s="1656" t="s">
        <v>741</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row>
    <row r="2" spans="1:24" ht="15.65" customHeight="1">
      <c r="A2" s="1646" t="s">
        <v>468</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row>
    <row r="3" spans="1:24" ht="15.65" customHeight="1">
      <c r="A3" s="1657" t="s">
        <v>807</v>
      </c>
      <c r="B3" s="1657"/>
      <c r="C3" s="1657"/>
      <c r="D3" s="1657"/>
      <c r="E3" s="1657"/>
      <c r="F3" s="1657"/>
      <c r="G3" s="1657"/>
      <c r="H3" s="1657"/>
      <c r="I3" s="1657"/>
      <c r="J3" s="1657"/>
      <c r="K3" s="1657"/>
      <c r="L3" s="1657"/>
      <c r="M3" s="1657"/>
      <c r="N3" s="1657"/>
      <c r="O3" s="1657"/>
      <c r="P3" s="1657"/>
      <c r="Q3" s="1657"/>
      <c r="R3" s="1657"/>
      <c r="S3" s="1657"/>
      <c r="T3" s="1657"/>
      <c r="U3" s="1657"/>
      <c r="V3" s="1657"/>
      <c r="W3" s="1657"/>
      <c r="X3" s="1657"/>
    </row>
    <row r="4" spans="1:24" ht="16.3" thickBot="1">
      <c r="A4" s="406" t="s">
        <v>3</v>
      </c>
      <c r="B4" s="407"/>
      <c r="C4" s="407"/>
      <c r="D4" s="407"/>
      <c r="E4" s="407"/>
      <c r="F4" s="407"/>
      <c r="G4" s="407"/>
      <c r="H4" s="407"/>
      <c r="I4" s="407"/>
      <c r="T4" s="1459"/>
    </row>
    <row r="5" spans="1:24" ht="16.3" thickBot="1">
      <c r="A5" s="1170" t="s">
        <v>3</v>
      </c>
      <c r="B5" s="1658" t="s">
        <v>348</v>
      </c>
      <c r="C5" s="1659"/>
      <c r="D5" s="1659"/>
      <c r="E5" s="1659"/>
      <c r="F5" s="1659"/>
      <c r="G5" s="1659"/>
      <c r="H5" s="1659"/>
      <c r="I5" s="408"/>
      <c r="J5" s="1658" t="s">
        <v>349</v>
      </c>
      <c r="K5" s="1659"/>
      <c r="L5" s="1659"/>
      <c r="M5" s="1659"/>
      <c r="N5" s="1659"/>
      <c r="O5" s="1659"/>
      <c r="P5" s="1659"/>
      <c r="Q5" s="408"/>
      <c r="R5" s="1658" t="s">
        <v>350</v>
      </c>
      <c r="S5" s="1659"/>
      <c r="T5" s="1659"/>
      <c r="U5" s="1659"/>
      <c r="V5" s="1659"/>
      <c r="W5" s="1659"/>
      <c r="X5" s="1660"/>
    </row>
    <row r="6" spans="1:24" ht="13.6">
      <c r="A6" s="781"/>
      <c r="B6" s="773"/>
      <c r="C6" s="1662" t="s">
        <v>808</v>
      </c>
      <c r="D6" s="1663"/>
      <c r="E6" s="1663"/>
      <c r="F6" s="1663"/>
      <c r="G6" s="1663"/>
      <c r="H6" s="1664"/>
      <c r="I6" s="409"/>
      <c r="J6" s="773"/>
      <c r="K6" s="1662" t="s">
        <v>808</v>
      </c>
      <c r="L6" s="1663"/>
      <c r="M6" s="1663"/>
      <c r="N6" s="1663"/>
      <c r="O6" s="1663"/>
      <c r="P6" s="1664"/>
      <c r="Q6" s="409"/>
      <c r="R6" s="773"/>
      <c r="S6" s="1662" t="s">
        <v>808</v>
      </c>
      <c r="T6" s="1663"/>
      <c r="U6" s="1663"/>
      <c r="V6" s="1663"/>
      <c r="W6" s="1663"/>
      <c r="X6" s="1664"/>
    </row>
    <row r="7" spans="1:24" ht="40.75">
      <c r="A7" s="818" t="s">
        <v>13</v>
      </c>
      <c r="B7" s="825" t="s">
        <v>14</v>
      </c>
      <c r="C7" s="810" t="s">
        <v>89</v>
      </c>
      <c r="D7" s="854" t="s">
        <v>351</v>
      </c>
      <c r="E7" s="854" t="s">
        <v>352</v>
      </c>
      <c r="F7" s="854" t="s">
        <v>353</v>
      </c>
      <c r="G7" s="854" t="s">
        <v>231</v>
      </c>
      <c r="H7" s="780" t="s">
        <v>88</v>
      </c>
      <c r="I7" s="410"/>
      <c r="J7" s="825" t="s">
        <v>14</v>
      </c>
      <c r="K7" s="810" t="s">
        <v>89</v>
      </c>
      <c r="L7" s="854" t="s">
        <v>351</v>
      </c>
      <c r="M7" s="854" t="s">
        <v>352</v>
      </c>
      <c r="N7" s="854" t="s">
        <v>353</v>
      </c>
      <c r="O7" s="854" t="s">
        <v>231</v>
      </c>
      <c r="P7" s="780" t="s">
        <v>88</v>
      </c>
      <c r="Q7" s="410"/>
      <c r="R7" s="825" t="s">
        <v>14</v>
      </c>
      <c r="S7" s="810" t="s">
        <v>89</v>
      </c>
      <c r="T7" s="854" t="s">
        <v>351</v>
      </c>
      <c r="U7" s="854" t="s">
        <v>352</v>
      </c>
      <c r="V7" s="854" t="s">
        <v>353</v>
      </c>
      <c r="W7" s="854" t="s">
        <v>231</v>
      </c>
      <c r="X7" s="780" t="s">
        <v>88</v>
      </c>
    </row>
    <row r="8" spans="1:24" ht="13.6">
      <c r="A8" s="804" t="s">
        <v>223</v>
      </c>
      <c r="B8" s="855"/>
      <c r="C8" s="835" t="s">
        <v>354</v>
      </c>
      <c r="D8" s="835" t="s">
        <v>355</v>
      </c>
      <c r="E8" s="835" t="s">
        <v>356</v>
      </c>
      <c r="F8" s="835" t="s">
        <v>357</v>
      </c>
      <c r="G8" s="835" t="s">
        <v>358</v>
      </c>
      <c r="H8" s="855"/>
      <c r="I8" s="410"/>
      <c r="J8" s="855"/>
      <c r="K8" s="843"/>
      <c r="L8" s="779"/>
      <c r="M8" s="779"/>
      <c r="N8" s="779"/>
      <c r="O8" s="779"/>
      <c r="P8" s="778"/>
      <c r="Q8" s="410"/>
      <c r="R8" s="855"/>
      <c r="S8" s="843"/>
      <c r="T8" s="779"/>
      <c r="U8" s="779"/>
      <c r="V8" s="779"/>
      <c r="W8" s="779"/>
      <c r="X8" s="778"/>
    </row>
    <row r="9" spans="1:24">
      <c r="A9" s="411" t="s">
        <v>1172</v>
      </c>
      <c r="B9" s="411" t="s">
        <v>15</v>
      </c>
      <c r="C9" s="412">
        <v>952</v>
      </c>
      <c r="D9" s="413">
        <v>64584.000000000044</v>
      </c>
      <c r="E9" s="413">
        <v>11.385199999999999</v>
      </c>
      <c r="F9" s="413">
        <v>11816.400000000007</v>
      </c>
      <c r="G9" s="414">
        <v>858417.49000000011</v>
      </c>
      <c r="H9" s="415">
        <v>8.6855540733586731E-3</v>
      </c>
      <c r="I9" s="416"/>
      <c r="J9" s="411" t="s">
        <v>15</v>
      </c>
      <c r="K9" s="412">
        <v>293</v>
      </c>
      <c r="L9" s="413">
        <v>29312.100000000028</v>
      </c>
      <c r="M9" s="413">
        <v>5.1661999999999964</v>
      </c>
      <c r="N9" s="413">
        <v>3640.7400000000052</v>
      </c>
      <c r="O9" s="414">
        <v>264197.82000000007</v>
      </c>
      <c r="P9" s="415">
        <v>2.6731799834058389E-3</v>
      </c>
      <c r="Q9" s="416"/>
      <c r="R9" s="411" t="s">
        <v>15</v>
      </c>
      <c r="S9" s="412">
        <v>659</v>
      </c>
      <c r="T9" s="413">
        <v>35271.900000000016</v>
      </c>
      <c r="U9" s="413">
        <v>6.219000000000003</v>
      </c>
      <c r="V9" s="413">
        <v>8175.6600000000017</v>
      </c>
      <c r="W9" s="414">
        <v>594219.67000000004</v>
      </c>
      <c r="X9" s="415">
        <v>6.0123740899528343E-3</v>
      </c>
    </row>
    <row r="10" spans="1:24">
      <c r="A10" s="411" t="s">
        <v>359</v>
      </c>
      <c r="B10" s="411" t="s">
        <v>15</v>
      </c>
      <c r="C10" s="412">
        <v>6599</v>
      </c>
      <c r="D10" s="413">
        <v>4307886.8147760183</v>
      </c>
      <c r="E10" s="413">
        <v>586.34027299999889</v>
      </c>
      <c r="F10" s="413">
        <v>0</v>
      </c>
      <c r="G10" s="414">
        <v>6587768.4400000013</v>
      </c>
      <c r="H10" s="415">
        <v>6.6655700373003487E-2</v>
      </c>
      <c r="I10" s="416"/>
      <c r="J10" s="411" t="s">
        <v>15</v>
      </c>
      <c r="K10" s="412">
        <v>2015</v>
      </c>
      <c r="L10" s="413">
        <v>1440158.7971480116</v>
      </c>
      <c r="M10" s="413">
        <v>195.99549599999824</v>
      </c>
      <c r="N10" s="413">
        <v>0</v>
      </c>
      <c r="O10" s="414">
        <v>2011570.4500000011</v>
      </c>
      <c r="P10" s="415">
        <v>2.0353271128999768E-2</v>
      </c>
      <c r="Q10" s="416"/>
      <c r="R10" s="411" t="s">
        <v>15</v>
      </c>
      <c r="S10" s="412">
        <v>4584</v>
      </c>
      <c r="T10" s="413">
        <v>2867728.0176280066</v>
      </c>
      <c r="U10" s="413">
        <v>390.34477700000065</v>
      </c>
      <c r="V10" s="413">
        <v>0</v>
      </c>
      <c r="W10" s="414">
        <v>4576197.99</v>
      </c>
      <c r="X10" s="415">
        <v>4.6302429244003719E-2</v>
      </c>
    </row>
    <row r="11" spans="1:24">
      <c r="A11" s="411" t="s">
        <v>360</v>
      </c>
      <c r="B11" s="411" t="s">
        <v>15</v>
      </c>
      <c r="C11" s="412">
        <v>21067</v>
      </c>
      <c r="D11" s="413">
        <v>457517.74999999348</v>
      </c>
      <c r="E11" s="413">
        <v>0</v>
      </c>
      <c r="F11" s="413">
        <v>261014.18000000154</v>
      </c>
      <c r="G11" s="414">
        <v>2039702.69</v>
      </c>
      <c r="H11" s="415">
        <v>2.0637915948765372E-2</v>
      </c>
      <c r="I11" s="416"/>
      <c r="J11" s="411" t="s">
        <v>15</v>
      </c>
      <c r="K11" s="412">
        <v>8242</v>
      </c>
      <c r="L11" s="413">
        <v>275560.29999999376</v>
      </c>
      <c r="M11" s="413">
        <v>0</v>
      </c>
      <c r="N11" s="413">
        <v>92724.380000001198</v>
      </c>
      <c r="O11" s="414">
        <v>797988.78</v>
      </c>
      <c r="P11" s="415">
        <v>8.0741303379355863E-3</v>
      </c>
      <c r="Q11" s="416"/>
      <c r="R11" s="411" t="s">
        <v>15</v>
      </c>
      <c r="S11" s="412">
        <v>12825</v>
      </c>
      <c r="T11" s="413">
        <v>181957.44999999972</v>
      </c>
      <c r="U11" s="413">
        <v>0</v>
      </c>
      <c r="V11" s="413">
        <v>168289.80000000034</v>
      </c>
      <c r="W11" s="414">
        <v>1241713.9099999999</v>
      </c>
      <c r="X11" s="415">
        <v>1.2563785610829787E-2</v>
      </c>
    </row>
    <row r="12" spans="1:24" ht="13.6">
      <c r="A12" s="817" t="s">
        <v>268</v>
      </c>
      <c r="B12" s="824"/>
      <c r="C12" s="846"/>
      <c r="D12" s="857"/>
      <c r="E12" s="857"/>
      <c r="F12" s="857"/>
      <c r="G12" s="857">
        <v>0</v>
      </c>
      <c r="H12" s="795"/>
      <c r="I12" s="416"/>
      <c r="J12" s="824"/>
      <c r="K12" s="846"/>
      <c r="L12" s="857"/>
      <c r="M12" s="857"/>
      <c r="N12" s="857"/>
      <c r="O12" s="857"/>
      <c r="P12" s="795"/>
      <c r="Q12" s="416"/>
      <c r="R12" s="824"/>
      <c r="S12" s="846"/>
      <c r="T12" s="857"/>
      <c r="U12" s="857"/>
      <c r="V12" s="857"/>
      <c r="W12" s="857"/>
      <c r="X12" s="795"/>
    </row>
    <row r="13" spans="1:24">
      <c r="A13" s="411" t="s">
        <v>670</v>
      </c>
      <c r="B13" s="411" t="s">
        <v>15</v>
      </c>
      <c r="C13" s="412">
        <v>9258</v>
      </c>
      <c r="D13" s="413">
        <v>39275.290000000023</v>
      </c>
      <c r="E13" s="413">
        <v>8.4939999999999927</v>
      </c>
      <c r="F13" s="413">
        <v>53468.49001299993</v>
      </c>
      <c r="G13" s="414">
        <v>711442.84</v>
      </c>
      <c r="H13" s="415">
        <v>7.1984498555870075E-3</v>
      </c>
      <c r="I13" s="416"/>
      <c r="J13" s="411" t="s">
        <v>15</v>
      </c>
      <c r="K13" s="412">
        <v>4211</v>
      </c>
      <c r="L13" s="413">
        <v>21364.330000000027</v>
      </c>
      <c r="M13" s="413">
        <v>4.6209999999999951</v>
      </c>
      <c r="N13" s="413">
        <v>24829.658666999909</v>
      </c>
      <c r="O13" s="414">
        <v>323599.68</v>
      </c>
      <c r="P13" s="415">
        <v>3.2742139477628337E-3</v>
      </c>
      <c r="Q13" s="416"/>
      <c r="R13" s="411" t="s">
        <v>15</v>
      </c>
      <c r="S13" s="420">
        <v>5047</v>
      </c>
      <c r="T13" s="421">
        <v>17910.959999999995</v>
      </c>
      <c r="U13" s="421">
        <v>3.8729999999999976</v>
      </c>
      <c r="V13" s="421">
        <v>28638.831346000021</v>
      </c>
      <c r="W13" s="414">
        <v>387843.16</v>
      </c>
      <c r="X13" s="415">
        <v>3.9242359078241742E-3</v>
      </c>
    </row>
    <row r="14" spans="1:24">
      <c r="A14" s="411" t="s">
        <v>671</v>
      </c>
      <c r="B14" s="411" t="s">
        <v>15</v>
      </c>
      <c r="C14" s="412">
        <v>81130</v>
      </c>
      <c r="D14" s="413">
        <v>251807.45000000004</v>
      </c>
      <c r="E14" s="413">
        <v>45.431799999999967</v>
      </c>
      <c r="F14" s="413">
        <v>333517.44662399904</v>
      </c>
      <c r="G14" s="414">
        <v>2019923.6200000006</v>
      </c>
      <c r="H14" s="415">
        <v>2.0437789339036415E-2</v>
      </c>
      <c r="I14" s="416"/>
      <c r="J14" s="411" t="s">
        <v>15</v>
      </c>
      <c r="K14" s="412">
        <v>33622</v>
      </c>
      <c r="L14" s="413">
        <v>123465.52000000002</v>
      </c>
      <c r="M14" s="413">
        <v>23.103799999999993</v>
      </c>
      <c r="N14" s="413">
        <v>136024.36063599915</v>
      </c>
      <c r="O14" s="414">
        <v>837099.37000000058</v>
      </c>
      <c r="P14" s="415">
        <v>8.4698552017031751E-3</v>
      </c>
      <c r="Q14" s="416"/>
      <c r="R14" s="411" t="s">
        <v>15</v>
      </c>
      <c r="S14" s="420">
        <v>47508</v>
      </c>
      <c r="T14" s="421">
        <v>128341.93000000002</v>
      </c>
      <c r="U14" s="421">
        <v>22.327999999999975</v>
      </c>
      <c r="V14" s="421">
        <v>197493.08598799989</v>
      </c>
      <c r="W14" s="414">
        <v>1182824.25</v>
      </c>
      <c r="X14" s="415">
        <v>1.1967934137333242E-2</v>
      </c>
    </row>
    <row r="15" spans="1:24">
      <c r="A15" s="411" t="s">
        <v>672</v>
      </c>
      <c r="B15" s="411" t="s">
        <v>16</v>
      </c>
      <c r="C15" s="412">
        <v>1130</v>
      </c>
      <c r="D15" s="413">
        <v>1734.3300000000004</v>
      </c>
      <c r="E15" s="413">
        <v>0.29500000000000015</v>
      </c>
      <c r="F15" s="413">
        <v>14853.349194000011</v>
      </c>
      <c r="G15" s="414">
        <v>25520.440000000002</v>
      </c>
      <c r="H15" s="415">
        <v>2.5821836597936232E-4</v>
      </c>
      <c r="I15" s="416"/>
      <c r="J15" s="411" t="s">
        <v>16</v>
      </c>
      <c r="K15" s="412">
        <v>491</v>
      </c>
      <c r="L15" s="413">
        <v>880.19000000000062</v>
      </c>
      <c r="M15" s="413">
        <v>0.15000000000000011</v>
      </c>
      <c r="N15" s="413">
        <v>6354.0334940000157</v>
      </c>
      <c r="O15" s="414">
        <v>11088.970000000003</v>
      </c>
      <c r="P15" s="415">
        <v>1.1219930823270171E-4</v>
      </c>
      <c r="Q15" s="416"/>
      <c r="R15" s="411" t="s">
        <v>16</v>
      </c>
      <c r="S15" s="420">
        <v>639</v>
      </c>
      <c r="T15" s="421">
        <v>854.13999999999976</v>
      </c>
      <c r="U15" s="421">
        <v>0.14500000000000005</v>
      </c>
      <c r="V15" s="421">
        <v>8499.3156999999956</v>
      </c>
      <c r="W15" s="414">
        <v>14431.47</v>
      </c>
      <c r="X15" s="415">
        <v>1.4601905774666062E-4</v>
      </c>
    </row>
    <row r="16" spans="1:24">
      <c r="A16" s="411" t="s">
        <v>673</v>
      </c>
      <c r="B16" s="411" t="s">
        <v>16</v>
      </c>
      <c r="C16" s="412">
        <v>68188</v>
      </c>
      <c r="D16" s="413">
        <v>68907.249999999854</v>
      </c>
      <c r="E16" s="413">
        <v>14.959999999999887</v>
      </c>
      <c r="F16" s="413">
        <v>151590.42682500105</v>
      </c>
      <c r="G16" s="414">
        <v>715886.21000000008</v>
      </c>
      <c r="H16" s="415">
        <v>7.2434083179349039E-3</v>
      </c>
      <c r="I16" s="416"/>
      <c r="J16" s="411" t="s">
        <v>16</v>
      </c>
      <c r="K16" s="412">
        <v>25187</v>
      </c>
      <c r="L16" s="413">
        <v>30687.569999999934</v>
      </c>
      <c r="M16" s="413">
        <v>6.6599999999999202</v>
      </c>
      <c r="N16" s="413">
        <v>55831.764044000927</v>
      </c>
      <c r="O16" s="414">
        <v>264431.07000000007</v>
      </c>
      <c r="P16" s="415">
        <v>2.6755400302492585E-3</v>
      </c>
      <c r="Q16" s="416"/>
      <c r="R16" s="411" t="s">
        <v>16</v>
      </c>
      <c r="S16" s="420">
        <v>43001</v>
      </c>
      <c r="T16" s="421">
        <v>38219.67999999992</v>
      </c>
      <c r="U16" s="421">
        <v>8.299999999999967</v>
      </c>
      <c r="V16" s="421">
        <v>95758.662781000123</v>
      </c>
      <c r="W16" s="414">
        <v>451455.14</v>
      </c>
      <c r="X16" s="415">
        <v>4.5678682876856454E-3</v>
      </c>
    </row>
    <row r="17" spans="1:25">
      <c r="A17" s="411" t="s">
        <v>474</v>
      </c>
      <c r="B17" s="411" t="s">
        <v>15</v>
      </c>
      <c r="C17" s="412">
        <v>454</v>
      </c>
      <c r="D17" s="413">
        <v>0</v>
      </c>
      <c r="E17" s="413">
        <v>0</v>
      </c>
      <c r="F17" s="413">
        <v>1737.8538760000004</v>
      </c>
      <c r="G17" s="414">
        <v>1087429.4100000001</v>
      </c>
      <c r="H17" s="415">
        <v>1.1002719599195862E-2</v>
      </c>
      <c r="I17" s="416"/>
      <c r="J17" s="411" t="s">
        <v>15</v>
      </c>
      <c r="K17" s="412">
        <v>135</v>
      </c>
      <c r="L17" s="413">
        <v>0</v>
      </c>
      <c r="M17" s="413">
        <v>0</v>
      </c>
      <c r="N17" s="413">
        <v>491.65249800000038</v>
      </c>
      <c r="O17" s="414">
        <v>323354.56000000017</v>
      </c>
      <c r="P17" s="415">
        <v>3.271733799071478E-3</v>
      </c>
      <c r="Q17" s="416"/>
      <c r="R17" s="411" t="s">
        <v>15</v>
      </c>
      <c r="S17" s="420">
        <v>319</v>
      </c>
      <c r="T17" s="421">
        <v>0</v>
      </c>
      <c r="U17" s="421">
        <v>0</v>
      </c>
      <c r="V17" s="421">
        <v>1246.201378</v>
      </c>
      <c r="W17" s="414">
        <v>764074.85</v>
      </c>
      <c r="X17" s="415">
        <v>7.7309858001243844E-3</v>
      </c>
    </row>
    <row r="18" spans="1:25">
      <c r="A18" s="411" t="s">
        <v>475</v>
      </c>
      <c r="B18" s="411" t="s">
        <v>15</v>
      </c>
      <c r="C18" s="412">
        <v>48070</v>
      </c>
      <c r="D18" s="413">
        <v>201750</v>
      </c>
      <c r="E18" s="413">
        <v>47.608000000000047</v>
      </c>
      <c r="F18" s="413">
        <v>259714.59999999989</v>
      </c>
      <c r="G18" s="414">
        <v>1702344.47</v>
      </c>
      <c r="H18" s="415">
        <v>1.7224491716342022E-2</v>
      </c>
      <c r="I18" s="416"/>
      <c r="J18" s="411" t="s">
        <v>15</v>
      </c>
      <c r="K18" s="412">
        <v>19815</v>
      </c>
      <c r="L18" s="413">
        <v>96773</v>
      </c>
      <c r="M18" s="413">
        <v>22.660000000000061</v>
      </c>
      <c r="N18" s="413">
        <v>106763.6</v>
      </c>
      <c r="O18" s="414">
        <v>701725.73</v>
      </c>
      <c r="P18" s="415">
        <v>7.1001311641286429E-3</v>
      </c>
      <c r="Q18" s="416"/>
      <c r="R18" s="411" t="s">
        <v>15</v>
      </c>
      <c r="S18" s="420">
        <v>28255</v>
      </c>
      <c r="T18" s="421">
        <v>104977</v>
      </c>
      <c r="U18" s="421">
        <v>24.947999999999986</v>
      </c>
      <c r="V18" s="421">
        <v>152950.99999999988</v>
      </c>
      <c r="W18" s="414">
        <v>1000618.74</v>
      </c>
      <c r="X18" s="415">
        <v>1.0124360552213378E-2</v>
      </c>
    </row>
    <row r="19" spans="1:25">
      <c r="A19" s="411" t="s">
        <v>476</v>
      </c>
      <c r="B19" s="411" t="s">
        <v>15</v>
      </c>
      <c r="C19" s="412"/>
      <c r="D19" s="413"/>
      <c r="E19" s="413"/>
      <c r="F19" s="413"/>
      <c r="G19" s="414"/>
      <c r="H19" s="415"/>
      <c r="I19" s="416"/>
      <c r="J19" s="411" t="s">
        <v>15</v>
      </c>
      <c r="K19" s="412"/>
      <c r="L19" s="413"/>
      <c r="M19" s="413"/>
      <c r="N19" s="413"/>
      <c r="O19" s="414"/>
      <c r="P19" s="415"/>
      <c r="Q19" s="416"/>
      <c r="R19" s="411" t="s">
        <v>15</v>
      </c>
      <c r="S19" s="420"/>
      <c r="T19" s="421"/>
      <c r="U19" s="421"/>
      <c r="V19" s="421"/>
      <c r="W19" s="414"/>
      <c r="X19" s="415"/>
    </row>
    <row r="20" spans="1:25">
      <c r="A20" s="491" t="s">
        <v>558</v>
      </c>
      <c r="B20" s="411" t="s">
        <v>15</v>
      </c>
      <c r="C20" s="412"/>
      <c r="D20" s="413"/>
      <c r="E20" s="413"/>
      <c r="F20" s="413"/>
      <c r="G20" s="414"/>
      <c r="H20" s="415"/>
      <c r="I20" s="416"/>
      <c r="J20" s="411" t="s">
        <v>15</v>
      </c>
      <c r="K20" s="412"/>
      <c r="L20" s="413"/>
      <c r="M20" s="413"/>
      <c r="N20" s="413"/>
      <c r="O20" s="414"/>
      <c r="P20" s="415"/>
      <c r="Q20" s="416"/>
      <c r="R20" s="411" t="s">
        <v>15</v>
      </c>
      <c r="S20" s="420"/>
      <c r="T20" s="421"/>
      <c r="U20" s="421"/>
      <c r="V20" s="421"/>
      <c r="W20" s="414"/>
      <c r="X20" s="415"/>
    </row>
    <row r="21" spans="1:25">
      <c r="A21" s="411" t="s">
        <v>477</v>
      </c>
      <c r="B21" s="411" t="s">
        <v>15</v>
      </c>
      <c r="C21" s="412"/>
      <c r="D21" s="413"/>
      <c r="E21" s="413"/>
      <c r="F21" s="413"/>
      <c r="G21" s="414"/>
      <c r="H21" s="415"/>
      <c r="I21" s="416"/>
      <c r="J21" s="411" t="s">
        <v>15</v>
      </c>
      <c r="K21" s="412"/>
      <c r="L21" s="413"/>
      <c r="M21" s="413"/>
      <c r="N21" s="413"/>
      <c r="O21" s="414"/>
      <c r="P21" s="415"/>
      <c r="Q21" s="416"/>
      <c r="R21" s="411" t="s">
        <v>15</v>
      </c>
      <c r="S21" s="420"/>
      <c r="T21" s="421"/>
      <c r="U21" s="421"/>
      <c r="V21" s="421"/>
      <c r="W21" s="414"/>
      <c r="X21" s="415"/>
    </row>
    <row r="22" spans="1:25" ht="13.6">
      <c r="A22" s="817" t="s">
        <v>264</v>
      </c>
      <c r="B22" s="824"/>
      <c r="C22" s="846"/>
      <c r="D22" s="857"/>
      <c r="E22" s="857"/>
      <c r="F22" s="857"/>
      <c r="G22" s="857"/>
      <c r="H22" s="795"/>
      <c r="I22" s="416"/>
      <c r="J22" s="824"/>
      <c r="K22" s="846"/>
      <c r="L22" s="857"/>
      <c r="M22" s="857"/>
      <c r="N22" s="857"/>
      <c r="O22" s="857"/>
      <c r="P22" s="795"/>
      <c r="Q22" s="416"/>
      <c r="R22" s="824"/>
      <c r="S22" s="846"/>
      <c r="T22" s="857"/>
      <c r="U22" s="857"/>
      <c r="V22" s="857"/>
      <c r="W22" s="857"/>
      <c r="X22" s="795"/>
    </row>
    <row r="23" spans="1:25" s="425" customFormat="1">
      <c r="A23" s="411" t="s">
        <v>362</v>
      </c>
      <c r="B23" s="411" t="s">
        <v>16</v>
      </c>
      <c r="C23" s="412">
        <v>66964</v>
      </c>
      <c r="D23" s="413">
        <v>1259138.5192509978</v>
      </c>
      <c r="E23" s="413">
        <v>243.43999499999993</v>
      </c>
      <c r="F23" s="413">
        <v>508351.24659500044</v>
      </c>
      <c r="G23" s="414">
        <v>21902276.149999995</v>
      </c>
      <c r="H23" s="415">
        <v>0.22160942204294901</v>
      </c>
      <c r="I23" s="416"/>
      <c r="J23" s="411" t="s">
        <v>16</v>
      </c>
      <c r="K23" s="412">
        <v>27402</v>
      </c>
      <c r="L23" s="413">
        <v>548355.83135799889</v>
      </c>
      <c r="M23" s="413">
        <v>105.97546500000004</v>
      </c>
      <c r="N23" s="413">
        <v>211651.42509999947</v>
      </c>
      <c r="O23" s="414">
        <v>8962519.7299999949</v>
      </c>
      <c r="P23" s="415">
        <v>9.068367158788776E-2</v>
      </c>
      <c r="Q23" s="416"/>
      <c r="R23" s="411" t="s">
        <v>16</v>
      </c>
      <c r="S23" s="423">
        <v>39562</v>
      </c>
      <c r="T23" s="424">
        <v>710782.68789299892</v>
      </c>
      <c r="U23" s="424">
        <v>137.46452999999988</v>
      </c>
      <c r="V23" s="424">
        <v>296699.82149500097</v>
      </c>
      <c r="W23" s="414">
        <v>12939756.42</v>
      </c>
      <c r="X23" s="415">
        <v>0.13092575045506125</v>
      </c>
    </row>
    <row r="24" spans="1:25">
      <c r="A24" s="426" t="s">
        <v>363</v>
      </c>
      <c r="B24" s="426" t="s">
        <v>16</v>
      </c>
      <c r="C24" s="412">
        <v>3394</v>
      </c>
      <c r="D24" s="413">
        <v>450595.51568299963</v>
      </c>
      <c r="E24" s="413">
        <v>702.28672299999903</v>
      </c>
      <c r="F24" s="413">
        <v>145022.52908699997</v>
      </c>
      <c r="G24" s="414">
        <v>3655802.81</v>
      </c>
      <c r="H24" s="415">
        <v>3.6989778700561637E-2</v>
      </c>
      <c r="I24" s="416"/>
      <c r="J24" s="426" t="s">
        <v>16</v>
      </c>
      <c r="K24" s="412">
        <v>1859</v>
      </c>
      <c r="L24" s="413">
        <v>234013.40758399951</v>
      </c>
      <c r="M24" s="413">
        <v>376.45944599999899</v>
      </c>
      <c r="N24" s="413">
        <v>79648.150190999964</v>
      </c>
      <c r="O24" s="414">
        <v>2002397.59</v>
      </c>
      <c r="P24" s="415">
        <v>2.0260459213509371E-2</v>
      </c>
      <c r="Q24" s="416"/>
      <c r="R24" s="426" t="s">
        <v>16</v>
      </c>
      <c r="S24" s="427">
        <v>1535</v>
      </c>
      <c r="T24" s="428">
        <v>216582.10809900012</v>
      </c>
      <c r="U24" s="428">
        <v>325.82727700000004</v>
      </c>
      <c r="V24" s="428">
        <v>65374.378896000002</v>
      </c>
      <c r="W24" s="414">
        <v>1653405.22</v>
      </c>
      <c r="X24" s="415">
        <v>1.6729319487052263E-2</v>
      </c>
    </row>
    <row r="25" spans="1:25" ht="13.6">
      <c r="A25" s="817" t="s">
        <v>262</v>
      </c>
      <c r="B25" s="824"/>
      <c r="C25" s="846"/>
      <c r="D25" s="857"/>
      <c r="E25" s="857"/>
      <c r="F25" s="857"/>
      <c r="G25" s="857"/>
      <c r="H25" s="795"/>
      <c r="I25" s="416"/>
      <c r="J25" s="824"/>
      <c r="K25" s="846"/>
      <c r="L25" s="857"/>
      <c r="M25" s="857"/>
      <c r="N25" s="857"/>
      <c r="O25" s="857"/>
      <c r="P25" s="795"/>
      <c r="Q25" s="416"/>
      <c r="R25" s="824"/>
      <c r="S25" s="846"/>
      <c r="T25" s="857"/>
      <c r="U25" s="857"/>
      <c r="V25" s="857"/>
      <c r="W25" s="857"/>
      <c r="X25" s="795"/>
    </row>
    <row r="26" spans="1:25">
      <c r="A26" s="411" t="s">
        <v>364</v>
      </c>
      <c r="B26" s="411" t="s">
        <v>15</v>
      </c>
      <c r="C26" s="412"/>
      <c r="D26" s="413"/>
      <c r="E26" s="413"/>
      <c r="F26" s="413"/>
      <c r="G26" s="414"/>
      <c r="H26" s="415"/>
      <c r="I26" s="416"/>
      <c r="J26" s="411" t="s">
        <v>15</v>
      </c>
      <c r="K26" s="412"/>
      <c r="L26" s="413"/>
      <c r="M26" s="413"/>
      <c r="N26" s="413"/>
      <c r="O26" s="414"/>
      <c r="P26" s="415"/>
      <c r="Q26" s="416"/>
      <c r="R26" s="411" t="s">
        <v>15</v>
      </c>
      <c r="S26" s="429"/>
      <c r="T26" s="430"/>
      <c r="U26" s="430"/>
      <c r="V26" s="430"/>
      <c r="W26" s="414"/>
      <c r="X26" s="415"/>
    </row>
    <row r="27" spans="1:25">
      <c r="A27" s="411" t="s">
        <v>260</v>
      </c>
      <c r="B27" s="411" t="s">
        <v>15</v>
      </c>
      <c r="C27" s="412">
        <v>390</v>
      </c>
      <c r="D27" s="413">
        <v>0</v>
      </c>
      <c r="E27" s="413">
        <v>0</v>
      </c>
      <c r="F27" s="413">
        <v>1262.7664999999997</v>
      </c>
      <c r="G27" s="414">
        <v>2050395.0999999996</v>
      </c>
      <c r="H27" s="415">
        <v>2.0746102823230753E-2</v>
      </c>
      <c r="I27" s="416"/>
      <c r="J27" s="411" t="s">
        <v>15</v>
      </c>
      <c r="K27" s="412">
        <v>104</v>
      </c>
      <c r="L27" s="413">
        <v>0</v>
      </c>
      <c r="M27" s="413">
        <v>0</v>
      </c>
      <c r="N27" s="413">
        <v>345.80659999999989</v>
      </c>
      <c r="O27" s="414">
        <v>546772.02999999956</v>
      </c>
      <c r="P27" s="415">
        <v>5.5322941199218651E-3</v>
      </c>
      <c r="Q27" s="416"/>
      <c r="R27" s="411" t="s">
        <v>15</v>
      </c>
      <c r="S27" s="429">
        <v>286</v>
      </c>
      <c r="T27" s="430">
        <v>0</v>
      </c>
      <c r="U27" s="430">
        <v>0</v>
      </c>
      <c r="V27" s="430">
        <v>916.95989999999983</v>
      </c>
      <c r="W27" s="414">
        <v>1503623.07</v>
      </c>
      <c r="X27" s="415">
        <v>1.5213808703308891E-2</v>
      </c>
    </row>
    <row r="28" spans="1:25">
      <c r="A28" s="411" t="s">
        <v>259</v>
      </c>
      <c r="B28" s="411" t="s">
        <v>15</v>
      </c>
      <c r="C28" s="412">
        <v>1692</v>
      </c>
      <c r="D28" s="413">
        <v>332580.74999999977</v>
      </c>
      <c r="E28" s="413">
        <v>61.095388999999976</v>
      </c>
      <c r="F28" s="413">
        <v>0</v>
      </c>
      <c r="G28" s="414">
        <v>1008089.1599999999</v>
      </c>
      <c r="H28" s="415">
        <v>1.0199947009405319E-2</v>
      </c>
      <c r="I28" s="416"/>
      <c r="J28" s="411" t="s">
        <v>15</v>
      </c>
      <c r="K28" s="412">
        <v>404</v>
      </c>
      <c r="L28" s="413">
        <v>79976.559999999707</v>
      </c>
      <c r="M28" s="413">
        <v>14.693781999999992</v>
      </c>
      <c r="N28" s="413">
        <v>0</v>
      </c>
      <c r="O28" s="414">
        <v>240702.1399999999</v>
      </c>
      <c r="P28" s="415">
        <v>2.4354483417423712E-3</v>
      </c>
      <c r="Q28" s="416"/>
      <c r="R28" s="411" t="s">
        <v>15</v>
      </c>
      <c r="S28" s="429">
        <v>1288</v>
      </c>
      <c r="T28" s="430">
        <v>252604.19000000006</v>
      </c>
      <c r="U28" s="430">
        <v>46.401606999999984</v>
      </c>
      <c r="V28" s="430">
        <v>0</v>
      </c>
      <c r="W28" s="414">
        <v>767387.02</v>
      </c>
      <c r="X28" s="415">
        <v>7.7644986676629491E-3</v>
      </c>
    </row>
    <row r="29" spans="1:25">
      <c r="A29" s="411" t="s">
        <v>365</v>
      </c>
      <c r="B29" s="411" t="s">
        <v>15</v>
      </c>
      <c r="C29" s="412">
        <v>1</v>
      </c>
      <c r="D29" s="413">
        <v>145.13999999999999</v>
      </c>
      <c r="E29" s="413">
        <v>2.6700000000000002E-2</v>
      </c>
      <c r="F29" s="413">
        <v>0</v>
      </c>
      <c r="G29" s="414">
        <v>1338.49</v>
      </c>
      <c r="H29" s="415">
        <v>1.3542975774701245E-5</v>
      </c>
      <c r="I29" s="416"/>
      <c r="J29" s="411" t="s">
        <v>15</v>
      </c>
      <c r="K29" s="412">
        <v>0</v>
      </c>
      <c r="L29" s="413">
        <v>0</v>
      </c>
      <c r="M29" s="413">
        <v>0</v>
      </c>
      <c r="N29" s="413">
        <v>0</v>
      </c>
      <c r="O29" s="414">
        <v>0</v>
      </c>
      <c r="P29" s="415">
        <v>0</v>
      </c>
      <c r="Q29" s="416"/>
      <c r="R29" s="411" t="s">
        <v>15</v>
      </c>
      <c r="S29" s="429">
        <v>1</v>
      </c>
      <c r="T29" s="430">
        <v>145.13999999999999</v>
      </c>
      <c r="U29" s="430">
        <v>2.6700000000000002E-2</v>
      </c>
      <c r="V29" s="430">
        <v>0</v>
      </c>
      <c r="W29" s="414">
        <v>1338.49</v>
      </c>
      <c r="X29" s="415">
        <v>1.3542975774701245E-5</v>
      </c>
    </row>
    <row r="30" spans="1:25">
      <c r="A30" s="411" t="s">
        <v>257</v>
      </c>
      <c r="B30" s="411" t="s">
        <v>15</v>
      </c>
      <c r="C30" s="412">
        <v>0</v>
      </c>
      <c r="D30" s="413">
        <v>0</v>
      </c>
      <c r="E30" s="413">
        <v>0</v>
      </c>
      <c r="F30" s="413">
        <v>0</v>
      </c>
      <c r="G30" s="414">
        <v>0</v>
      </c>
      <c r="H30" s="415">
        <v>0</v>
      </c>
      <c r="I30" s="416"/>
      <c r="J30" s="411" t="s">
        <v>15</v>
      </c>
      <c r="K30" s="412">
        <v>0</v>
      </c>
      <c r="L30" s="413">
        <v>0</v>
      </c>
      <c r="M30" s="413">
        <v>0</v>
      </c>
      <c r="N30" s="413">
        <v>0</v>
      </c>
      <c r="O30" s="414">
        <v>0</v>
      </c>
      <c r="P30" s="415">
        <v>0</v>
      </c>
      <c r="Q30" s="416"/>
      <c r="R30" s="411" t="s">
        <v>15</v>
      </c>
      <c r="S30" s="429">
        <v>0</v>
      </c>
      <c r="T30" s="430">
        <v>0</v>
      </c>
      <c r="U30" s="430">
        <v>0</v>
      </c>
      <c r="V30" s="430">
        <v>0</v>
      </c>
      <c r="W30" s="414">
        <v>0</v>
      </c>
      <c r="X30" s="415">
        <v>0</v>
      </c>
    </row>
    <row r="31" spans="1:25">
      <c r="A31" s="411" t="s">
        <v>366</v>
      </c>
      <c r="B31" s="411" t="s">
        <v>15</v>
      </c>
      <c r="C31" s="412">
        <v>3239</v>
      </c>
      <c r="D31" s="413">
        <v>828898.35557700007</v>
      </c>
      <c r="E31" s="413">
        <v>268.70993599999997</v>
      </c>
      <c r="F31" s="413">
        <v>0</v>
      </c>
      <c r="G31" s="414">
        <v>1687805.21</v>
      </c>
      <c r="H31" s="415">
        <v>1.7077382028587846E-2</v>
      </c>
      <c r="I31" s="416"/>
      <c r="J31" s="411" t="s">
        <v>15</v>
      </c>
      <c r="K31" s="412">
        <v>1166</v>
      </c>
      <c r="L31" s="413">
        <v>290553.61348400009</v>
      </c>
      <c r="M31" s="413">
        <v>94.191643999999997</v>
      </c>
      <c r="N31" s="413">
        <v>0</v>
      </c>
      <c r="O31" s="414">
        <v>607589.03</v>
      </c>
      <c r="P31" s="415">
        <v>6.1476466124246194E-3</v>
      </c>
      <c r="Q31" s="416"/>
      <c r="R31" s="411" t="s">
        <v>15</v>
      </c>
      <c r="S31" s="429">
        <v>2073</v>
      </c>
      <c r="T31" s="430">
        <v>538344.74209299998</v>
      </c>
      <c r="U31" s="430">
        <v>174.51829199999997</v>
      </c>
      <c r="V31" s="430">
        <v>0</v>
      </c>
      <c r="W31" s="414">
        <v>1080216.18</v>
      </c>
      <c r="X31" s="415">
        <v>1.0929735416163228E-2</v>
      </c>
      <c r="Y31" s="422"/>
    </row>
    <row r="32" spans="1:25">
      <c r="A32" s="411" t="s">
        <v>255</v>
      </c>
      <c r="B32" s="411" t="s">
        <v>16</v>
      </c>
      <c r="C32" s="412">
        <v>6703</v>
      </c>
      <c r="D32" s="413">
        <v>18135.262110000003</v>
      </c>
      <c r="E32" s="413">
        <v>2.9643580000000007</v>
      </c>
      <c r="F32" s="413">
        <v>216980.00450000016</v>
      </c>
      <c r="G32" s="414">
        <v>1826770.61</v>
      </c>
      <c r="H32" s="415">
        <v>1.8483447853302019E-2</v>
      </c>
      <c r="I32" s="416"/>
      <c r="J32" s="411" t="s">
        <v>16</v>
      </c>
      <c r="K32" s="412">
        <v>2907</v>
      </c>
      <c r="L32" s="413">
        <v>8423.4917920000044</v>
      </c>
      <c r="M32" s="413">
        <v>1.3769280000000006</v>
      </c>
      <c r="N32" s="413">
        <v>95545.52950000015</v>
      </c>
      <c r="O32" s="414">
        <v>792245.59000000008</v>
      </c>
      <c r="P32" s="415">
        <v>8.0160201667430434E-3</v>
      </c>
      <c r="Q32" s="416"/>
      <c r="R32" s="411" t="s">
        <v>16</v>
      </c>
      <c r="S32" s="429">
        <v>3796</v>
      </c>
      <c r="T32" s="430">
        <v>9711.770317999999</v>
      </c>
      <c r="U32" s="430">
        <v>1.5874300000000001</v>
      </c>
      <c r="V32" s="430">
        <v>121434.47500000001</v>
      </c>
      <c r="W32" s="414">
        <v>1034525.02</v>
      </c>
      <c r="X32" s="415">
        <v>1.0467427686558974E-2</v>
      </c>
    </row>
    <row r="33" spans="1:24">
      <c r="A33" s="411" t="s">
        <v>367</v>
      </c>
      <c r="B33" s="411" t="s">
        <v>15</v>
      </c>
      <c r="C33" s="412">
        <v>1333</v>
      </c>
      <c r="D33" s="413">
        <v>200038.50999999998</v>
      </c>
      <c r="E33" s="413">
        <v>214.04000000000011</v>
      </c>
      <c r="F33" s="413">
        <v>29976.200000000015</v>
      </c>
      <c r="G33" s="414">
        <v>290142.08000000002</v>
      </c>
      <c r="H33" s="415">
        <v>2.93568660256067E-3</v>
      </c>
      <c r="I33" s="416"/>
      <c r="J33" s="411" t="s">
        <v>16</v>
      </c>
      <c r="K33" s="412">
        <v>478</v>
      </c>
      <c r="L33" s="413">
        <v>71528.589999999982</v>
      </c>
      <c r="M33" s="413">
        <v>78.670000000000044</v>
      </c>
      <c r="N33" s="413">
        <v>12124.550000000003</v>
      </c>
      <c r="O33" s="414">
        <v>104041.95000000001</v>
      </c>
      <c r="P33" s="415">
        <v>1.0527068625112465E-3</v>
      </c>
      <c r="Q33" s="416"/>
      <c r="R33" s="411" t="s">
        <v>16</v>
      </c>
      <c r="S33" s="429">
        <v>855</v>
      </c>
      <c r="T33" s="430">
        <v>128509.92</v>
      </c>
      <c r="U33" s="430">
        <v>135.37000000000006</v>
      </c>
      <c r="V33" s="430">
        <v>17851.650000000012</v>
      </c>
      <c r="W33" s="414">
        <v>186100.13</v>
      </c>
      <c r="X33" s="415">
        <v>1.8829797400494233E-3</v>
      </c>
    </row>
    <row r="34" spans="1:24">
      <c r="A34" s="411" t="s">
        <v>368</v>
      </c>
      <c r="B34" s="411" t="s">
        <v>16</v>
      </c>
      <c r="C34" s="412"/>
      <c r="D34" s="413"/>
      <c r="E34" s="413"/>
      <c r="F34" s="413"/>
      <c r="G34" s="414"/>
      <c r="H34" s="415"/>
      <c r="I34" s="416"/>
      <c r="J34" s="411" t="s">
        <v>16</v>
      </c>
      <c r="K34" s="412"/>
      <c r="L34" s="413"/>
      <c r="M34" s="413"/>
      <c r="N34" s="413"/>
      <c r="O34" s="414"/>
      <c r="P34" s="415"/>
      <c r="Q34" s="416"/>
      <c r="R34" s="411" t="s">
        <v>16</v>
      </c>
      <c r="S34" s="429"/>
      <c r="T34" s="430"/>
      <c r="U34" s="430"/>
      <c r="V34" s="430"/>
      <c r="W34" s="414"/>
      <c r="X34" s="415"/>
    </row>
    <row r="35" spans="1:24">
      <c r="A35" s="411" t="s">
        <v>369</v>
      </c>
      <c r="B35" s="411" t="s">
        <v>16</v>
      </c>
      <c r="C35" s="412"/>
      <c r="D35" s="413"/>
      <c r="E35" s="413"/>
      <c r="F35" s="413"/>
      <c r="G35" s="414"/>
      <c r="H35" s="415"/>
      <c r="I35" s="416"/>
      <c r="J35" s="411" t="s">
        <v>16</v>
      </c>
      <c r="K35" s="412"/>
      <c r="L35" s="413"/>
      <c r="M35" s="413"/>
      <c r="N35" s="413"/>
      <c r="O35" s="414"/>
      <c r="P35" s="415"/>
      <c r="Q35" s="416"/>
      <c r="R35" s="411" t="s">
        <v>16</v>
      </c>
      <c r="S35" s="429"/>
      <c r="T35" s="430"/>
      <c r="U35" s="430"/>
      <c r="V35" s="430"/>
      <c r="W35" s="414"/>
      <c r="X35" s="415"/>
    </row>
    <row r="36" spans="1:24">
      <c r="A36" s="411" t="s">
        <v>370</v>
      </c>
      <c r="B36" s="411" t="s">
        <v>16</v>
      </c>
      <c r="C36" s="412">
        <v>2115</v>
      </c>
      <c r="D36" s="413">
        <v>533981.32534532994</v>
      </c>
      <c r="E36" s="413">
        <v>98.117512500000004</v>
      </c>
      <c r="F36" s="413">
        <v>0</v>
      </c>
      <c r="G36" s="414">
        <v>865432.41999999993</v>
      </c>
      <c r="H36" s="415">
        <v>8.7565318371456442E-3</v>
      </c>
      <c r="I36" s="416"/>
      <c r="J36" s="411" t="s">
        <v>16</v>
      </c>
      <c r="K36" s="412">
        <v>771</v>
      </c>
      <c r="L36" s="413">
        <v>198089.46042513993</v>
      </c>
      <c r="M36" s="413">
        <v>36.398416900000015</v>
      </c>
      <c r="N36" s="413">
        <v>0</v>
      </c>
      <c r="O36" s="414">
        <v>315483.87999999989</v>
      </c>
      <c r="P36" s="415">
        <v>3.1920974711419237E-3</v>
      </c>
      <c r="Q36" s="416"/>
      <c r="R36" s="411" t="s">
        <v>16</v>
      </c>
      <c r="S36" s="431">
        <v>1344</v>
      </c>
      <c r="T36" s="432">
        <v>335891.86492019001</v>
      </c>
      <c r="U36" s="432">
        <v>61.719095599999989</v>
      </c>
      <c r="V36" s="432">
        <v>0</v>
      </c>
      <c r="W36" s="414">
        <v>549948.54</v>
      </c>
      <c r="X36" s="415">
        <v>5.5644343660037204E-3</v>
      </c>
    </row>
    <row r="37" spans="1:24" ht="13.6">
      <c r="A37" s="817" t="s">
        <v>225</v>
      </c>
      <c r="B37" s="824"/>
      <c r="C37" s="846"/>
      <c r="D37" s="857"/>
      <c r="E37" s="857"/>
      <c r="F37" s="857"/>
      <c r="G37" s="830"/>
      <c r="H37" s="795"/>
      <c r="I37" s="416"/>
      <c r="J37" s="824"/>
      <c r="K37" s="846"/>
      <c r="L37" s="857"/>
      <c r="M37" s="857"/>
      <c r="N37" s="857"/>
      <c r="O37" s="830"/>
      <c r="P37" s="795"/>
      <c r="Q37" s="416"/>
      <c r="R37" s="824"/>
      <c r="S37" s="846"/>
      <c r="T37" s="857"/>
      <c r="U37" s="857"/>
      <c r="V37" s="857"/>
      <c r="W37" s="830"/>
      <c r="X37" s="795"/>
    </row>
    <row r="38" spans="1:24">
      <c r="A38" s="411" t="s">
        <v>82</v>
      </c>
      <c r="B38" s="411" t="s">
        <v>16</v>
      </c>
      <c r="C38" s="412"/>
      <c r="D38" s="413"/>
      <c r="E38" s="413"/>
      <c r="F38" s="413"/>
      <c r="G38" s="414"/>
      <c r="H38" s="415"/>
      <c r="I38" s="416"/>
      <c r="J38" s="411" t="s">
        <v>16</v>
      </c>
      <c r="K38" s="412"/>
      <c r="L38" s="413"/>
      <c r="M38" s="413"/>
      <c r="N38" s="413"/>
      <c r="O38" s="414"/>
      <c r="P38" s="415"/>
      <c r="Q38" s="416"/>
      <c r="R38" s="411" t="s">
        <v>16</v>
      </c>
      <c r="S38" s="431"/>
      <c r="T38" s="432"/>
      <c r="U38" s="432"/>
      <c r="V38" s="432"/>
      <c r="W38" s="414"/>
      <c r="X38" s="415"/>
    </row>
    <row r="39" spans="1:24">
      <c r="A39" s="411"/>
      <c r="B39" s="411" t="s">
        <v>16</v>
      </c>
      <c r="C39" s="412"/>
      <c r="D39" s="413"/>
      <c r="E39" s="413"/>
      <c r="F39" s="413"/>
      <c r="G39" s="414"/>
      <c r="H39" s="415"/>
      <c r="I39" s="416"/>
      <c r="J39" s="411" t="s">
        <v>16</v>
      </c>
      <c r="K39" s="412"/>
      <c r="L39" s="413"/>
      <c r="M39" s="413"/>
      <c r="N39" s="413"/>
      <c r="O39" s="414"/>
      <c r="P39" s="415"/>
      <c r="Q39" s="416"/>
      <c r="R39" s="411" t="s">
        <v>16</v>
      </c>
      <c r="S39" s="431"/>
      <c r="T39" s="432"/>
      <c r="U39" s="432"/>
      <c r="V39" s="432"/>
      <c r="W39" s="414"/>
      <c r="X39" s="415"/>
    </row>
    <row r="40" spans="1:24" ht="13.6">
      <c r="A40" s="817" t="s">
        <v>371</v>
      </c>
      <c r="B40" s="824"/>
      <c r="C40" s="846"/>
      <c r="D40" s="857"/>
      <c r="E40" s="857"/>
      <c r="F40" s="857"/>
      <c r="G40" s="857"/>
      <c r="H40" s="795"/>
      <c r="I40" s="416"/>
      <c r="J40" s="824"/>
      <c r="K40" s="846"/>
      <c r="L40" s="857"/>
      <c r="M40" s="857"/>
      <c r="N40" s="857"/>
      <c r="O40" s="857"/>
      <c r="P40" s="795"/>
      <c r="Q40" s="416"/>
      <c r="R40" s="824"/>
      <c r="S40" s="846"/>
      <c r="T40" s="857"/>
      <c r="U40" s="857"/>
      <c r="V40" s="857"/>
      <c r="W40" s="857"/>
      <c r="X40" s="795"/>
    </row>
    <row r="41" spans="1:24">
      <c r="A41" s="411" t="s">
        <v>566</v>
      </c>
      <c r="B41" s="411" t="s">
        <v>15</v>
      </c>
      <c r="C41" s="412"/>
      <c r="D41" s="413"/>
      <c r="E41" s="413"/>
      <c r="F41" s="413"/>
      <c r="G41" s="414"/>
      <c r="H41" s="415"/>
      <c r="I41" s="416"/>
      <c r="J41" s="411" t="s">
        <v>15</v>
      </c>
      <c r="K41" s="412"/>
      <c r="L41" s="413"/>
      <c r="M41" s="413"/>
      <c r="N41" s="413"/>
      <c r="O41" s="414"/>
      <c r="P41" s="415"/>
      <c r="Q41" s="416"/>
      <c r="R41" s="411" t="s">
        <v>15</v>
      </c>
      <c r="S41" s="433"/>
      <c r="T41" s="434"/>
      <c r="U41" s="434"/>
      <c r="V41" s="434"/>
      <c r="W41" s="414"/>
      <c r="X41" s="415"/>
    </row>
    <row r="42" spans="1:24">
      <c r="A42" s="411" t="s">
        <v>567</v>
      </c>
      <c r="B42" s="411" t="s">
        <v>15</v>
      </c>
      <c r="C42" s="412"/>
      <c r="D42" s="413"/>
      <c r="E42" s="413"/>
      <c r="F42" s="413"/>
      <c r="G42" s="414"/>
      <c r="H42" s="415"/>
      <c r="I42" s="416"/>
      <c r="J42" s="411" t="s">
        <v>15</v>
      </c>
      <c r="K42" s="412"/>
      <c r="L42" s="413"/>
      <c r="M42" s="413"/>
      <c r="N42" s="413"/>
      <c r="O42" s="414"/>
      <c r="P42" s="415"/>
      <c r="Q42" s="416"/>
      <c r="R42" s="411" t="s">
        <v>15</v>
      </c>
      <c r="S42" s="433"/>
      <c r="T42" s="434"/>
      <c r="U42" s="434"/>
      <c r="V42" s="434"/>
      <c r="W42" s="414"/>
      <c r="X42" s="415"/>
    </row>
    <row r="43" spans="1:24">
      <c r="A43" s="411" t="s">
        <v>568</v>
      </c>
      <c r="B43" s="411" t="s">
        <v>15</v>
      </c>
      <c r="C43" s="412"/>
      <c r="D43" s="413"/>
      <c r="E43" s="413"/>
      <c r="F43" s="413"/>
      <c r="G43" s="414"/>
      <c r="H43" s="415"/>
      <c r="I43" s="416"/>
      <c r="J43" s="411" t="s">
        <v>15</v>
      </c>
      <c r="K43" s="412"/>
      <c r="L43" s="413"/>
      <c r="M43" s="413"/>
      <c r="N43" s="413"/>
      <c r="O43" s="414"/>
      <c r="P43" s="415"/>
      <c r="Q43" s="416"/>
      <c r="R43" s="411" t="s">
        <v>15</v>
      </c>
      <c r="S43" s="433"/>
      <c r="T43" s="434"/>
      <c r="U43" s="434"/>
      <c r="V43" s="434"/>
      <c r="W43" s="414"/>
      <c r="X43" s="415"/>
    </row>
    <row r="44" spans="1:24">
      <c r="A44" s="411" t="s">
        <v>569</v>
      </c>
      <c r="B44" s="411" t="s">
        <v>15</v>
      </c>
      <c r="C44" s="412"/>
      <c r="D44" s="413"/>
      <c r="E44" s="413"/>
      <c r="F44" s="413"/>
      <c r="G44" s="414"/>
      <c r="H44" s="415"/>
      <c r="I44" s="416"/>
      <c r="J44" s="411" t="s">
        <v>15</v>
      </c>
      <c r="K44" s="412"/>
      <c r="L44" s="413"/>
      <c r="M44" s="413"/>
      <c r="N44" s="413"/>
      <c r="O44" s="414"/>
      <c r="P44" s="415"/>
      <c r="Q44" s="416"/>
      <c r="R44" s="411" t="s">
        <v>15</v>
      </c>
      <c r="S44" s="433"/>
      <c r="T44" s="434"/>
      <c r="U44" s="434"/>
      <c r="V44" s="434"/>
      <c r="W44" s="414"/>
      <c r="X44" s="415"/>
    </row>
    <row r="45" spans="1:24">
      <c r="A45" s="411" t="s">
        <v>478</v>
      </c>
      <c r="B45" s="411" t="s">
        <v>15</v>
      </c>
      <c r="C45" s="412">
        <v>276774</v>
      </c>
      <c r="D45" s="413">
        <v>18601576.459999956</v>
      </c>
      <c r="E45" s="413">
        <v>34382.08800000004</v>
      </c>
      <c r="F45" s="413">
        <v>0</v>
      </c>
      <c r="G45" s="414">
        <v>15016432.899999999</v>
      </c>
      <c r="H45" s="415">
        <v>0.15193777091134544</v>
      </c>
      <c r="I45" s="416"/>
      <c r="J45" s="411" t="s">
        <v>15</v>
      </c>
      <c r="K45" s="412">
        <v>99816</v>
      </c>
      <c r="L45" s="413">
        <v>6727389.7199999709</v>
      </c>
      <c r="M45" s="413">
        <v>12434.516000000036</v>
      </c>
      <c r="N45" s="413">
        <v>0</v>
      </c>
      <c r="O45" s="414">
        <v>5415538.5499999989</v>
      </c>
      <c r="P45" s="415">
        <v>5.4794961030422862E-2</v>
      </c>
      <c r="Q45" s="416"/>
      <c r="R45" s="411" t="s">
        <v>15</v>
      </c>
      <c r="S45" s="433">
        <v>176958</v>
      </c>
      <c r="T45" s="434">
        <v>11874186.739999985</v>
      </c>
      <c r="U45" s="434">
        <v>21947.572000000004</v>
      </c>
      <c r="V45" s="434">
        <v>0</v>
      </c>
      <c r="W45" s="414">
        <v>9600894.3499999996</v>
      </c>
      <c r="X45" s="415">
        <v>9.7142809880922582E-2</v>
      </c>
    </row>
    <row r="46" spans="1:24">
      <c r="A46" s="411" t="s">
        <v>479</v>
      </c>
      <c r="B46" s="411" t="s">
        <v>15</v>
      </c>
      <c r="C46" s="412">
        <v>67779</v>
      </c>
      <c r="D46" s="413">
        <v>6999075.109999964</v>
      </c>
      <c r="E46" s="413">
        <v>5546.8418599999632</v>
      </c>
      <c r="F46" s="413">
        <v>0</v>
      </c>
      <c r="G46" s="414">
        <v>3932813.9899999998</v>
      </c>
      <c r="H46" s="415">
        <v>3.9792605542795345E-2</v>
      </c>
      <c r="I46" s="416"/>
      <c r="J46" s="411" t="s">
        <v>15</v>
      </c>
      <c r="K46" s="412">
        <v>25854</v>
      </c>
      <c r="L46" s="413">
        <v>2669313.7649999838</v>
      </c>
      <c r="M46" s="413">
        <v>2115.1794699999805</v>
      </c>
      <c r="N46" s="413">
        <v>0</v>
      </c>
      <c r="O46" s="414">
        <v>1500154.5199999996</v>
      </c>
      <c r="P46" s="415">
        <v>1.5178713567279971E-2</v>
      </c>
      <c r="Q46" s="416"/>
      <c r="R46" s="411" t="s">
        <v>15</v>
      </c>
      <c r="S46" s="433">
        <v>41925</v>
      </c>
      <c r="T46" s="434">
        <v>4329761.3449999802</v>
      </c>
      <c r="U46" s="434">
        <v>3431.6623899999827</v>
      </c>
      <c r="V46" s="434">
        <v>0</v>
      </c>
      <c r="W46" s="414">
        <v>2432659.4700000002</v>
      </c>
      <c r="X46" s="415">
        <v>2.4613891975515376E-2</v>
      </c>
    </row>
    <row r="47" spans="1:24">
      <c r="A47" s="411" t="s">
        <v>480</v>
      </c>
      <c r="B47" s="411" t="s">
        <v>15</v>
      </c>
      <c r="C47" s="412">
        <v>23509</v>
      </c>
      <c r="D47" s="413">
        <v>1603841.8859199961</v>
      </c>
      <c r="E47" s="413">
        <v>2908.9738880000136</v>
      </c>
      <c r="F47" s="413">
        <v>-765.80418099999997</v>
      </c>
      <c r="G47" s="414">
        <v>1320240.6200000001</v>
      </c>
      <c r="H47" s="415">
        <v>1.3358326721482084E-2</v>
      </c>
      <c r="I47" s="416"/>
      <c r="J47" s="411" t="s">
        <v>15</v>
      </c>
      <c r="K47" s="412">
        <v>9017</v>
      </c>
      <c r="L47" s="413">
        <v>615225.25007999758</v>
      </c>
      <c r="M47" s="413">
        <v>1113.0238070000141</v>
      </c>
      <c r="N47" s="413">
        <v>-333.03183899999999</v>
      </c>
      <c r="O47" s="414">
        <v>506385.20000000007</v>
      </c>
      <c r="P47" s="415">
        <v>5.1236561321095012E-3</v>
      </c>
      <c r="Q47" s="416"/>
      <c r="R47" s="411" t="s">
        <v>15</v>
      </c>
      <c r="S47" s="433">
        <v>14492</v>
      </c>
      <c r="T47" s="434">
        <v>988616.63583999849</v>
      </c>
      <c r="U47" s="434">
        <v>1795.9500809999995</v>
      </c>
      <c r="V47" s="434">
        <v>-432.77234199999998</v>
      </c>
      <c r="W47" s="414">
        <v>813855.42</v>
      </c>
      <c r="X47" s="415">
        <v>8.2346705893725832E-3</v>
      </c>
    </row>
    <row r="48" spans="1:24">
      <c r="A48" s="411" t="s">
        <v>552</v>
      </c>
      <c r="B48" s="411" t="s">
        <v>15</v>
      </c>
      <c r="C48" s="412">
        <v>781</v>
      </c>
      <c r="D48" s="413">
        <v>83469.176899999991</v>
      </c>
      <c r="E48" s="413">
        <v>10.650995000000005</v>
      </c>
      <c r="F48" s="413">
        <v>0</v>
      </c>
      <c r="G48" s="414">
        <v>45039.939999999995</v>
      </c>
      <c r="H48" s="415">
        <v>4.5571862047082725E-4</v>
      </c>
      <c r="I48" s="416"/>
      <c r="J48" s="411" t="s">
        <v>15</v>
      </c>
      <c r="K48" s="412">
        <v>315</v>
      </c>
      <c r="L48" s="413">
        <v>34652.691699999996</v>
      </c>
      <c r="M48" s="413">
        <v>4.4216350000000029</v>
      </c>
      <c r="N48" s="413">
        <v>0</v>
      </c>
      <c r="O48" s="414">
        <v>18165.919999999995</v>
      </c>
      <c r="P48" s="415">
        <v>1.8380459658657203E-4</v>
      </c>
      <c r="Q48" s="416"/>
      <c r="R48" s="411" t="s">
        <v>15</v>
      </c>
      <c r="S48" s="433">
        <v>466</v>
      </c>
      <c r="T48" s="434">
        <v>48816.485199999996</v>
      </c>
      <c r="U48" s="434">
        <v>6.2293600000000025</v>
      </c>
      <c r="V48" s="434">
        <v>0</v>
      </c>
      <c r="W48" s="414">
        <v>26874.02</v>
      </c>
      <c r="X48" s="415">
        <v>2.7191402388425525E-4</v>
      </c>
    </row>
    <row r="49" spans="1:27">
      <c r="A49" s="411" t="s">
        <v>83</v>
      </c>
      <c r="B49" s="411" t="s">
        <v>15</v>
      </c>
      <c r="C49" s="412"/>
      <c r="D49" s="413"/>
      <c r="E49" s="413"/>
      <c r="F49" s="413"/>
      <c r="G49" s="414"/>
      <c r="H49" s="415"/>
      <c r="I49" s="416"/>
      <c r="J49" s="411" t="s">
        <v>15</v>
      </c>
      <c r="K49" s="412"/>
      <c r="L49" s="413"/>
      <c r="M49" s="413"/>
      <c r="N49" s="413"/>
      <c r="O49" s="414"/>
      <c r="P49" s="415"/>
      <c r="Q49" s="416"/>
      <c r="R49" s="411" t="s">
        <v>15</v>
      </c>
      <c r="S49" s="433"/>
      <c r="T49" s="434"/>
      <c r="U49" s="434"/>
      <c r="V49" s="434"/>
      <c r="W49" s="414"/>
      <c r="X49" s="415"/>
    </row>
    <row r="50" spans="1:27">
      <c r="A50" s="411" t="s">
        <v>372</v>
      </c>
      <c r="B50" s="411" t="s">
        <v>15</v>
      </c>
      <c r="C50" s="412"/>
      <c r="D50" s="413"/>
      <c r="E50" s="413"/>
      <c r="F50" s="413"/>
      <c r="G50" s="414"/>
      <c r="H50" s="415"/>
      <c r="I50" s="416"/>
      <c r="J50" s="411" t="s">
        <v>15</v>
      </c>
      <c r="K50" s="412"/>
      <c r="L50" s="413"/>
      <c r="M50" s="413"/>
      <c r="N50" s="413"/>
      <c r="O50" s="414"/>
      <c r="P50" s="415"/>
      <c r="Q50" s="416"/>
      <c r="R50" s="411" t="s">
        <v>15</v>
      </c>
      <c r="S50" s="433"/>
      <c r="T50" s="434"/>
      <c r="U50" s="434"/>
      <c r="V50" s="434"/>
      <c r="W50" s="414"/>
      <c r="X50" s="415"/>
    </row>
    <row r="51" spans="1:27">
      <c r="A51" s="411" t="s">
        <v>373</v>
      </c>
      <c r="B51" s="411" t="s">
        <v>15</v>
      </c>
      <c r="C51" s="412">
        <v>2821</v>
      </c>
      <c r="D51" s="413">
        <v>125901.23000000001</v>
      </c>
      <c r="E51" s="413">
        <v>225.67999999999998</v>
      </c>
      <c r="F51" s="413">
        <v>0</v>
      </c>
      <c r="G51" s="414">
        <v>24099.43</v>
      </c>
      <c r="H51" s="415">
        <v>2.4384044458614443E-4</v>
      </c>
      <c r="I51" s="416"/>
      <c r="J51" s="411" t="s">
        <v>15</v>
      </c>
      <c r="K51" s="412">
        <v>2070</v>
      </c>
      <c r="L51" s="413">
        <v>92384.100000000035</v>
      </c>
      <c r="M51" s="413">
        <v>165.6</v>
      </c>
      <c r="N51" s="413">
        <v>0</v>
      </c>
      <c r="O51" s="414">
        <v>17683.740000000002</v>
      </c>
      <c r="P51" s="415">
        <v>1.7892585109049409E-4</v>
      </c>
      <c r="Q51" s="416"/>
      <c r="R51" s="411" t="s">
        <v>15</v>
      </c>
      <c r="S51" s="433">
        <v>751</v>
      </c>
      <c r="T51" s="434">
        <v>33517.129999999983</v>
      </c>
      <c r="U51" s="434">
        <v>60.079999999999977</v>
      </c>
      <c r="V51" s="434">
        <v>0</v>
      </c>
      <c r="W51" s="414">
        <v>6415.69</v>
      </c>
      <c r="X51" s="415">
        <v>6.4914593495650339E-5</v>
      </c>
    </row>
    <row r="52" spans="1:27">
      <c r="A52" s="411" t="s">
        <v>374</v>
      </c>
      <c r="B52" s="411" t="s">
        <v>15</v>
      </c>
      <c r="C52" s="412">
        <v>0</v>
      </c>
      <c r="D52" s="413">
        <v>0</v>
      </c>
      <c r="E52" s="413">
        <v>0</v>
      </c>
      <c r="F52" s="413">
        <v>0</v>
      </c>
      <c r="G52" s="414">
        <v>0</v>
      </c>
      <c r="H52" s="415">
        <v>0</v>
      </c>
      <c r="I52" s="416"/>
      <c r="J52" s="411" t="s">
        <v>15</v>
      </c>
      <c r="K52" s="412">
        <v>0</v>
      </c>
      <c r="L52" s="413">
        <v>0</v>
      </c>
      <c r="M52" s="413">
        <v>0</v>
      </c>
      <c r="N52" s="413">
        <v>0</v>
      </c>
      <c r="O52" s="414">
        <v>0</v>
      </c>
      <c r="P52" s="415">
        <v>0</v>
      </c>
      <c r="Q52" s="416"/>
      <c r="R52" s="411" t="s">
        <v>15</v>
      </c>
      <c r="S52" s="433">
        <v>0</v>
      </c>
      <c r="T52" s="434">
        <v>0</v>
      </c>
      <c r="U52" s="434">
        <v>0</v>
      </c>
      <c r="V52" s="434">
        <v>0</v>
      </c>
      <c r="W52" s="414">
        <v>0</v>
      </c>
      <c r="X52" s="415">
        <v>0</v>
      </c>
    </row>
    <row r="53" spans="1:27">
      <c r="A53" s="411" t="s">
        <v>375</v>
      </c>
      <c r="B53" s="411" t="s">
        <v>15</v>
      </c>
      <c r="C53" s="412">
        <v>679948</v>
      </c>
      <c r="D53" s="413">
        <v>19794228.560000017</v>
      </c>
      <c r="E53" s="413">
        <v>36038.570000000029</v>
      </c>
      <c r="F53" s="413">
        <v>0</v>
      </c>
      <c r="G53" s="414">
        <v>6108430.7400000012</v>
      </c>
      <c r="H53" s="415">
        <v>6.1805713552779938E-2</v>
      </c>
      <c r="I53" s="416"/>
      <c r="J53" s="411" t="s">
        <v>15</v>
      </c>
      <c r="K53" s="412">
        <v>296773</v>
      </c>
      <c r="L53" s="413">
        <v>8668764.9000000097</v>
      </c>
      <c r="M53" s="413">
        <v>15766.56000000003</v>
      </c>
      <c r="N53" s="413">
        <v>0</v>
      </c>
      <c r="O53" s="414">
        <v>2666111.7000000011</v>
      </c>
      <c r="P53" s="415">
        <v>2.6975985002314226E-2</v>
      </c>
      <c r="Q53" s="416"/>
      <c r="R53" s="411" t="s">
        <v>15</v>
      </c>
      <c r="S53" s="433">
        <v>383175</v>
      </c>
      <c r="T53" s="434">
        <v>11125463.660000008</v>
      </c>
      <c r="U53" s="434">
        <v>20272.009999999998</v>
      </c>
      <c r="V53" s="434">
        <v>0</v>
      </c>
      <c r="W53" s="414">
        <v>3442319.04</v>
      </c>
      <c r="X53" s="415">
        <v>3.4829728550465712E-2</v>
      </c>
    </row>
    <row r="54" spans="1:27" ht="13.6">
      <c r="A54" s="817" t="s">
        <v>253</v>
      </c>
      <c r="B54" s="824"/>
      <c r="C54" s="846"/>
      <c r="D54" s="857"/>
      <c r="E54" s="857"/>
      <c r="F54" s="857"/>
      <c r="G54" s="857"/>
      <c r="H54" s="795"/>
      <c r="I54" s="416"/>
      <c r="J54" s="824"/>
      <c r="K54" s="846"/>
      <c r="L54" s="857"/>
      <c r="M54" s="857"/>
      <c r="N54" s="857"/>
      <c r="O54" s="857"/>
      <c r="P54" s="795"/>
      <c r="Q54" s="416"/>
      <c r="R54" s="824"/>
      <c r="S54" s="846"/>
      <c r="T54" s="857"/>
      <c r="U54" s="857"/>
      <c r="V54" s="857"/>
      <c r="W54" s="857"/>
      <c r="X54" s="795"/>
    </row>
    <row r="55" spans="1:27">
      <c r="A55" s="411" t="s">
        <v>81</v>
      </c>
      <c r="B55" s="411" t="s">
        <v>15</v>
      </c>
      <c r="C55" s="412">
        <v>0</v>
      </c>
      <c r="D55" s="413">
        <v>0</v>
      </c>
      <c r="E55" s="413">
        <v>0</v>
      </c>
      <c r="F55" s="413">
        <v>0</v>
      </c>
      <c r="G55" s="414">
        <v>0</v>
      </c>
      <c r="H55" s="415">
        <v>0</v>
      </c>
      <c r="I55" s="416"/>
      <c r="J55" s="411" t="s">
        <v>15</v>
      </c>
      <c r="K55" s="412">
        <v>0</v>
      </c>
      <c r="L55" s="413">
        <v>0</v>
      </c>
      <c r="M55" s="413">
        <v>0</v>
      </c>
      <c r="N55" s="413">
        <v>0</v>
      </c>
      <c r="O55" s="414">
        <v>0</v>
      </c>
      <c r="P55" s="415">
        <v>0</v>
      </c>
      <c r="Q55" s="416"/>
      <c r="R55" s="411" t="s">
        <v>15</v>
      </c>
      <c r="S55" s="435">
        <v>0</v>
      </c>
      <c r="T55" s="436">
        <v>0</v>
      </c>
      <c r="U55" s="436">
        <v>0</v>
      </c>
      <c r="V55" s="436">
        <v>0</v>
      </c>
      <c r="W55" s="414">
        <v>0</v>
      </c>
      <c r="X55" s="415">
        <v>0</v>
      </c>
    </row>
    <row r="56" spans="1:27">
      <c r="A56" s="411" t="s">
        <v>376</v>
      </c>
      <c r="B56" s="411" t="s">
        <v>15</v>
      </c>
      <c r="C56" s="412">
        <v>19025</v>
      </c>
      <c r="D56" s="413">
        <v>467567.30498699972</v>
      </c>
      <c r="E56" s="413">
        <v>63.406810999999998</v>
      </c>
      <c r="F56" s="413">
        <v>0</v>
      </c>
      <c r="G56" s="414">
        <v>820723.09</v>
      </c>
      <c r="H56" s="415">
        <v>8.3041583617419253E-3</v>
      </c>
      <c r="I56" s="416"/>
      <c r="J56" s="411" t="s">
        <v>15</v>
      </c>
      <c r="K56" s="412">
        <v>8971</v>
      </c>
      <c r="L56" s="413">
        <v>221938.99391999995</v>
      </c>
      <c r="M56" s="413">
        <v>30.09035200000001</v>
      </c>
      <c r="N56" s="413">
        <v>0</v>
      </c>
      <c r="O56" s="414">
        <v>387001.67</v>
      </c>
      <c r="P56" s="415">
        <v>3.9157216277887217E-3</v>
      </c>
      <c r="Q56" s="416"/>
      <c r="R56" s="411" t="s">
        <v>15</v>
      </c>
      <c r="S56" s="435">
        <v>10054</v>
      </c>
      <c r="T56" s="436">
        <v>245628.31106699977</v>
      </c>
      <c r="U56" s="436">
        <v>33.316458999999988</v>
      </c>
      <c r="V56" s="436">
        <v>0</v>
      </c>
      <c r="W56" s="414">
        <v>433721.42</v>
      </c>
      <c r="X56" s="415">
        <v>4.3884367339532037E-3</v>
      </c>
    </row>
    <row r="57" spans="1:27">
      <c r="A57" s="411" t="s">
        <v>377</v>
      </c>
      <c r="B57" s="411" t="s">
        <v>15</v>
      </c>
      <c r="C57" s="412">
        <v>16821</v>
      </c>
      <c r="D57" s="413">
        <v>3524040.5999999978</v>
      </c>
      <c r="E57" s="413">
        <v>672.47820000000024</v>
      </c>
      <c r="F57" s="413">
        <v>-77743.540000000168</v>
      </c>
      <c r="G57" s="414">
        <v>1161838.0999999999</v>
      </c>
      <c r="H57" s="415">
        <v>1.1755594171360953E-2</v>
      </c>
      <c r="I57" s="416"/>
      <c r="J57" s="411" t="s">
        <v>15</v>
      </c>
      <c r="K57" s="412">
        <v>6625</v>
      </c>
      <c r="L57" s="413">
        <v>1389177.3999999966</v>
      </c>
      <c r="M57" s="413">
        <v>265.19580000000065</v>
      </c>
      <c r="N57" s="413">
        <v>-30690.660000000164</v>
      </c>
      <c r="O57" s="414">
        <v>457593.32999999984</v>
      </c>
      <c r="P57" s="415">
        <v>4.6299751084093793E-3</v>
      </c>
      <c r="Q57" s="416"/>
      <c r="R57" s="411" t="s">
        <v>15</v>
      </c>
      <c r="S57" s="435">
        <v>10196</v>
      </c>
      <c r="T57" s="436">
        <v>2134863.2000000011</v>
      </c>
      <c r="U57" s="436">
        <v>407.2823999999996</v>
      </c>
      <c r="V57" s="436">
        <v>-47052.880000000005</v>
      </c>
      <c r="W57" s="414">
        <v>704244.77</v>
      </c>
      <c r="X57" s="415">
        <v>7.1256190629515733E-3</v>
      </c>
      <c r="Y57" s="422"/>
    </row>
    <row r="58" spans="1:27" ht="13.6">
      <c r="A58" s="817" t="s">
        <v>33</v>
      </c>
      <c r="B58" s="824"/>
      <c r="C58" s="846"/>
      <c r="D58" s="857"/>
      <c r="E58" s="857"/>
      <c r="F58" s="857"/>
      <c r="G58" s="857"/>
      <c r="H58" s="795"/>
      <c r="I58" s="416"/>
      <c r="J58" s="824"/>
      <c r="K58" s="846"/>
      <c r="L58" s="857"/>
      <c r="M58" s="857"/>
      <c r="N58" s="857"/>
      <c r="O58" s="857"/>
      <c r="P58" s="795"/>
      <c r="Q58" s="416"/>
      <c r="R58" s="824"/>
      <c r="S58" s="846"/>
      <c r="T58" s="857"/>
      <c r="U58" s="857"/>
      <c r="V58" s="857"/>
      <c r="W58" s="857"/>
      <c r="X58" s="795"/>
    </row>
    <row r="59" spans="1:27">
      <c r="A59" s="411"/>
      <c r="B59" s="411"/>
      <c r="C59" s="437"/>
      <c r="D59" s="438"/>
      <c r="E59" s="438"/>
      <c r="F59" s="438"/>
      <c r="G59" s="438"/>
      <c r="H59" s="439"/>
      <c r="I59" s="416"/>
      <c r="J59" s="411"/>
      <c r="K59" s="437"/>
      <c r="L59" s="438"/>
      <c r="M59" s="438"/>
      <c r="N59" s="438"/>
      <c r="O59" s="438"/>
      <c r="P59" s="439"/>
      <c r="Q59" s="416"/>
      <c r="R59" s="411"/>
      <c r="S59" s="437"/>
      <c r="T59" s="438"/>
      <c r="U59" s="438"/>
      <c r="V59" s="438"/>
      <c r="W59" s="438"/>
      <c r="X59" s="439"/>
    </row>
    <row r="60" spans="1:27" ht="13.6">
      <c r="A60" s="817" t="s">
        <v>84</v>
      </c>
      <c r="B60" s="824"/>
      <c r="C60" s="846"/>
      <c r="D60" s="857"/>
      <c r="E60" s="857"/>
      <c r="F60" s="857"/>
      <c r="G60" s="857"/>
      <c r="H60" s="795"/>
      <c r="I60" s="416"/>
      <c r="J60" s="824"/>
      <c r="K60" s="846"/>
      <c r="L60" s="857"/>
      <c r="M60" s="857"/>
      <c r="N60" s="857"/>
      <c r="O60" s="857"/>
      <c r="P60" s="795"/>
      <c r="Q60" s="416"/>
      <c r="R60" s="824"/>
      <c r="S60" s="846"/>
      <c r="T60" s="857"/>
      <c r="U60" s="857"/>
      <c r="V60" s="857"/>
      <c r="W60" s="857"/>
      <c r="X60" s="795"/>
    </row>
    <row r="61" spans="1:27">
      <c r="A61" s="411" t="s">
        <v>85</v>
      </c>
      <c r="B61" s="411" t="s">
        <v>16</v>
      </c>
      <c r="C61" s="412">
        <v>85168</v>
      </c>
      <c r="D61" s="418"/>
      <c r="E61" s="418"/>
      <c r="F61" s="418"/>
      <c r="G61" s="414">
        <v>17018437.010000002</v>
      </c>
      <c r="H61" s="415">
        <v>0.17219424885483575</v>
      </c>
      <c r="I61" s="416"/>
      <c r="J61" s="411" t="s">
        <v>16</v>
      </c>
      <c r="K61" s="440">
        <v>35280</v>
      </c>
      <c r="L61" s="418"/>
      <c r="M61" s="418"/>
      <c r="N61" s="418"/>
      <c r="O61" s="414">
        <v>7049718.8800000008</v>
      </c>
      <c r="P61" s="415">
        <v>7.1329761156447943E-2</v>
      </c>
      <c r="Q61" s="416"/>
      <c r="R61" s="411" t="s">
        <v>16</v>
      </c>
      <c r="S61" s="440">
        <v>49888</v>
      </c>
      <c r="T61" s="418"/>
      <c r="U61" s="418"/>
      <c r="V61" s="418"/>
      <c r="W61" s="414">
        <v>9968718.1300000008</v>
      </c>
      <c r="X61" s="415">
        <v>0.10086448769838782</v>
      </c>
    </row>
    <row r="62" spans="1:27">
      <c r="A62" s="411" t="s">
        <v>86</v>
      </c>
      <c r="B62" s="411" t="s">
        <v>16</v>
      </c>
      <c r="C62" s="412">
        <v>85168</v>
      </c>
      <c r="D62" s="418"/>
      <c r="E62" s="418"/>
      <c r="F62" s="418"/>
      <c r="G62" s="414">
        <v>4348240.58</v>
      </c>
      <c r="H62" s="415">
        <v>4.3995933355880805E-2</v>
      </c>
      <c r="I62" s="416"/>
      <c r="J62" s="411" t="s">
        <v>16</v>
      </c>
      <c r="K62" s="440">
        <v>35280</v>
      </c>
      <c r="L62" s="418"/>
      <c r="M62" s="418"/>
      <c r="N62" s="418"/>
      <c r="O62" s="414">
        <v>1801215.5700000003</v>
      </c>
      <c r="P62" s="415">
        <v>1.8224879401059924E-2</v>
      </c>
      <c r="Q62" s="416"/>
      <c r="R62" s="411" t="s">
        <v>16</v>
      </c>
      <c r="S62" s="440">
        <v>49888</v>
      </c>
      <c r="T62" s="418"/>
      <c r="U62" s="418"/>
      <c r="V62" s="418"/>
      <c r="W62" s="414">
        <v>2547025.0099999998</v>
      </c>
      <c r="X62" s="415">
        <v>2.5771053954820877E-2</v>
      </c>
    </row>
    <row r="63" spans="1:27">
      <c r="A63" s="416"/>
      <c r="B63" s="416"/>
      <c r="C63" s="441"/>
      <c r="D63" s="442"/>
      <c r="E63" s="418"/>
      <c r="F63" s="442"/>
      <c r="G63" s="442"/>
      <c r="H63" s="419"/>
      <c r="I63" s="416"/>
      <c r="J63" s="416"/>
      <c r="K63" s="441"/>
      <c r="L63" s="442"/>
      <c r="M63" s="418"/>
      <c r="N63" s="442"/>
      <c r="O63" s="442"/>
      <c r="P63" s="419"/>
      <c r="Q63" s="416"/>
      <c r="R63" s="416"/>
      <c r="S63" s="441"/>
      <c r="T63" s="442"/>
      <c r="U63" s="418"/>
      <c r="V63" s="442"/>
      <c r="W63" s="442"/>
      <c r="X63" s="419"/>
    </row>
    <row r="64" spans="1:27" ht="13.6">
      <c r="A64" s="817" t="s">
        <v>378</v>
      </c>
      <c r="B64" s="817"/>
      <c r="C64" s="856"/>
      <c r="D64" s="797">
        <v>60216676.59054926</v>
      </c>
      <c r="E64" s="797">
        <v>82153.884640500037</v>
      </c>
      <c r="F64" s="797">
        <v>1910796.1490330019</v>
      </c>
      <c r="G64" s="834">
        <v>98832784.040000007</v>
      </c>
      <c r="H64" s="453"/>
      <c r="I64" s="417"/>
      <c r="J64" s="817"/>
      <c r="K64" s="856"/>
      <c r="L64" s="797">
        <v>23867989.5824911</v>
      </c>
      <c r="M64" s="797">
        <v>32860.709241900055</v>
      </c>
      <c r="N64" s="797">
        <v>794951.95889100072</v>
      </c>
      <c r="O64" s="834">
        <v>38926377.449999996</v>
      </c>
      <c r="P64" s="453"/>
      <c r="Q64" s="417"/>
      <c r="R64" s="817"/>
      <c r="S64" s="856"/>
      <c r="T64" s="797">
        <v>36348687.008058168</v>
      </c>
      <c r="U64" s="797">
        <v>49293.175398599989</v>
      </c>
      <c r="V64" s="797">
        <v>1115844.1901420015</v>
      </c>
      <c r="W64" s="834">
        <v>59906406.590000004</v>
      </c>
      <c r="X64" s="453"/>
      <c r="Y64" s="444"/>
      <c r="Z64" s="445"/>
      <c r="AA64" s="445"/>
    </row>
    <row r="65" spans="1:24">
      <c r="A65" s="446"/>
      <c r="B65" s="446"/>
      <c r="C65" s="447"/>
      <c r="D65" s="442"/>
      <c r="E65" s="442"/>
      <c r="F65" s="442"/>
      <c r="G65" s="799"/>
      <c r="H65" s="442"/>
      <c r="I65" s="459"/>
      <c r="J65" s="446"/>
      <c r="K65" s="447"/>
      <c r="L65" s="442"/>
      <c r="M65" s="442"/>
      <c r="N65" s="442"/>
      <c r="O65" s="799"/>
      <c r="P65" s="442"/>
      <c r="Q65" s="459"/>
      <c r="R65" s="446"/>
      <c r="S65" s="447"/>
      <c r="T65" s="442"/>
      <c r="U65" s="442"/>
      <c r="V65" s="442"/>
      <c r="W65" s="799"/>
      <c r="X65" s="442"/>
    </row>
    <row r="66" spans="1:24" ht="13.6" thickBot="1">
      <c r="A66" s="448" t="s">
        <v>379</v>
      </c>
      <c r="B66" s="448"/>
      <c r="C66" s="412">
        <v>61115</v>
      </c>
      <c r="D66" s="442"/>
      <c r="E66" s="442"/>
      <c r="F66" s="442"/>
      <c r="G66" s="442"/>
      <c r="H66" s="442"/>
      <c r="I66" s="479"/>
      <c r="J66" s="448"/>
      <c r="K66" s="449">
        <v>25123</v>
      </c>
      <c r="L66" s="442"/>
      <c r="M66" s="442"/>
      <c r="N66" s="442"/>
      <c r="O66" s="442"/>
      <c r="P66" s="442"/>
      <c r="Q66" s="479"/>
      <c r="R66" s="448"/>
      <c r="S66" s="449">
        <v>35992</v>
      </c>
      <c r="T66" s="442"/>
      <c r="U66" s="442"/>
      <c r="V66" s="442"/>
      <c r="W66" s="442"/>
      <c r="X66" s="442"/>
    </row>
    <row r="67" spans="1:24" ht="13.6">
      <c r="A67" s="450"/>
      <c r="B67" s="451"/>
      <c r="C67" s="452"/>
      <c r="D67" s="1665"/>
      <c r="E67" s="1666"/>
      <c r="F67" s="1667"/>
      <c r="G67" s="1665"/>
      <c r="H67" s="1666"/>
      <c r="I67" s="1668"/>
      <c r="J67" s="451"/>
      <c r="K67" s="452"/>
      <c r="L67" s="1669"/>
      <c r="M67" s="1670"/>
      <c r="N67" s="1671"/>
      <c r="O67" s="1669"/>
      <c r="P67" s="1670"/>
      <c r="Q67" s="1668"/>
      <c r="R67" s="451"/>
      <c r="S67" s="452"/>
      <c r="T67" s="1669"/>
      <c r="U67" s="1670"/>
      <c r="V67" s="1671"/>
      <c r="W67" s="1669"/>
      <c r="X67" s="1671"/>
    </row>
    <row r="68" spans="1:24" ht="39.6" customHeight="1" thickBot="1">
      <c r="A68" s="829" t="s">
        <v>380</v>
      </c>
      <c r="B68" s="798" t="s">
        <v>381</v>
      </c>
      <c r="C68" s="798"/>
      <c r="D68" s="798"/>
      <c r="E68" s="798"/>
      <c r="F68" s="798"/>
      <c r="G68" s="798"/>
      <c r="H68" s="798"/>
      <c r="I68" s="848"/>
      <c r="J68" s="798" t="s">
        <v>382</v>
      </c>
      <c r="K68" s="798"/>
      <c r="L68" s="798"/>
      <c r="M68" s="761"/>
      <c r="N68" s="862"/>
      <c r="O68" s="847"/>
      <c r="P68" s="761"/>
      <c r="Q68" s="762"/>
      <c r="R68" s="761" t="s">
        <v>383</v>
      </c>
      <c r="S68" s="761"/>
      <c r="T68" s="829"/>
      <c r="U68" s="798"/>
      <c r="V68" s="807"/>
      <c r="W68" s="829"/>
      <c r="X68" s="807"/>
    </row>
    <row r="69" spans="1:24" ht="13.6">
      <c r="A69" s="443" t="s">
        <v>384</v>
      </c>
      <c r="B69" s="454" t="s">
        <v>16</v>
      </c>
      <c r="C69" s="455">
        <v>61997</v>
      </c>
      <c r="D69" s="456"/>
      <c r="E69" s="457"/>
      <c r="F69" s="457"/>
      <c r="G69" s="457"/>
      <c r="H69" s="458"/>
      <c r="I69" s="459"/>
      <c r="J69" s="454" t="s">
        <v>16</v>
      </c>
      <c r="K69" s="455">
        <v>25394</v>
      </c>
      <c r="L69" s="460"/>
      <c r="M69" s="461"/>
      <c r="N69" s="462"/>
      <c r="O69" s="462"/>
      <c r="P69" s="463"/>
      <c r="Q69" s="459"/>
      <c r="R69" s="454" t="s">
        <v>16</v>
      </c>
      <c r="S69" s="455">
        <v>36603</v>
      </c>
      <c r="T69" s="460"/>
      <c r="U69" s="461"/>
      <c r="V69" s="462"/>
      <c r="W69" s="462"/>
      <c r="X69" s="463"/>
    </row>
    <row r="70" spans="1:24" ht="13.6">
      <c r="A70" s="443" t="s">
        <v>385</v>
      </c>
      <c r="B70" s="454" t="s">
        <v>16</v>
      </c>
      <c r="C70" s="455">
        <v>16372</v>
      </c>
      <c r="D70" s="456"/>
      <c r="E70" s="457"/>
      <c r="F70" s="457"/>
      <c r="G70" s="457"/>
      <c r="H70" s="458"/>
      <c r="I70" s="459"/>
      <c r="J70" s="454" t="s">
        <v>16</v>
      </c>
      <c r="K70" s="455">
        <v>6759</v>
      </c>
      <c r="L70" s="456"/>
      <c r="M70" s="464"/>
      <c r="N70" s="457"/>
      <c r="O70" s="457"/>
      <c r="P70" s="465"/>
      <c r="Q70" s="459"/>
      <c r="R70" s="454" t="s">
        <v>16</v>
      </c>
      <c r="S70" s="455">
        <v>9613</v>
      </c>
      <c r="T70" s="456"/>
      <c r="U70" s="464"/>
      <c r="V70" s="457"/>
      <c r="W70" s="457"/>
      <c r="X70" s="465"/>
    </row>
    <row r="71" spans="1:24" ht="13.6">
      <c r="A71" s="443" t="s">
        <v>47</v>
      </c>
      <c r="B71" s="454" t="s">
        <v>16</v>
      </c>
      <c r="C71" s="455">
        <v>6799</v>
      </c>
      <c r="D71" s="456"/>
      <c r="E71" s="457"/>
      <c r="F71" s="457"/>
      <c r="G71" s="457"/>
      <c r="H71" s="458"/>
      <c r="I71" s="459"/>
      <c r="J71" s="454" t="s">
        <v>16</v>
      </c>
      <c r="K71" s="455">
        <v>3127</v>
      </c>
      <c r="L71" s="456"/>
      <c r="M71" s="464"/>
      <c r="N71" s="457"/>
      <c r="O71" s="457"/>
      <c r="P71" s="465"/>
      <c r="Q71" s="459"/>
      <c r="R71" s="454" t="s">
        <v>16</v>
      </c>
      <c r="S71" s="455">
        <v>3672</v>
      </c>
      <c r="T71" s="456"/>
      <c r="U71" s="464"/>
      <c r="V71" s="457"/>
      <c r="W71" s="457"/>
      <c r="X71" s="465"/>
    </row>
    <row r="72" spans="1:24" ht="13.6">
      <c r="A72" s="466" t="s">
        <v>386</v>
      </c>
      <c r="B72" s="454" t="s">
        <v>16</v>
      </c>
      <c r="C72" s="455">
        <v>85168</v>
      </c>
      <c r="D72" s="456"/>
      <c r="E72" s="457"/>
      <c r="F72" s="457"/>
      <c r="G72" s="457"/>
      <c r="H72" s="458"/>
      <c r="I72" s="467"/>
      <c r="J72" s="454" t="s">
        <v>16</v>
      </c>
      <c r="K72" s="455">
        <v>35280</v>
      </c>
      <c r="L72" s="468"/>
      <c r="M72" s="464"/>
      <c r="N72" s="469"/>
      <c r="O72" s="469"/>
      <c r="P72" s="465"/>
      <c r="Q72" s="467"/>
      <c r="R72" s="454" t="s">
        <v>16</v>
      </c>
      <c r="S72" s="455">
        <v>49888</v>
      </c>
      <c r="T72" s="468"/>
      <c r="U72" s="464"/>
      <c r="V72" s="469"/>
      <c r="W72" s="469"/>
      <c r="X72" s="465"/>
    </row>
    <row r="73" spans="1:24" ht="13.6">
      <c r="A73" s="466" t="s">
        <v>387</v>
      </c>
      <c r="B73" s="454" t="s">
        <v>16</v>
      </c>
      <c r="C73" s="470">
        <v>94532</v>
      </c>
      <c r="D73" s="456"/>
      <c r="E73" s="464"/>
      <c r="F73" s="457"/>
      <c r="G73" s="457"/>
      <c r="H73" s="465"/>
      <c r="I73" s="459"/>
      <c r="J73" s="454" t="s">
        <v>16</v>
      </c>
      <c r="K73" s="470">
        <v>47266</v>
      </c>
      <c r="L73" s="456"/>
      <c r="M73" s="464"/>
      <c r="N73" s="457"/>
      <c r="O73" s="457"/>
      <c r="P73" s="465"/>
      <c r="Q73" s="459"/>
      <c r="R73" s="454" t="s">
        <v>16</v>
      </c>
      <c r="S73" s="470">
        <v>47266</v>
      </c>
      <c r="T73" s="456"/>
      <c r="U73" s="464"/>
      <c r="V73" s="457"/>
      <c r="W73" s="457"/>
      <c r="X73" s="465"/>
    </row>
    <row r="74" spans="1:24" ht="13.6">
      <c r="A74" s="466" t="s">
        <v>388</v>
      </c>
      <c r="B74" s="454" t="s">
        <v>43</v>
      </c>
      <c r="C74" s="471">
        <v>0.90094359581940509</v>
      </c>
      <c r="D74" s="456"/>
      <c r="E74" s="464"/>
      <c r="F74" s="457"/>
      <c r="G74" s="457"/>
      <c r="H74" s="465"/>
      <c r="I74" s="459"/>
      <c r="J74" s="454" t="s">
        <v>43</v>
      </c>
      <c r="K74" s="471">
        <v>0.74641391274912194</v>
      </c>
      <c r="L74" s="456"/>
      <c r="M74" s="464"/>
      <c r="N74" s="457"/>
      <c r="O74" s="457"/>
      <c r="P74" s="465"/>
      <c r="Q74" s="459"/>
      <c r="R74" s="454" t="s">
        <v>43</v>
      </c>
      <c r="S74" s="471">
        <v>1.0554732788896881</v>
      </c>
      <c r="T74" s="456"/>
      <c r="U74" s="464"/>
      <c r="V74" s="457"/>
      <c r="W74" s="457"/>
      <c r="X74" s="465"/>
    </row>
    <row r="75" spans="1:24" ht="14.3" thickBot="1">
      <c r="A75" s="472" t="s">
        <v>389</v>
      </c>
      <c r="B75" s="473" t="s">
        <v>16</v>
      </c>
      <c r="C75" s="474">
        <v>4675</v>
      </c>
      <c r="D75" s="475"/>
      <c r="E75" s="476"/>
      <c r="F75" s="477"/>
      <c r="G75" s="477"/>
      <c r="H75" s="478"/>
      <c r="I75" s="479"/>
      <c r="J75" s="473" t="s">
        <v>16</v>
      </c>
      <c r="K75" s="474">
        <v>2177</v>
      </c>
      <c r="L75" s="475"/>
      <c r="M75" s="476"/>
      <c r="N75" s="477"/>
      <c r="O75" s="477"/>
      <c r="P75" s="478"/>
      <c r="Q75" s="479"/>
      <c r="R75" s="473" t="s">
        <v>16</v>
      </c>
      <c r="S75" s="474">
        <v>2498</v>
      </c>
      <c r="T75" s="475"/>
      <c r="U75" s="476"/>
      <c r="V75" s="477"/>
      <c r="W75" s="477"/>
      <c r="X75" s="478"/>
    </row>
    <row r="76" spans="1:24">
      <c r="A76" s="364"/>
      <c r="B76" s="364"/>
      <c r="C76" s="364"/>
      <c r="D76" s="364"/>
      <c r="E76" s="364"/>
      <c r="F76" s="364"/>
      <c r="G76" s="364"/>
      <c r="H76" s="364"/>
      <c r="I76" s="364"/>
      <c r="J76" s="370"/>
      <c r="K76" s="364"/>
      <c r="L76" s="364"/>
      <c r="M76" s="370"/>
      <c r="N76" s="370"/>
      <c r="O76" s="370"/>
      <c r="P76" s="370"/>
      <c r="Q76" s="370"/>
      <c r="R76" s="370"/>
      <c r="S76" s="370"/>
      <c r="T76" s="370"/>
      <c r="U76" s="370"/>
      <c r="V76" s="370"/>
      <c r="W76" s="370"/>
      <c r="X76" s="370"/>
    </row>
    <row r="77" spans="1:24" ht="31.6" customHeight="1">
      <c r="A77" s="1672" t="s">
        <v>1165</v>
      </c>
      <c r="B77" s="1672"/>
      <c r="C77" s="1672"/>
      <c r="D77" s="1672"/>
      <c r="E77" s="1672"/>
      <c r="F77" s="1672"/>
      <c r="G77" s="1672"/>
      <c r="H77" s="1672"/>
      <c r="I77" s="481"/>
      <c r="J77" s="370"/>
      <c r="K77" s="370"/>
      <c r="L77" s="370"/>
      <c r="M77" s="370"/>
      <c r="N77" s="370"/>
      <c r="O77" s="370"/>
      <c r="P77" s="370"/>
      <c r="Q77" s="370"/>
      <c r="R77" s="480"/>
      <c r="S77" s="370"/>
      <c r="T77" s="370"/>
      <c r="U77" s="370"/>
      <c r="V77" s="370"/>
      <c r="W77" s="370"/>
      <c r="X77" s="370"/>
    </row>
    <row r="78" spans="1:24">
      <c r="A78" s="482" t="s">
        <v>392</v>
      </c>
      <c r="C78" s="482"/>
      <c r="D78" s="482"/>
      <c r="E78" s="482"/>
      <c r="F78" s="482"/>
      <c r="G78" s="482"/>
      <c r="H78" s="370"/>
      <c r="I78" s="370"/>
      <c r="J78" s="370"/>
      <c r="K78" s="370"/>
      <c r="L78" s="370"/>
      <c r="M78" s="370"/>
      <c r="N78" s="370"/>
      <c r="O78" s="370"/>
      <c r="P78" s="370"/>
      <c r="Q78" s="370"/>
      <c r="R78" s="482"/>
      <c r="S78" s="370"/>
      <c r="T78" s="370"/>
      <c r="U78" s="370"/>
      <c r="V78" s="370"/>
      <c r="W78" s="370"/>
      <c r="X78" s="370"/>
    </row>
    <row r="79" spans="1:24">
      <c r="A79" s="482" t="s">
        <v>393</v>
      </c>
      <c r="C79" s="483"/>
      <c r="D79" s="482"/>
      <c r="E79" s="482"/>
      <c r="F79" s="482"/>
      <c r="G79" s="482"/>
      <c r="H79" s="370"/>
      <c r="I79" s="370"/>
      <c r="J79" s="370"/>
      <c r="K79" s="370"/>
      <c r="L79" s="370"/>
      <c r="M79" s="370"/>
      <c r="N79" s="370"/>
      <c r="O79" s="370"/>
      <c r="P79" s="370"/>
      <c r="Q79" s="370"/>
      <c r="R79" s="482"/>
      <c r="S79" s="370"/>
      <c r="T79" s="370"/>
      <c r="U79" s="370"/>
      <c r="V79" s="370"/>
      <c r="W79" s="370"/>
      <c r="X79" s="370"/>
    </row>
    <row r="80" spans="1:24">
      <c r="A80" s="482" t="s">
        <v>394</v>
      </c>
      <c r="C80" s="484"/>
      <c r="D80" s="484"/>
      <c r="E80" s="484"/>
      <c r="F80" s="484"/>
      <c r="G80" s="484"/>
      <c r="H80" s="370"/>
      <c r="I80" s="370"/>
      <c r="J80" s="370"/>
      <c r="K80" s="370"/>
      <c r="L80" s="370"/>
      <c r="M80" s="370"/>
      <c r="N80" s="370"/>
      <c r="O80" s="370"/>
      <c r="P80" s="370"/>
      <c r="Q80" s="370"/>
      <c r="R80" s="482"/>
      <c r="S80" s="370"/>
      <c r="T80" s="370"/>
      <c r="U80" s="370"/>
      <c r="V80" s="370"/>
      <c r="W80" s="370"/>
      <c r="X80" s="370"/>
    </row>
    <row r="81" spans="1:24">
      <c r="A81" s="485" t="s">
        <v>395</v>
      </c>
      <c r="C81" s="484"/>
      <c r="D81" s="484"/>
      <c r="E81" s="484"/>
      <c r="F81" s="484"/>
      <c r="G81" s="484"/>
      <c r="H81" s="370"/>
      <c r="I81" s="370"/>
      <c r="J81" s="370"/>
      <c r="K81" s="370"/>
      <c r="L81" s="370"/>
      <c r="M81" s="370"/>
      <c r="N81" s="370"/>
      <c r="O81" s="370"/>
      <c r="P81" s="370"/>
      <c r="Q81" s="370"/>
      <c r="R81" s="485"/>
      <c r="S81" s="370"/>
      <c r="T81" s="370"/>
      <c r="U81" s="370"/>
      <c r="V81" s="370"/>
      <c r="W81" s="370"/>
      <c r="X81" s="370"/>
    </row>
    <row r="82" spans="1:24">
      <c r="A82" s="485" t="s">
        <v>1170</v>
      </c>
      <c r="C82" s="487"/>
      <c r="D82" s="487"/>
      <c r="E82" s="487"/>
      <c r="F82" s="487"/>
      <c r="G82" s="487"/>
      <c r="H82" s="370"/>
      <c r="I82" s="370"/>
      <c r="J82" s="370"/>
      <c r="K82" s="370"/>
      <c r="L82" s="370"/>
      <c r="M82" s="370"/>
      <c r="N82" s="370"/>
      <c r="O82" s="370"/>
      <c r="P82" s="370"/>
      <c r="Q82" s="370"/>
      <c r="R82" s="486"/>
      <c r="S82" s="370"/>
      <c r="T82" s="370"/>
      <c r="U82" s="370"/>
      <c r="V82" s="370"/>
      <c r="W82" s="370"/>
      <c r="X82" s="370"/>
    </row>
    <row r="83" spans="1:24">
      <c r="A83" s="488" t="s">
        <v>1171</v>
      </c>
      <c r="C83" s="488"/>
      <c r="D83" s="488"/>
      <c r="E83" s="488"/>
      <c r="F83" s="488"/>
      <c r="G83" s="488"/>
      <c r="H83" s="370"/>
      <c r="I83" s="370"/>
      <c r="R83" s="488"/>
    </row>
    <row r="84" spans="1:24">
      <c r="A84" s="1672" t="s">
        <v>481</v>
      </c>
      <c r="B84" s="1672"/>
      <c r="C84" s="1672"/>
      <c r="D84" s="1672"/>
      <c r="E84" s="1672"/>
      <c r="F84" s="1672"/>
      <c r="G84" s="1672"/>
      <c r="H84" s="1672"/>
      <c r="I84" s="370"/>
      <c r="R84" s="487"/>
    </row>
    <row r="85" spans="1:24">
      <c r="A85" s="1661"/>
      <c r="B85" s="1661"/>
      <c r="C85" s="1661"/>
      <c r="D85" s="1661"/>
    </row>
  </sheetData>
  <mergeCells count="18">
    <mergeCell ref="A85:D85"/>
    <mergeCell ref="C6:H6"/>
    <mergeCell ref="K6:P6"/>
    <mergeCell ref="S6:X6"/>
    <mergeCell ref="D67:F67"/>
    <mergeCell ref="G67:I67"/>
    <mergeCell ref="L67:N67"/>
    <mergeCell ref="O67:Q67"/>
    <mergeCell ref="T67:V67"/>
    <mergeCell ref="W67:X67"/>
    <mergeCell ref="A77:H77"/>
    <mergeCell ref="A84:H84"/>
    <mergeCell ref="A1:X1"/>
    <mergeCell ref="A2:X2"/>
    <mergeCell ref="A3:X3"/>
    <mergeCell ref="B5:H5"/>
    <mergeCell ref="J5:P5"/>
    <mergeCell ref="R5:X5"/>
  </mergeCells>
  <printOptions horizontalCentered="1" headings="1"/>
  <pageMargins left="0.25" right="0.25" top="0.75" bottom="0.75" header="0.25" footer="0.5"/>
  <pageSetup paperSize="5" scale="44" orientation="landscape"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pageSetUpPr fitToPage="1"/>
  </sheetPr>
  <dimension ref="A1:I82"/>
  <sheetViews>
    <sheetView showFormulas="1" zoomScale="90" zoomScaleNormal="90" workbookViewId="0">
      <pane xSplit="2" ySplit="8" topLeftCell="C39" activePane="bottomRight" state="frozen"/>
      <selection activeCell="F21" sqref="F21"/>
      <selection pane="topRight" activeCell="F21" sqref="F21"/>
      <selection pane="bottomLeft" activeCell="F21" sqref="F21"/>
      <selection pane="bottomRight" activeCell="H48" sqref="H48"/>
    </sheetView>
  </sheetViews>
  <sheetFormatPr defaultColWidth="8.875" defaultRowHeight="12.9"/>
  <cols>
    <col min="1" max="1" width="41.625" style="376" customWidth="1"/>
    <col min="2" max="2" width="7.625" style="376" customWidth="1"/>
    <col min="3" max="3" width="10.25" style="376" customWidth="1"/>
    <col min="4" max="4" width="11.75" style="376" customWidth="1"/>
    <col min="5" max="5" width="8.875" style="376"/>
    <col min="6" max="6" width="11.125" style="376" customWidth="1"/>
    <col min="7" max="7" width="12.625" style="376" customWidth="1"/>
    <col min="8" max="8" width="12.375" style="376" customWidth="1"/>
    <col min="9" max="16384" width="8.875" style="376"/>
  </cols>
  <sheetData>
    <row r="1" spans="1:9" ht="15.65">
      <c r="A1" s="1656" t="s">
        <v>742</v>
      </c>
      <c r="B1" s="1656"/>
      <c r="C1" s="1656"/>
      <c r="D1" s="1656"/>
      <c r="E1" s="1656"/>
      <c r="F1" s="1656"/>
      <c r="G1" s="1656"/>
      <c r="H1" s="1656"/>
    </row>
    <row r="2" spans="1:9" ht="15.65" customHeight="1">
      <c r="A2" s="1646" t="s">
        <v>468</v>
      </c>
      <c r="B2" s="1646"/>
      <c r="C2" s="1646"/>
      <c r="D2" s="1646"/>
      <c r="E2" s="1646"/>
      <c r="F2" s="1646"/>
      <c r="G2" s="1646"/>
      <c r="H2" s="1646"/>
    </row>
    <row r="3" spans="1:9" ht="15.65" customHeight="1">
      <c r="A3" s="1657" t="s">
        <v>807</v>
      </c>
      <c r="B3" s="1657"/>
      <c r="C3" s="1657"/>
      <c r="D3" s="1657"/>
      <c r="E3" s="1657"/>
      <c r="F3" s="1657"/>
      <c r="G3" s="1657"/>
      <c r="H3" s="1657"/>
      <c r="I3" s="1459" t="s">
        <v>3</v>
      </c>
    </row>
    <row r="4" spans="1:9" ht="16.3" thickBot="1">
      <c r="A4" s="406"/>
      <c r="B4" s="407"/>
      <c r="C4" s="489"/>
      <c r="D4" s="489"/>
      <c r="E4" s="489"/>
      <c r="F4" s="489"/>
      <c r="G4" s="370" t="s">
        <v>3</v>
      </c>
    </row>
    <row r="5" spans="1:9" ht="16.3" thickBot="1">
      <c r="A5" s="1170" t="s">
        <v>3</v>
      </c>
      <c r="B5" s="800"/>
      <c r="C5" s="1675" t="s">
        <v>675</v>
      </c>
      <c r="D5" s="1676"/>
      <c r="E5" s="1676"/>
      <c r="F5" s="1676"/>
      <c r="G5" s="1676"/>
      <c r="H5" s="1677"/>
    </row>
    <row r="6" spans="1:9" ht="13.6">
      <c r="A6" s="837"/>
      <c r="B6" s="837"/>
      <c r="C6" s="1678" t="s">
        <v>808</v>
      </c>
      <c r="D6" s="1679"/>
      <c r="E6" s="1679"/>
      <c r="F6" s="1679"/>
      <c r="G6" s="1679"/>
      <c r="H6" s="1680"/>
    </row>
    <row r="7" spans="1:9" ht="27.2">
      <c r="A7" s="861" t="s">
        <v>13</v>
      </c>
      <c r="B7" s="832" t="s">
        <v>14</v>
      </c>
      <c r="C7" s="863" t="s">
        <v>89</v>
      </c>
      <c r="D7" s="763" t="s">
        <v>482</v>
      </c>
      <c r="E7" s="763" t="s">
        <v>483</v>
      </c>
      <c r="F7" s="763" t="s">
        <v>484</v>
      </c>
      <c r="G7" s="763" t="s">
        <v>396</v>
      </c>
      <c r="H7" s="849" t="s">
        <v>88</v>
      </c>
    </row>
    <row r="8" spans="1:9" ht="13.6">
      <c r="A8" s="804" t="s">
        <v>223</v>
      </c>
      <c r="B8" s="864"/>
      <c r="C8" s="757"/>
      <c r="D8" s="822"/>
      <c r="E8" s="822"/>
      <c r="F8" s="822"/>
      <c r="G8" s="822"/>
      <c r="H8" s="795"/>
    </row>
    <row r="9" spans="1:9">
      <c r="A9" s="411" t="s">
        <v>87</v>
      </c>
      <c r="B9" s="490" t="s">
        <v>15</v>
      </c>
      <c r="C9" s="412"/>
      <c r="D9" s="413"/>
      <c r="E9" s="413"/>
      <c r="F9" s="413"/>
      <c r="G9" s="414"/>
      <c r="H9" s="415" t="e">
        <v>#DIV/0!</v>
      </c>
    </row>
    <row r="10" spans="1:9">
      <c r="A10" s="411" t="s">
        <v>359</v>
      </c>
      <c r="B10" s="490" t="s">
        <v>15</v>
      </c>
      <c r="C10" s="412"/>
      <c r="D10" s="413"/>
      <c r="E10" s="413"/>
      <c r="F10" s="413"/>
      <c r="G10" s="414"/>
      <c r="H10" s="415" t="e">
        <v>#DIV/0!</v>
      </c>
    </row>
    <row r="11" spans="1:9">
      <c r="A11" s="1491" t="s">
        <v>676</v>
      </c>
      <c r="B11" s="1491" t="s">
        <v>15</v>
      </c>
      <c r="C11" s="1492"/>
      <c r="D11" s="1493"/>
      <c r="E11" s="1493"/>
      <c r="F11" s="1493"/>
      <c r="G11" s="1494"/>
      <c r="H11" s="1495" t="e">
        <v>#DIV/0!</v>
      </c>
    </row>
    <row r="12" spans="1:9" ht="13.6">
      <c r="A12" s="817" t="s">
        <v>268</v>
      </c>
      <c r="B12" s="824"/>
      <c r="C12" s="846"/>
      <c r="D12" s="857"/>
      <c r="E12" s="857"/>
      <c r="F12" s="857"/>
      <c r="G12" s="857"/>
      <c r="H12" s="795"/>
    </row>
    <row r="13" spans="1:9">
      <c r="A13" s="411" t="s">
        <v>677</v>
      </c>
      <c r="B13" s="490" t="s">
        <v>16</v>
      </c>
      <c r="C13" s="420"/>
      <c r="D13" s="421"/>
      <c r="E13" s="421"/>
      <c r="F13" s="421"/>
      <c r="G13" s="414"/>
      <c r="H13" s="415" t="e">
        <v>#DIV/0!</v>
      </c>
    </row>
    <row r="14" spans="1:9">
      <c r="A14" s="1498" t="s">
        <v>678</v>
      </c>
      <c r="B14" s="1498" t="s">
        <v>16</v>
      </c>
      <c r="C14" s="1498"/>
      <c r="D14" s="1498"/>
      <c r="E14" s="1498"/>
      <c r="F14" s="1498"/>
      <c r="G14" s="1498"/>
      <c r="H14" s="1498" t="e">
        <v>#DIV/0!</v>
      </c>
    </row>
    <row r="15" spans="1:9">
      <c r="A15" s="491" t="s">
        <v>679</v>
      </c>
      <c r="B15" s="490" t="s">
        <v>16</v>
      </c>
      <c r="C15" s="420"/>
      <c r="D15" s="421"/>
      <c r="E15" s="421"/>
      <c r="F15" s="421"/>
      <c r="G15" s="414"/>
      <c r="H15" s="415" t="e">
        <v>#DIV/0!</v>
      </c>
    </row>
    <row r="16" spans="1:9">
      <c r="A16" s="491" t="s">
        <v>674</v>
      </c>
      <c r="B16" s="490" t="s">
        <v>16</v>
      </c>
      <c r="C16" s="420"/>
      <c r="D16" s="421"/>
      <c r="E16" s="421"/>
      <c r="F16" s="421"/>
      <c r="G16" s="414"/>
      <c r="H16" s="415" t="e">
        <v>#DIV/0!</v>
      </c>
    </row>
    <row r="17" spans="1:9">
      <c r="A17" s="1582" t="s">
        <v>474</v>
      </c>
      <c r="B17" s="1582" t="s">
        <v>15</v>
      </c>
      <c r="C17" s="1587"/>
      <c r="D17" s="1588"/>
      <c r="E17" s="1588"/>
      <c r="F17" s="1588"/>
      <c r="G17" s="1585"/>
      <c r="H17" s="1586" t="e">
        <v>#DIV/0!</v>
      </c>
    </row>
    <row r="18" spans="1:9">
      <c r="A18" s="411" t="s">
        <v>475</v>
      </c>
      <c r="B18" s="490" t="s">
        <v>15</v>
      </c>
      <c r="C18" s="420"/>
      <c r="D18" s="421"/>
      <c r="E18" s="421"/>
      <c r="F18" s="421"/>
      <c r="G18" s="414"/>
      <c r="H18" s="415" t="e">
        <v>#DIV/0!</v>
      </c>
    </row>
    <row r="19" spans="1:9">
      <c r="A19" s="411" t="s">
        <v>476</v>
      </c>
      <c r="B19" s="490" t="s">
        <v>15</v>
      </c>
      <c r="C19" s="420"/>
      <c r="D19" s="421"/>
      <c r="E19" s="421"/>
      <c r="F19" s="421"/>
      <c r="G19" s="414"/>
      <c r="H19" s="415" t="e">
        <v>#DIV/0!</v>
      </c>
    </row>
    <row r="20" spans="1:9">
      <c r="A20" s="1496" t="s">
        <v>558</v>
      </c>
      <c r="B20" s="1491" t="s">
        <v>15</v>
      </c>
      <c r="C20" s="1497"/>
      <c r="D20" s="1498"/>
      <c r="E20" s="1498"/>
      <c r="F20" s="1498"/>
      <c r="G20" s="1494"/>
      <c r="H20" s="1495" t="e">
        <v>#DIV/0!</v>
      </c>
    </row>
    <row r="21" spans="1:9">
      <c r="A21" s="491" t="s">
        <v>559</v>
      </c>
      <c r="B21" s="490" t="s">
        <v>15</v>
      </c>
      <c r="C21" s="420"/>
      <c r="D21" s="421"/>
      <c r="E21" s="421"/>
      <c r="F21" s="421"/>
      <c r="G21" s="414"/>
      <c r="H21" s="415" t="e">
        <v>#DIV/0!</v>
      </c>
    </row>
    <row r="22" spans="1:9" ht="13.6">
      <c r="A22" s="817" t="s">
        <v>264</v>
      </c>
      <c r="B22" s="824"/>
      <c r="C22" s="846"/>
      <c r="D22" s="857"/>
      <c r="E22" s="857"/>
      <c r="F22" s="857"/>
      <c r="G22" s="857"/>
      <c r="H22" s="795"/>
    </row>
    <row r="23" spans="1:9" s="425" customFormat="1">
      <c r="A23" s="411" t="s">
        <v>362</v>
      </c>
      <c r="B23" s="490" t="s">
        <v>16</v>
      </c>
      <c r="C23" s="423"/>
      <c r="D23" s="424"/>
      <c r="E23" s="424"/>
      <c r="F23" s="424"/>
      <c r="G23" s="414"/>
      <c r="H23" s="415" t="e">
        <v>#DIV/0!</v>
      </c>
    </row>
    <row r="24" spans="1:9">
      <c r="A24" s="426" t="s">
        <v>363</v>
      </c>
      <c r="B24" s="490" t="s">
        <v>16</v>
      </c>
      <c r="C24" s="427"/>
      <c r="D24" s="428"/>
      <c r="E24" s="428"/>
      <c r="F24" s="428"/>
      <c r="G24" s="414"/>
      <c r="H24" s="415" t="e">
        <v>#DIV/0!</v>
      </c>
    </row>
    <row r="25" spans="1:9" ht="13.6">
      <c r="A25" s="817" t="s">
        <v>262</v>
      </c>
      <c r="B25" s="824"/>
      <c r="C25" s="846"/>
      <c r="D25" s="857"/>
      <c r="E25" s="857"/>
      <c r="F25" s="857"/>
      <c r="G25" s="857"/>
      <c r="H25" s="795"/>
    </row>
    <row r="26" spans="1:9">
      <c r="A26" s="1491" t="s">
        <v>364</v>
      </c>
      <c r="B26" s="1491" t="s">
        <v>15</v>
      </c>
      <c r="C26" s="1499"/>
      <c r="D26" s="1500"/>
      <c r="E26" s="1500"/>
      <c r="F26" s="1500"/>
      <c r="G26" s="1494"/>
      <c r="H26" s="1495" t="e">
        <v>#DIV/0!</v>
      </c>
    </row>
    <row r="27" spans="1:9">
      <c r="A27" s="1491" t="s">
        <v>260</v>
      </c>
      <c r="B27" s="1491" t="s">
        <v>15</v>
      </c>
      <c r="C27" s="1499"/>
      <c r="D27" s="1500"/>
      <c r="E27" s="1500"/>
      <c r="F27" s="1500"/>
      <c r="G27" s="1494"/>
      <c r="H27" s="1495" t="e">
        <v>#DIV/0!</v>
      </c>
    </row>
    <row r="28" spans="1:9">
      <c r="A28" s="1491" t="s">
        <v>259</v>
      </c>
      <c r="B28" s="1491" t="s">
        <v>15</v>
      </c>
      <c r="C28" s="1499"/>
      <c r="D28" s="1500"/>
      <c r="E28" s="1500"/>
      <c r="F28" s="1500"/>
      <c r="G28" s="1494"/>
      <c r="H28" s="1495" t="e">
        <v>#DIV/0!</v>
      </c>
    </row>
    <row r="29" spans="1:9">
      <c r="A29" s="1582" t="s">
        <v>365</v>
      </c>
      <c r="B29" s="1582" t="s">
        <v>15</v>
      </c>
      <c r="C29" s="1583"/>
      <c r="D29" s="1584"/>
      <c r="E29" s="1584"/>
      <c r="F29" s="1584"/>
      <c r="G29" s="1585"/>
      <c r="H29" s="1586" t="e">
        <v>#DIV/0!</v>
      </c>
    </row>
    <row r="30" spans="1:9">
      <c r="A30" s="1491" t="s">
        <v>257</v>
      </c>
      <c r="B30" s="1491" t="s">
        <v>15</v>
      </c>
      <c r="C30" s="1499"/>
      <c r="D30" s="1500"/>
      <c r="E30" s="1500"/>
      <c r="F30" s="1500"/>
      <c r="G30" s="1494"/>
      <c r="H30" s="1495" t="e">
        <v>#DIV/0!</v>
      </c>
    </row>
    <row r="31" spans="1:9">
      <c r="A31" s="1582" t="s">
        <v>366</v>
      </c>
      <c r="B31" s="1582" t="s">
        <v>15</v>
      </c>
      <c r="C31" s="1583"/>
      <c r="D31" s="1584"/>
      <c r="E31" s="1584"/>
      <c r="F31" s="1584"/>
      <c r="G31" s="1585"/>
      <c r="H31" s="1586" t="e">
        <v>#DIV/0!</v>
      </c>
      <c r="I31" s="422"/>
    </row>
    <row r="32" spans="1:9">
      <c r="A32" s="1491" t="s">
        <v>255</v>
      </c>
      <c r="B32" s="1491" t="s">
        <v>16</v>
      </c>
      <c r="C32" s="1499"/>
      <c r="D32" s="1500"/>
      <c r="E32" s="1500"/>
      <c r="F32" s="1500"/>
      <c r="G32" s="1494"/>
      <c r="H32" s="1495" t="e">
        <v>#DIV/0!</v>
      </c>
    </row>
    <row r="33" spans="1:8">
      <c r="A33" s="411" t="s">
        <v>367</v>
      </c>
      <c r="B33" s="490" t="s">
        <v>16</v>
      </c>
      <c r="C33" s="429"/>
      <c r="D33" s="430"/>
      <c r="E33" s="430"/>
      <c r="F33" s="430"/>
      <c r="G33" s="414"/>
      <c r="H33" s="415" t="e">
        <v>#DIV/0!</v>
      </c>
    </row>
    <row r="34" spans="1:8">
      <c r="A34" s="1491" t="s">
        <v>368</v>
      </c>
      <c r="B34" s="1491" t="s">
        <v>16</v>
      </c>
      <c r="C34" s="1499"/>
      <c r="D34" s="1500"/>
      <c r="E34" s="1500"/>
      <c r="F34" s="1500"/>
      <c r="G34" s="1494"/>
      <c r="H34" s="1495" t="e">
        <v>#DIV/0!</v>
      </c>
    </row>
    <row r="35" spans="1:8">
      <c r="A35" s="1491" t="s">
        <v>369</v>
      </c>
      <c r="B35" s="1491" t="s">
        <v>16</v>
      </c>
      <c r="C35" s="1499"/>
      <c r="D35" s="1500"/>
      <c r="E35" s="1500"/>
      <c r="F35" s="1500"/>
      <c r="G35" s="1494"/>
      <c r="H35" s="1495" t="e">
        <v>#DIV/0!</v>
      </c>
    </row>
    <row r="36" spans="1:8" ht="13.6">
      <c r="A36" s="817" t="s">
        <v>225</v>
      </c>
      <c r="B36" s="824"/>
      <c r="C36" s="846"/>
      <c r="D36" s="857"/>
      <c r="E36" s="857"/>
      <c r="F36" s="857"/>
      <c r="G36" s="830"/>
      <c r="H36" s="795"/>
    </row>
    <row r="37" spans="1:8">
      <c r="A37" s="1491" t="s">
        <v>82</v>
      </c>
      <c r="B37" s="1491" t="s">
        <v>16</v>
      </c>
      <c r="C37" s="1501"/>
      <c r="D37" s="1502"/>
      <c r="E37" s="1502"/>
      <c r="F37" s="1502"/>
      <c r="G37" s="1494"/>
      <c r="H37" s="1495" t="e">
        <v>#DIV/0!</v>
      </c>
    </row>
    <row r="38" spans="1:8">
      <c r="A38" s="411" t="s">
        <v>370</v>
      </c>
      <c r="B38" s="490" t="s">
        <v>16</v>
      </c>
      <c r="C38" s="431"/>
      <c r="D38" s="432"/>
      <c r="E38" s="432"/>
      <c r="F38" s="432"/>
      <c r="G38" s="414"/>
      <c r="H38" s="415" t="e">
        <v>#DIV/0!</v>
      </c>
    </row>
    <row r="39" spans="1:8" ht="13.6">
      <c r="A39" s="817" t="s">
        <v>371</v>
      </c>
      <c r="B39" s="824"/>
      <c r="C39" s="846"/>
      <c r="D39" s="857"/>
      <c r="E39" s="857"/>
      <c r="F39" s="857"/>
      <c r="G39" s="857"/>
      <c r="H39" s="795"/>
    </row>
    <row r="40" spans="1:8">
      <c r="A40" s="1491" t="s">
        <v>566</v>
      </c>
      <c r="B40" s="1491" t="s">
        <v>15</v>
      </c>
      <c r="C40" s="1503"/>
      <c r="D40" s="1504"/>
      <c r="E40" s="1504"/>
      <c r="F40" s="1504"/>
      <c r="G40" s="1494"/>
      <c r="H40" s="1495" t="e">
        <v>#DIV/0!</v>
      </c>
    </row>
    <row r="41" spans="1:8">
      <c r="A41" s="1491" t="s">
        <v>567</v>
      </c>
      <c r="B41" s="1491" t="s">
        <v>15</v>
      </c>
      <c r="C41" s="1503"/>
      <c r="D41" s="1504"/>
      <c r="E41" s="1504"/>
      <c r="F41" s="1504"/>
      <c r="G41" s="1494"/>
      <c r="H41" s="1495" t="e">
        <v>#DIV/0!</v>
      </c>
    </row>
    <row r="42" spans="1:8">
      <c r="A42" s="1491" t="s">
        <v>568</v>
      </c>
      <c r="B42" s="1491" t="s">
        <v>15</v>
      </c>
      <c r="C42" s="1503"/>
      <c r="D42" s="1504"/>
      <c r="E42" s="1504"/>
      <c r="F42" s="1504"/>
      <c r="G42" s="1494"/>
      <c r="H42" s="1495" t="e">
        <v>#DIV/0!</v>
      </c>
    </row>
    <row r="43" spans="1:8">
      <c r="A43" s="1491" t="s">
        <v>569</v>
      </c>
      <c r="B43" s="1491" t="s">
        <v>15</v>
      </c>
      <c r="C43" s="1503"/>
      <c r="D43" s="1504"/>
      <c r="E43" s="1504"/>
      <c r="F43" s="1504"/>
      <c r="G43" s="1494"/>
      <c r="H43" s="1495" t="e">
        <v>#DIV/0!</v>
      </c>
    </row>
    <row r="44" spans="1:8">
      <c r="A44" s="411" t="s">
        <v>478</v>
      </c>
      <c r="B44" s="490" t="s">
        <v>15</v>
      </c>
      <c r="C44" s="433"/>
      <c r="D44" s="434"/>
      <c r="E44" s="434"/>
      <c r="F44" s="434"/>
      <c r="G44" s="414"/>
      <c r="H44" s="415" t="e">
        <v>#DIV/0!</v>
      </c>
    </row>
    <row r="45" spans="1:8">
      <c r="A45" s="411" t="s">
        <v>479</v>
      </c>
      <c r="B45" s="490" t="s">
        <v>15</v>
      </c>
      <c r="C45" s="433"/>
      <c r="D45" s="434"/>
      <c r="E45" s="434"/>
      <c r="F45" s="434"/>
      <c r="G45" s="414"/>
      <c r="H45" s="415" t="e">
        <v>#DIV/0!</v>
      </c>
    </row>
    <row r="46" spans="1:8">
      <c r="A46" s="411" t="s">
        <v>485</v>
      </c>
      <c r="B46" s="490" t="s">
        <v>15</v>
      </c>
      <c r="C46" s="433"/>
      <c r="D46" s="434"/>
      <c r="E46" s="434"/>
      <c r="F46" s="434"/>
      <c r="G46" s="414"/>
      <c r="H46" s="415" t="e">
        <v>#DIV/0!</v>
      </c>
    </row>
    <row r="47" spans="1:8">
      <c r="A47" s="411" t="s">
        <v>552</v>
      </c>
      <c r="B47" s="490" t="s">
        <v>15</v>
      </c>
      <c r="C47" s="433"/>
      <c r="D47" s="434"/>
      <c r="E47" s="434"/>
      <c r="F47" s="434"/>
      <c r="G47" s="414"/>
      <c r="H47" s="415" t="e">
        <v>#DIV/0!</v>
      </c>
    </row>
    <row r="48" spans="1:8">
      <c r="A48" s="1504" t="s">
        <v>83</v>
      </c>
      <c r="B48" s="1504" t="s">
        <v>15</v>
      </c>
      <c r="C48" s="1504"/>
      <c r="D48" s="1504"/>
      <c r="E48" s="1504"/>
      <c r="F48" s="1504"/>
      <c r="G48" s="1504"/>
      <c r="H48" s="1504" t="e">
        <v>#DIV/0!</v>
      </c>
    </row>
    <row r="49" spans="1:9">
      <c r="A49" s="1504" t="s">
        <v>372</v>
      </c>
      <c r="B49" s="1504" t="s">
        <v>15</v>
      </c>
      <c r="C49" s="1504"/>
      <c r="D49" s="1504"/>
      <c r="E49" s="1504"/>
      <c r="F49" s="1504"/>
      <c r="G49" s="1504"/>
      <c r="H49" s="1504" t="e">
        <v>#DIV/0!</v>
      </c>
    </row>
    <row r="50" spans="1:9">
      <c r="A50" s="434" t="s">
        <v>373</v>
      </c>
      <c r="B50" s="434" t="s">
        <v>15</v>
      </c>
      <c r="C50" s="434"/>
      <c r="D50" s="434"/>
      <c r="E50" s="434"/>
      <c r="F50" s="434"/>
      <c r="G50" s="434"/>
      <c r="H50" s="434" t="e">
        <v>#DIV/0!</v>
      </c>
    </row>
    <row r="51" spans="1:9">
      <c r="A51" s="1504" t="s">
        <v>374</v>
      </c>
      <c r="B51" s="1504" t="s">
        <v>15</v>
      </c>
      <c r="C51" s="1504"/>
      <c r="D51" s="1504"/>
      <c r="E51" s="1504"/>
      <c r="F51" s="1504"/>
      <c r="G51" s="1504"/>
      <c r="H51" s="1504" t="e">
        <v>#DIV/0!</v>
      </c>
    </row>
    <row r="52" spans="1:9">
      <c r="A52" s="411" t="s">
        <v>375</v>
      </c>
      <c r="B52" s="490" t="s">
        <v>15</v>
      </c>
      <c r="C52" s="433"/>
      <c r="D52" s="434"/>
      <c r="E52" s="434"/>
      <c r="F52" s="434"/>
      <c r="G52" s="414"/>
      <c r="H52" s="415" t="e">
        <v>#DIV/0!</v>
      </c>
    </row>
    <row r="53" spans="1:9" ht="13.6">
      <c r="A53" s="817" t="s">
        <v>253</v>
      </c>
      <c r="B53" s="824"/>
      <c r="C53" s="846"/>
      <c r="D53" s="857"/>
      <c r="E53" s="857"/>
      <c r="F53" s="857"/>
      <c r="G53" s="857"/>
      <c r="H53" s="795"/>
    </row>
    <row r="54" spans="1:9">
      <c r="A54" s="1491" t="s">
        <v>81</v>
      </c>
      <c r="B54" s="1491" t="s">
        <v>15</v>
      </c>
      <c r="C54" s="1505"/>
      <c r="D54" s="1506"/>
      <c r="E54" s="1506"/>
      <c r="F54" s="1506"/>
      <c r="G54" s="1494"/>
      <c r="H54" s="1495" t="e">
        <v>#DIV/0!</v>
      </c>
    </row>
    <row r="55" spans="1:9">
      <c r="A55" s="434" t="s">
        <v>376</v>
      </c>
      <c r="B55" s="434" t="s">
        <v>15</v>
      </c>
      <c r="C55" s="434"/>
      <c r="D55" s="434"/>
      <c r="E55" s="434"/>
      <c r="F55" s="434"/>
      <c r="G55" s="434"/>
      <c r="H55" s="434" t="e">
        <v>#DIV/0!</v>
      </c>
    </row>
    <row r="56" spans="1:9">
      <c r="A56" s="411" t="s">
        <v>377</v>
      </c>
      <c r="B56" s="490" t="s">
        <v>15</v>
      </c>
      <c r="C56" s="435"/>
      <c r="D56" s="436"/>
      <c r="E56" s="436"/>
      <c r="F56" s="436"/>
      <c r="G56" s="414"/>
      <c r="H56" s="415" t="e">
        <v>#DIV/0!</v>
      </c>
    </row>
    <row r="57" spans="1:9" ht="13.6">
      <c r="A57" s="817" t="s">
        <v>33</v>
      </c>
      <c r="B57" s="824"/>
      <c r="C57" s="846"/>
      <c r="D57" s="857"/>
      <c r="E57" s="857"/>
      <c r="F57" s="857"/>
      <c r="G57" s="857"/>
      <c r="H57" s="795"/>
    </row>
    <row r="58" spans="1:9">
      <c r="A58" s="411"/>
      <c r="B58" s="490"/>
      <c r="C58" s="437"/>
      <c r="D58" s="438"/>
      <c r="E58" s="438"/>
      <c r="F58" s="438"/>
      <c r="G58" s="438"/>
      <c r="H58" s="439"/>
    </row>
    <row r="59" spans="1:9" ht="13.6">
      <c r="A59" s="817" t="s">
        <v>84</v>
      </c>
      <c r="B59" s="824"/>
      <c r="C59" s="846"/>
      <c r="D59" s="857"/>
      <c r="E59" s="857"/>
      <c r="F59" s="857"/>
      <c r="G59" s="857"/>
      <c r="H59" s="795"/>
    </row>
    <row r="60" spans="1:9">
      <c r="A60" s="1504" t="s">
        <v>85</v>
      </c>
      <c r="B60" s="1504" t="s">
        <v>16</v>
      </c>
      <c r="C60" s="1504"/>
      <c r="D60" s="1504"/>
      <c r="E60" s="1504"/>
      <c r="F60" s="1504"/>
      <c r="G60" s="1504">
        <v>0</v>
      </c>
      <c r="H60" s="1504" t="e">
        <v>#DIV/0!</v>
      </c>
    </row>
    <row r="61" spans="1:9">
      <c r="A61" s="1504" t="s">
        <v>86</v>
      </c>
      <c r="B61" s="1504" t="s">
        <v>16</v>
      </c>
      <c r="C61" s="1504"/>
      <c r="D61" s="1504"/>
      <c r="E61" s="1504"/>
      <c r="F61" s="1504"/>
      <c r="G61" s="1504">
        <v>0</v>
      </c>
      <c r="H61" s="1504" t="e">
        <v>#DIV/0!</v>
      </c>
      <c r="I61" s="370" t="s">
        <v>399</v>
      </c>
    </row>
    <row r="62" spans="1:9">
      <c r="A62" s="416"/>
      <c r="B62" s="416"/>
      <c r="C62" s="442"/>
      <c r="D62" s="442"/>
      <c r="E62" s="418"/>
      <c r="F62" s="442"/>
      <c r="G62" s="442"/>
      <c r="H62" s="419"/>
    </row>
    <row r="63" spans="1:9" ht="13.6">
      <c r="A63" s="817" t="s">
        <v>378</v>
      </c>
      <c r="B63" s="817"/>
      <c r="C63" s="865"/>
      <c r="D63" s="797">
        <v>0</v>
      </c>
      <c r="E63" s="797">
        <v>0</v>
      </c>
      <c r="F63" s="797">
        <v>0</v>
      </c>
      <c r="G63" s="808">
        <v>0</v>
      </c>
      <c r="H63" s="850" t="e">
        <v>#DIV/0!</v>
      </c>
    </row>
    <row r="64" spans="1:9">
      <c r="A64" s="446"/>
      <c r="B64" s="416"/>
      <c r="C64" s="442" t="s">
        <v>3</v>
      </c>
      <c r="D64" s="442"/>
      <c r="E64" s="442"/>
      <c r="F64" s="442"/>
      <c r="G64" s="442"/>
      <c r="H64" s="492"/>
    </row>
    <row r="65" spans="1:8" ht="13.6" thickBot="1">
      <c r="A65" s="448" t="s">
        <v>379</v>
      </c>
      <c r="B65" s="490"/>
      <c r="C65" s="493"/>
      <c r="D65" s="454"/>
      <c r="E65" s="454"/>
      <c r="F65" s="454"/>
      <c r="G65" s="454"/>
      <c r="H65" s="439"/>
    </row>
    <row r="66" spans="1:8" s="499" customFormat="1" ht="13.75" customHeight="1" thickBot="1">
      <c r="A66" s="494"/>
      <c r="B66" s="495"/>
      <c r="C66" s="496"/>
      <c r="D66" s="496"/>
      <c r="E66" s="496"/>
      <c r="F66" s="496"/>
      <c r="G66" s="497"/>
      <c r="H66" s="498"/>
    </row>
    <row r="67" spans="1:8" s="499" customFormat="1">
      <c r="A67" s="1504" t="s">
        <v>400</v>
      </c>
      <c r="B67" s="1504"/>
      <c r="C67" s="1504"/>
      <c r="D67" s="1504"/>
      <c r="E67" s="1504"/>
      <c r="F67" s="1504" t="s">
        <v>48</v>
      </c>
    </row>
    <row r="68" spans="1:8" s="499" customFormat="1">
      <c r="A68" s="1504"/>
      <c r="B68" s="1504"/>
      <c r="C68" s="1504"/>
      <c r="D68" s="1504"/>
      <c r="E68" s="1504"/>
      <c r="F68" s="1504"/>
    </row>
    <row r="69" spans="1:8" s="499" customFormat="1">
      <c r="A69" s="1504" t="s">
        <v>401</v>
      </c>
      <c r="B69" s="1504"/>
      <c r="C69" s="1504"/>
      <c r="D69" s="1504"/>
      <c r="E69" s="1504"/>
      <c r="F69" s="1504"/>
    </row>
    <row r="70" spans="1:8" s="499" customFormat="1">
      <c r="A70" s="1504"/>
      <c r="B70" s="1504"/>
      <c r="C70" s="1504"/>
      <c r="D70" s="1504"/>
      <c r="E70" s="1504"/>
      <c r="F70" s="1504"/>
    </row>
    <row r="71" spans="1:8">
      <c r="A71" s="370"/>
      <c r="B71" s="370"/>
      <c r="C71" s="370"/>
      <c r="D71" s="500"/>
      <c r="E71" s="370"/>
      <c r="F71" s="370"/>
      <c r="G71" s="370"/>
      <c r="H71" s="370"/>
    </row>
    <row r="72" spans="1:8" ht="13.75" customHeight="1">
      <c r="A72" s="1673" t="s">
        <v>390</v>
      </c>
      <c r="B72" s="1673"/>
      <c r="C72" s="1673"/>
      <c r="D72" s="1673"/>
      <c r="E72" s="1674"/>
      <c r="F72" s="1674"/>
      <c r="G72" s="1674"/>
      <c r="H72" s="1674"/>
    </row>
    <row r="73" spans="1:8" ht="13.75" customHeight="1">
      <c r="A73" s="1673" t="s">
        <v>391</v>
      </c>
      <c r="B73" s="1673"/>
      <c r="C73" s="1673"/>
      <c r="D73" s="1674"/>
      <c r="E73" s="1674"/>
      <c r="F73" s="1674"/>
      <c r="G73" s="1674"/>
      <c r="H73" s="1674"/>
    </row>
    <row r="74" spans="1:8">
      <c r="A74" s="1683" t="s">
        <v>402</v>
      </c>
      <c r="B74" s="1674"/>
      <c r="C74" s="1674"/>
      <c r="D74" s="1674"/>
      <c r="E74" s="1674"/>
      <c r="F74" s="1674"/>
      <c r="G74" s="1674"/>
      <c r="H74" s="1674"/>
    </row>
    <row r="75" spans="1:8">
      <c r="A75" s="1683" t="s">
        <v>486</v>
      </c>
      <c r="B75" s="1674"/>
      <c r="C75" s="1674"/>
      <c r="D75" s="1674"/>
      <c r="E75" s="1674"/>
      <c r="F75" s="1674"/>
      <c r="G75" s="1674"/>
      <c r="H75" s="1674"/>
    </row>
    <row r="76" spans="1:8">
      <c r="A76" s="1684" t="s">
        <v>487</v>
      </c>
      <c r="B76" s="1685"/>
      <c r="C76" s="1674"/>
      <c r="D76" s="1674"/>
      <c r="E76" s="1674"/>
      <c r="F76" s="1674"/>
      <c r="G76" s="1674"/>
      <c r="H76" s="1674"/>
    </row>
    <row r="77" spans="1:8">
      <c r="A77" s="1684" t="s">
        <v>488</v>
      </c>
      <c r="B77" s="1686"/>
      <c r="C77" s="1686"/>
      <c r="D77" s="1686"/>
      <c r="E77" s="1686"/>
      <c r="F77" s="1686"/>
      <c r="G77" s="1686"/>
      <c r="H77" s="1686"/>
    </row>
    <row r="78" spans="1:8">
      <c r="A78" s="692" t="s">
        <v>489</v>
      </c>
      <c r="B78" s="697"/>
      <c r="C78" s="697"/>
      <c r="D78" s="697"/>
      <c r="E78" s="697"/>
      <c r="F78" s="697"/>
      <c r="G78" s="697"/>
      <c r="H78" s="697"/>
    </row>
    <row r="79" spans="1:8" ht="39.75" customHeight="1">
      <c r="A79" s="1687" t="s">
        <v>938</v>
      </c>
      <c r="B79" s="1688"/>
      <c r="C79" s="1688"/>
      <c r="D79" s="1688"/>
      <c r="E79" s="1688"/>
      <c r="F79" s="1688"/>
      <c r="G79" s="1688"/>
      <c r="H79" s="1688"/>
    </row>
    <row r="80" spans="1:8">
      <c r="A80" s="1681"/>
      <c r="B80" s="1682"/>
      <c r="C80" s="370"/>
      <c r="D80" s="370"/>
      <c r="E80" s="370"/>
      <c r="F80" s="370"/>
      <c r="G80" s="370"/>
      <c r="H80" s="370"/>
    </row>
    <row r="81" spans="1:8">
      <c r="A81" s="501"/>
      <c r="B81" s="501"/>
      <c r="C81" s="370"/>
      <c r="D81" s="502"/>
      <c r="E81" s="370"/>
      <c r="F81" s="370"/>
      <c r="G81" s="370"/>
      <c r="H81" s="370"/>
    </row>
    <row r="82" spans="1:8">
      <c r="A82" s="370"/>
      <c r="B82" s="370"/>
      <c r="C82" s="370"/>
      <c r="D82" s="370"/>
      <c r="E82" s="370"/>
      <c r="F82" s="370"/>
      <c r="G82" s="370"/>
      <c r="H82" s="370"/>
    </row>
  </sheetData>
  <mergeCells count="13">
    <mergeCell ref="A80:B80"/>
    <mergeCell ref="A73:H73"/>
    <mergeCell ref="A74:H74"/>
    <mergeCell ref="A75:H75"/>
    <mergeCell ref="A76:H76"/>
    <mergeCell ref="A77:H77"/>
    <mergeCell ref="A79:H79"/>
    <mergeCell ref="A72:H72"/>
    <mergeCell ref="A1:H1"/>
    <mergeCell ref="A2:H2"/>
    <mergeCell ref="A3:H3"/>
    <mergeCell ref="C5:H5"/>
    <mergeCell ref="C6:H6"/>
  </mergeCells>
  <printOptions horizontalCentered="1" headings="1"/>
  <pageMargins left="0.7" right="0.7" top="0.75" bottom="0.75" header="0.25" footer="0.3"/>
  <pageSetup scale="65"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A1:I81"/>
  <sheetViews>
    <sheetView zoomScale="90" zoomScaleNormal="90" workbookViewId="0">
      <pane xSplit="2" ySplit="8" topLeftCell="C39" activePane="bottomRight" state="frozen"/>
      <selection activeCell="F21" sqref="F21"/>
      <selection pane="topRight" activeCell="F21" sqref="F21"/>
      <selection pane="bottomLeft" activeCell="F21" sqref="F21"/>
      <selection pane="bottomRight" activeCell="G74" sqref="G74"/>
    </sheetView>
  </sheetViews>
  <sheetFormatPr defaultColWidth="8.875" defaultRowHeight="12.9"/>
  <cols>
    <col min="1" max="1" width="41.625" style="376" customWidth="1"/>
    <col min="2" max="2" width="7.625" style="376" customWidth="1"/>
    <col min="3" max="3" width="8.625" style="376" bestFit="1" customWidth="1"/>
    <col min="4" max="4" width="11.625" style="376" customWidth="1"/>
    <col min="5" max="5" width="10.625" style="376" customWidth="1"/>
    <col min="6" max="6" width="12.625" style="376" customWidth="1"/>
    <col min="7" max="7" width="12.375" style="376" bestFit="1" customWidth="1"/>
    <col min="8" max="8" width="12.375" style="376" customWidth="1"/>
    <col min="9" max="16384" width="8.875" style="376"/>
  </cols>
  <sheetData>
    <row r="1" spans="1:9" ht="15.65">
      <c r="A1" s="1656" t="s">
        <v>743</v>
      </c>
      <c r="B1" s="1656"/>
      <c r="C1" s="1656"/>
      <c r="D1" s="1656"/>
      <c r="E1" s="1656"/>
      <c r="F1" s="1656"/>
      <c r="G1" s="1656"/>
      <c r="H1" s="1656"/>
    </row>
    <row r="2" spans="1:9" ht="15.65" customHeight="1">
      <c r="A2" s="1646" t="s">
        <v>468</v>
      </c>
      <c r="B2" s="1646"/>
      <c r="C2" s="1646"/>
      <c r="D2" s="1646"/>
      <c r="E2" s="1646"/>
      <c r="F2" s="1646"/>
      <c r="G2" s="1646"/>
      <c r="H2" s="1646"/>
    </row>
    <row r="3" spans="1:9" ht="15.65" customHeight="1">
      <c r="A3" s="1657" t="s">
        <v>807</v>
      </c>
      <c r="B3" s="1657"/>
      <c r="C3" s="1657"/>
      <c r="D3" s="1657"/>
      <c r="E3" s="1657"/>
      <c r="F3" s="1657"/>
      <c r="G3" s="1657"/>
      <c r="H3" s="1657"/>
      <c r="I3" s="1459" t="s">
        <v>3</v>
      </c>
    </row>
    <row r="4" spans="1:9" ht="16.3" thickBot="1">
      <c r="A4" s="406"/>
      <c r="B4" s="407"/>
      <c r="C4" s="407"/>
      <c r="D4" s="407"/>
      <c r="E4" s="407"/>
      <c r="F4" s="407"/>
      <c r="G4" s="407"/>
      <c r="H4" s="407"/>
      <c r="I4" s="422" t="s">
        <v>3</v>
      </c>
    </row>
    <row r="5" spans="1:9" ht="16.3" thickBot="1">
      <c r="A5" s="1170" t="s">
        <v>3</v>
      </c>
      <c r="B5" s="1691" t="s">
        <v>951</v>
      </c>
      <c r="C5" s="1692"/>
      <c r="D5" s="1692"/>
      <c r="E5" s="1692"/>
      <c r="F5" s="1692"/>
      <c r="G5" s="1692"/>
      <c r="H5" s="1693"/>
      <c r="I5" s="422" t="s">
        <v>3</v>
      </c>
    </row>
    <row r="6" spans="1:9" ht="13.6">
      <c r="A6" s="781"/>
      <c r="B6" s="773"/>
      <c r="C6" s="1694" t="s">
        <v>808</v>
      </c>
      <c r="D6" s="1695"/>
      <c r="E6" s="1695"/>
      <c r="F6" s="1695"/>
      <c r="G6" s="1695"/>
      <c r="H6" s="1696"/>
    </row>
    <row r="7" spans="1:9" ht="40.75">
      <c r="A7" s="818" t="s">
        <v>13</v>
      </c>
      <c r="B7" s="825" t="s">
        <v>14</v>
      </c>
      <c r="C7" s="810" t="s">
        <v>89</v>
      </c>
      <c r="D7" s="854" t="s">
        <v>952</v>
      </c>
      <c r="E7" s="854" t="s">
        <v>953</v>
      </c>
      <c r="F7" s="854" t="s">
        <v>954</v>
      </c>
      <c r="G7" s="854" t="s">
        <v>231</v>
      </c>
      <c r="H7" s="780" t="s">
        <v>956</v>
      </c>
    </row>
    <row r="8" spans="1:9" ht="13.6">
      <c r="A8" s="1548" t="s">
        <v>223</v>
      </c>
      <c r="B8" s="1549"/>
      <c r="C8" s="1550"/>
      <c r="D8" s="1551"/>
      <c r="E8" s="1551"/>
      <c r="F8" s="1551"/>
      <c r="G8" s="1551"/>
      <c r="H8" s="1552"/>
    </row>
    <row r="9" spans="1:9">
      <c r="A9" s="1553" t="s">
        <v>87</v>
      </c>
      <c r="B9" s="1526" t="s">
        <v>15</v>
      </c>
      <c r="C9" s="1554"/>
      <c r="D9" s="1555"/>
      <c r="E9" s="1555"/>
      <c r="F9" s="1555"/>
      <c r="G9" s="1556"/>
      <c r="H9" s="1533"/>
    </row>
    <row r="10" spans="1:9">
      <c r="A10" s="1526" t="s">
        <v>359</v>
      </c>
      <c r="B10" s="1526" t="s">
        <v>15</v>
      </c>
      <c r="C10" s="1554"/>
      <c r="D10" s="1555"/>
      <c r="E10" s="1555"/>
      <c r="F10" s="1555"/>
      <c r="G10" s="1556"/>
      <c r="H10" s="1533"/>
    </row>
    <row r="11" spans="1:9">
      <c r="A11" s="1526" t="s">
        <v>676</v>
      </c>
      <c r="B11" s="1526" t="s">
        <v>15</v>
      </c>
      <c r="C11" s="1554"/>
      <c r="D11" s="1555"/>
      <c r="E11" s="1555"/>
      <c r="F11" s="1555"/>
      <c r="G11" s="1556"/>
      <c r="H11" s="1533"/>
    </row>
    <row r="12" spans="1:9" ht="13.6">
      <c r="A12" s="1521" t="s">
        <v>268</v>
      </c>
      <c r="B12" s="1557"/>
      <c r="C12" s="1558"/>
      <c r="D12" s="1559"/>
      <c r="E12" s="1559"/>
      <c r="F12" s="1559"/>
      <c r="G12" s="1559"/>
      <c r="H12" s="1552"/>
    </row>
    <row r="13" spans="1:9">
      <c r="A13" s="1526" t="s">
        <v>677</v>
      </c>
      <c r="B13" s="1526" t="s">
        <v>16</v>
      </c>
      <c r="C13" s="1560"/>
      <c r="D13" s="1561"/>
      <c r="E13" s="1561"/>
      <c r="F13" s="1561"/>
      <c r="G13" s="1556"/>
      <c r="H13" s="1533"/>
    </row>
    <row r="14" spans="1:9">
      <c r="A14" s="1562" t="s">
        <v>678</v>
      </c>
      <c r="B14" s="1526" t="s">
        <v>16</v>
      </c>
      <c r="C14" s="1560"/>
      <c r="D14" s="1561"/>
      <c r="E14" s="1561"/>
      <c r="F14" s="1561"/>
      <c r="G14" s="1556"/>
      <c r="H14" s="1533"/>
    </row>
    <row r="15" spans="1:9">
      <c r="A15" s="1562" t="s">
        <v>679</v>
      </c>
      <c r="B15" s="1526" t="s">
        <v>16</v>
      </c>
      <c r="C15" s="1563"/>
      <c r="D15" s="1564"/>
      <c r="E15" s="1564"/>
      <c r="F15" s="1564"/>
      <c r="G15" s="1532"/>
      <c r="H15" s="1533"/>
    </row>
    <row r="16" spans="1:9">
      <c r="A16" s="1562" t="s">
        <v>674</v>
      </c>
      <c r="B16" s="1526" t="s">
        <v>16</v>
      </c>
      <c r="C16" s="1563"/>
      <c r="D16" s="1564"/>
      <c r="E16" s="1564"/>
      <c r="F16" s="1564"/>
      <c r="G16" s="1532"/>
      <c r="H16" s="1533"/>
    </row>
    <row r="17" spans="1:8">
      <c r="A17" s="1526" t="s">
        <v>474</v>
      </c>
      <c r="B17" s="1526" t="s">
        <v>15</v>
      </c>
      <c r="C17" s="1563"/>
      <c r="D17" s="1564"/>
      <c r="E17" s="1564"/>
      <c r="F17" s="1564"/>
      <c r="G17" s="1532"/>
      <c r="H17" s="1533"/>
    </row>
    <row r="18" spans="1:8">
      <c r="A18" s="1526" t="s">
        <v>475</v>
      </c>
      <c r="B18" s="1526" t="s">
        <v>15</v>
      </c>
      <c r="C18" s="1563"/>
      <c r="D18" s="1564"/>
      <c r="E18" s="1564"/>
      <c r="F18" s="1564"/>
      <c r="G18" s="1532"/>
      <c r="H18" s="1533"/>
    </row>
    <row r="19" spans="1:8">
      <c r="A19" s="1526" t="s">
        <v>476</v>
      </c>
      <c r="B19" s="1526" t="s">
        <v>15</v>
      </c>
      <c r="C19" s="1527"/>
      <c r="D19" s="1528"/>
      <c r="E19" s="1528"/>
      <c r="F19" s="1528"/>
      <c r="G19" s="1528"/>
      <c r="H19" s="1533"/>
    </row>
    <row r="20" spans="1:8">
      <c r="A20" s="1562" t="s">
        <v>361</v>
      </c>
      <c r="B20" s="1526" t="s">
        <v>15</v>
      </c>
      <c r="C20" s="1565"/>
      <c r="D20" s="1566"/>
      <c r="E20" s="1566"/>
      <c r="F20" s="1566"/>
      <c r="G20" s="1532"/>
      <c r="H20" s="1533"/>
    </row>
    <row r="21" spans="1:8">
      <c r="A21" s="1526" t="s">
        <v>477</v>
      </c>
      <c r="B21" s="1526" t="s">
        <v>15</v>
      </c>
      <c r="C21" s="1527"/>
      <c r="D21" s="1528"/>
      <c r="E21" s="1528"/>
      <c r="F21" s="1528"/>
      <c r="G21" s="1528"/>
      <c r="H21" s="1533"/>
    </row>
    <row r="22" spans="1:8" ht="13.6">
      <c r="A22" s="1521" t="s">
        <v>264</v>
      </c>
      <c r="B22" s="1522"/>
      <c r="C22" s="1523"/>
      <c r="D22" s="1524"/>
      <c r="E22" s="1524"/>
      <c r="F22" s="1524"/>
      <c r="G22" s="1524"/>
      <c r="H22" s="1525"/>
    </row>
    <row r="23" spans="1:8" s="425" customFormat="1">
      <c r="A23" s="1526" t="s">
        <v>362</v>
      </c>
      <c r="B23" s="1526" t="s">
        <v>16</v>
      </c>
      <c r="C23" s="1567"/>
      <c r="D23" s="1568"/>
      <c r="E23" s="1568"/>
      <c r="F23" s="1568"/>
      <c r="G23" s="1532"/>
      <c r="H23" s="1533"/>
    </row>
    <row r="24" spans="1:8">
      <c r="A24" s="1569" t="s">
        <v>363</v>
      </c>
      <c r="B24" s="1569" t="s">
        <v>16</v>
      </c>
      <c r="C24" s="1567"/>
      <c r="D24" s="1568"/>
      <c r="E24" s="1568"/>
      <c r="F24" s="1568"/>
      <c r="G24" s="1532"/>
      <c r="H24" s="1533"/>
    </row>
    <row r="25" spans="1:8" ht="13.6">
      <c r="A25" s="1521" t="s">
        <v>262</v>
      </c>
      <c r="B25" s="1522"/>
      <c r="C25" s="1523"/>
      <c r="D25" s="1524"/>
      <c r="E25" s="1524"/>
      <c r="F25" s="1524"/>
      <c r="G25" s="1524"/>
      <c r="H25" s="1525"/>
    </row>
    <row r="26" spans="1:8">
      <c r="A26" s="1526" t="s">
        <v>364</v>
      </c>
      <c r="B26" s="1526" t="s">
        <v>15</v>
      </c>
      <c r="C26" s="1567"/>
      <c r="D26" s="1568"/>
      <c r="E26" s="1568"/>
      <c r="F26" s="1568"/>
      <c r="G26" s="1532"/>
      <c r="H26" s="1533"/>
    </row>
    <row r="27" spans="1:8">
      <c r="A27" s="1526" t="s">
        <v>260</v>
      </c>
      <c r="B27" s="1526" t="s">
        <v>15</v>
      </c>
      <c r="C27" s="1567"/>
      <c r="D27" s="1568"/>
      <c r="E27" s="1568"/>
      <c r="F27" s="1568"/>
      <c r="G27" s="1532"/>
      <c r="H27" s="1533"/>
    </row>
    <row r="28" spans="1:8">
      <c r="A28" s="1526" t="s">
        <v>259</v>
      </c>
      <c r="B28" s="1526" t="s">
        <v>15</v>
      </c>
      <c r="C28" s="1567"/>
      <c r="D28" s="1568"/>
      <c r="E28" s="1568"/>
      <c r="F28" s="1568"/>
      <c r="G28" s="1532"/>
      <c r="H28" s="1533"/>
    </row>
    <row r="29" spans="1:8">
      <c r="A29" s="1526" t="s">
        <v>365</v>
      </c>
      <c r="B29" s="1526" t="s">
        <v>15</v>
      </c>
      <c r="C29" s="1567"/>
      <c r="D29" s="1568"/>
      <c r="E29" s="1568"/>
      <c r="F29" s="1568"/>
      <c r="G29" s="1532"/>
      <c r="H29" s="1533"/>
    </row>
    <row r="30" spans="1:8">
      <c r="A30" s="1526" t="s">
        <v>257</v>
      </c>
      <c r="B30" s="1526" t="s">
        <v>15</v>
      </c>
      <c r="C30" s="1527"/>
      <c r="D30" s="1528"/>
      <c r="E30" s="1528"/>
      <c r="F30" s="1528"/>
      <c r="G30" s="1570"/>
      <c r="H30" s="1533"/>
    </row>
    <row r="31" spans="1:8">
      <c r="A31" s="1526" t="s">
        <v>366</v>
      </c>
      <c r="B31" s="1526" t="s">
        <v>15</v>
      </c>
      <c r="C31" s="1571"/>
      <c r="D31" s="1572"/>
      <c r="E31" s="1572"/>
      <c r="F31" s="1572"/>
      <c r="G31" s="1532"/>
      <c r="H31" s="1533"/>
    </row>
    <row r="32" spans="1:8">
      <c r="A32" s="1526" t="s">
        <v>255</v>
      </c>
      <c r="B32" s="1526" t="s">
        <v>16</v>
      </c>
      <c r="C32" s="1527"/>
      <c r="D32" s="1528"/>
      <c r="E32" s="1528"/>
      <c r="F32" s="1528"/>
      <c r="G32" s="1528"/>
      <c r="H32" s="1533"/>
    </row>
    <row r="33" spans="1:8">
      <c r="A33" s="1526" t="s">
        <v>367</v>
      </c>
      <c r="B33" s="1526" t="s">
        <v>16</v>
      </c>
      <c r="C33" s="1573"/>
      <c r="D33" s="1574"/>
      <c r="E33" s="1574"/>
      <c r="F33" s="1574"/>
      <c r="G33" s="1532"/>
      <c r="H33" s="1533"/>
    </row>
    <row r="34" spans="1:8">
      <c r="A34" s="1526" t="s">
        <v>368</v>
      </c>
      <c r="B34" s="1526" t="s">
        <v>16</v>
      </c>
      <c r="C34" s="1573"/>
      <c r="D34" s="1574"/>
      <c r="E34" s="1574"/>
      <c r="F34" s="1574"/>
      <c r="G34" s="1532"/>
      <c r="H34" s="1533"/>
    </row>
    <row r="35" spans="1:8">
      <c r="A35" s="1526" t="s">
        <v>369</v>
      </c>
      <c r="B35" s="1526" t="s">
        <v>16</v>
      </c>
      <c r="C35" s="1573"/>
      <c r="D35" s="1574"/>
      <c r="E35" s="1574"/>
      <c r="F35" s="1574"/>
      <c r="G35" s="1532"/>
      <c r="H35" s="1533"/>
    </row>
    <row r="36" spans="1:8" ht="13.6">
      <c r="A36" s="1521" t="s">
        <v>225</v>
      </c>
      <c r="B36" s="1522"/>
      <c r="C36" s="1523"/>
      <c r="D36" s="1524"/>
      <c r="E36" s="1524"/>
      <c r="F36" s="1524"/>
      <c r="G36" s="1524"/>
      <c r="H36" s="1525"/>
    </row>
    <row r="37" spans="1:8">
      <c r="A37" s="1526" t="s">
        <v>82</v>
      </c>
      <c r="B37" s="1526" t="s">
        <v>16</v>
      </c>
      <c r="C37" s="1573"/>
      <c r="D37" s="1574"/>
      <c r="E37" s="1574"/>
      <c r="F37" s="1574"/>
      <c r="G37" s="1532"/>
      <c r="H37" s="1533"/>
    </row>
    <row r="38" spans="1:8">
      <c r="A38" s="1526" t="s">
        <v>370</v>
      </c>
      <c r="B38" s="1526" t="s">
        <v>16</v>
      </c>
      <c r="C38" s="1527"/>
      <c r="D38" s="1528"/>
      <c r="E38" s="1528"/>
      <c r="F38" s="1528"/>
      <c r="G38" s="1528"/>
      <c r="H38" s="1533"/>
    </row>
    <row r="39" spans="1:8" ht="13.6">
      <c r="A39" s="1521" t="s">
        <v>371</v>
      </c>
      <c r="B39" s="1522"/>
      <c r="C39" s="1523"/>
      <c r="D39" s="1524"/>
      <c r="E39" s="1524"/>
      <c r="F39" s="1524"/>
      <c r="G39" s="1524"/>
      <c r="H39" s="1525"/>
    </row>
    <row r="40" spans="1:8">
      <c r="A40" s="1526" t="s">
        <v>566</v>
      </c>
      <c r="B40" s="1526" t="s">
        <v>15</v>
      </c>
      <c r="C40" s="1575"/>
      <c r="D40" s="1576"/>
      <c r="E40" s="1576"/>
      <c r="F40" s="1576"/>
      <c r="G40" s="1532"/>
      <c r="H40" s="1533"/>
    </row>
    <row r="41" spans="1:8">
      <c r="A41" s="1526" t="s">
        <v>567</v>
      </c>
      <c r="B41" s="1526" t="s">
        <v>15</v>
      </c>
      <c r="C41" s="1575"/>
      <c r="D41" s="1576"/>
      <c r="E41" s="1576"/>
      <c r="F41" s="1576"/>
      <c r="G41" s="1532"/>
      <c r="H41" s="1533"/>
    </row>
    <row r="42" spans="1:8">
      <c r="A42" s="1526" t="s">
        <v>568</v>
      </c>
      <c r="B42" s="1526" t="s">
        <v>15</v>
      </c>
      <c r="C42" s="1575"/>
      <c r="D42" s="1576"/>
      <c r="E42" s="1576"/>
      <c r="F42" s="1576"/>
      <c r="G42" s="1532"/>
      <c r="H42" s="1533"/>
    </row>
    <row r="43" spans="1:8">
      <c r="A43" s="1526" t="s">
        <v>569</v>
      </c>
      <c r="B43" s="1526" t="s">
        <v>15</v>
      </c>
      <c r="C43" s="1575"/>
      <c r="D43" s="1576"/>
      <c r="E43" s="1576"/>
      <c r="F43" s="1576"/>
      <c r="G43" s="1532"/>
      <c r="H43" s="1533"/>
    </row>
    <row r="44" spans="1:8">
      <c r="A44" s="1526" t="s">
        <v>478</v>
      </c>
      <c r="B44" s="1526" t="s">
        <v>15</v>
      </c>
      <c r="C44" s="1575"/>
      <c r="D44" s="1576"/>
      <c r="E44" s="1576"/>
      <c r="F44" s="1576"/>
      <c r="G44" s="1532"/>
      <c r="H44" s="1533"/>
    </row>
    <row r="45" spans="1:8">
      <c r="A45" s="1526" t="s">
        <v>479</v>
      </c>
      <c r="B45" s="1526" t="s">
        <v>15</v>
      </c>
      <c r="C45" s="1575"/>
      <c r="D45" s="1576"/>
      <c r="E45" s="1576"/>
      <c r="F45" s="1576"/>
      <c r="G45" s="1532"/>
      <c r="H45" s="1533"/>
    </row>
    <row r="46" spans="1:8">
      <c r="A46" s="1526" t="s">
        <v>485</v>
      </c>
      <c r="B46" s="1526" t="s">
        <v>15</v>
      </c>
      <c r="C46" s="1575"/>
      <c r="D46" s="1576"/>
      <c r="E46" s="1576"/>
      <c r="F46" s="1576"/>
      <c r="G46" s="1532"/>
      <c r="H46" s="1533"/>
    </row>
    <row r="47" spans="1:8">
      <c r="A47" s="1526" t="s">
        <v>552</v>
      </c>
      <c r="B47" s="1526" t="s">
        <v>15</v>
      </c>
      <c r="C47" s="1575"/>
      <c r="D47" s="1576"/>
      <c r="E47" s="1576"/>
      <c r="F47" s="1576"/>
      <c r="G47" s="1532"/>
      <c r="H47" s="1533"/>
    </row>
    <row r="48" spans="1:8">
      <c r="A48" s="1526" t="s">
        <v>83</v>
      </c>
      <c r="B48" s="1526" t="s">
        <v>15</v>
      </c>
      <c r="C48" s="1575"/>
      <c r="D48" s="1576"/>
      <c r="E48" s="1576"/>
      <c r="F48" s="1576"/>
      <c r="G48" s="1532"/>
      <c r="H48" s="1533"/>
    </row>
    <row r="49" spans="1:8">
      <c r="A49" s="1526" t="s">
        <v>372</v>
      </c>
      <c r="B49" s="1526" t="s">
        <v>15</v>
      </c>
      <c r="C49" s="1575"/>
      <c r="D49" s="1576"/>
      <c r="E49" s="1576"/>
      <c r="F49" s="1576"/>
      <c r="G49" s="1532"/>
      <c r="H49" s="1533"/>
    </row>
    <row r="50" spans="1:8">
      <c r="A50" s="1526" t="s">
        <v>373</v>
      </c>
      <c r="B50" s="1526" t="s">
        <v>15</v>
      </c>
      <c r="C50" s="1575"/>
      <c r="D50" s="1576"/>
      <c r="E50" s="1576"/>
      <c r="F50" s="1576"/>
      <c r="G50" s="1532"/>
      <c r="H50" s="1533"/>
    </row>
    <row r="51" spans="1:8">
      <c r="A51" s="1526" t="s">
        <v>374</v>
      </c>
      <c r="B51" s="1526" t="s">
        <v>15</v>
      </c>
      <c r="C51" s="1575"/>
      <c r="D51" s="1576"/>
      <c r="E51" s="1576"/>
      <c r="F51" s="1576"/>
      <c r="G51" s="1532"/>
      <c r="H51" s="1533"/>
    </row>
    <row r="52" spans="1:8">
      <c r="A52" s="1526" t="s">
        <v>375</v>
      </c>
      <c r="B52" s="1526" t="s">
        <v>15</v>
      </c>
      <c r="C52" s="1575"/>
      <c r="D52" s="1576"/>
      <c r="E52" s="1576"/>
      <c r="F52" s="1576"/>
      <c r="G52" s="1532"/>
      <c r="H52" s="1533"/>
    </row>
    <row r="53" spans="1:8" ht="13.6">
      <c r="A53" s="1521" t="s">
        <v>253</v>
      </c>
      <c r="B53" s="1522"/>
      <c r="C53" s="1523"/>
      <c r="D53" s="1524"/>
      <c r="E53" s="1524"/>
      <c r="F53" s="1524"/>
      <c r="G53" s="1524"/>
      <c r="H53" s="1525"/>
    </row>
    <row r="54" spans="1:8">
      <c r="A54" s="1526" t="s">
        <v>81</v>
      </c>
      <c r="B54" s="1526" t="s">
        <v>15</v>
      </c>
      <c r="C54" s="1527"/>
      <c r="D54" s="1528"/>
      <c r="E54" s="1528"/>
      <c r="F54" s="1528"/>
      <c r="G54" s="1528"/>
      <c r="H54" s="1533"/>
    </row>
    <row r="55" spans="1:8">
      <c r="A55" s="1526" t="s">
        <v>376</v>
      </c>
      <c r="B55" s="1526" t="s">
        <v>15</v>
      </c>
      <c r="C55" s="1527"/>
      <c r="D55" s="1528"/>
      <c r="E55" s="1528"/>
      <c r="F55" s="1528"/>
      <c r="G55" s="1528"/>
      <c r="H55" s="1533"/>
    </row>
    <row r="56" spans="1:8">
      <c r="A56" s="1526" t="s">
        <v>377</v>
      </c>
      <c r="B56" s="1526" t="s">
        <v>15</v>
      </c>
      <c r="C56" s="1527"/>
      <c r="D56" s="1528"/>
      <c r="E56" s="1528"/>
      <c r="F56" s="1528"/>
      <c r="G56" s="1528"/>
      <c r="H56" s="1533"/>
    </row>
    <row r="57" spans="1:8" ht="13.6">
      <c r="A57" s="817" t="s">
        <v>397</v>
      </c>
      <c r="B57" s="824"/>
      <c r="C57" s="846"/>
      <c r="D57" s="857"/>
      <c r="E57" s="857"/>
      <c r="F57" s="857"/>
      <c r="G57" s="857"/>
      <c r="H57" s="795"/>
    </row>
    <row r="58" spans="1:8">
      <c r="A58" s="1577" t="s">
        <v>950</v>
      </c>
      <c r="B58" s="1526" t="s">
        <v>16</v>
      </c>
      <c r="C58" s="1527"/>
      <c r="D58" s="1528"/>
      <c r="E58" s="1528"/>
      <c r="F58" s="1528"/>
      <c r="G58" s="1528"/>
      <c r="H58" s="1533"/>
    </row>
    <row r="59" spans="1:8">
      <c r="A59" s="505" t="s">
        <v>398</v>
      </c>
      <c r="B59" s="490" t="s">
        <v>16</v>
      </c>
      <c r="C59" s="437">
        <v>43</v>
      </c>
      <c r="D59" s="438"/>
      <c r="E59" s="438"/>
      <c r="F59" s="438"/>
      <c r="G59" s="1184">
        <v>4364.25</v>
      </c>
      <c r="H59" s="503">
        <v>1.2122916666666666E-4</v>
      </c>
    </row>
    <row r="60" spans="1:8">
      <c r="A60" s="505" t="s">
        <v>754</v>
      </c>
      <c r="B60" s="490" t="s">
        <v>16</v>
      </c>
      <c r="C60" s="437"/>
      <c r="D60" s="438"/>
      <c r="E60" s="438"/>
      <c r="F60" s="438"/>
      <c r="G60" s="1184">
        <v>37684</v>
      </c>
      <c r="H60" s="503">
        <v>1.0467777777777778E-3</v>
      </c>
    </row>
    <row r="61" spans="1:8" ht="13.6">
      <c r="A61" s="1521" t="s">
        <v>33</v>
      </c>
      <c r="B61" s="1522"/>
      <c r="C61" s="1523"/>
      <c r="D61" s="1524"/>
      <c r="E61" s="1524"/>
      <c r="F61" s="1524"/>
      <c r="G61" s="1524"/>
      <c r="H61" s="1525"/>
    </row>
    <row r="62" spans="1:8">
      <c r="A62" s="1526"/>
      <c r="B62" s="1526"/>
      <c r="C62" s="1527"/>
      <c r="D62" s="1528"/>
      <c r="E62" s="1528"/>
      <c r="F62" s="1528"/>
      <c r="G62" s="1528"/>
      <c r="H62" s="1529"/>
    </row>
    <row r="63" spans="1:8" ht="13.6">
      <c r="A63" s="1521" t="s">
        <v>84</v>
      </c>
      <c r="B63" s="1522"/>
      <c r="C63" s="1523"/>
      <c r="D63" s="1524"/>
      <c r="E63" s="1524"/>
      <c r="F63" s="1524"/>
      <c r="G63" s="1524"/>
      <c r="H63" s="1525"/>
    </row>
    <row r="64" spans="1:8">
      <c r="A64" s="1526" t="s">
        <v>85</v>
      </c>
      <c r="B64" s="1526" t="s">
        <v>16</v>
      </c>
      <c r="C64" s="1530"/>
      <c r="D64" s="1531"/>
      <c r="E64" s="1531"/>
      <c r="F64" s="1531"/>
      <c r="G64" s="1532">
        <v>0</v>
      </c>
      <c r="H64" s="1533"/>
    </row>
    <row r="65" spans="1:9">
      <c r="A65" s="1526" t="s">
        <v>86</v>
      </c>
      <c r="B65" s="1526" t="s">
        <v>16</v>
      </c>
      <c r="C65" s="1534"/>
      <c r="D65" s="1535"/>
      <c r="E65" s="1531"/>
      <c r="F65" s="1535"/>
      <c r="G65" s="1532">
        <v>0</v>
      </c>
      <c r="H65" s="1533"/>
      <c r="I65" s="370" t="s">
        <v>399</v>
      </c>
    </row>
    <row r="66" spans="1:9">
      <c r="A66" s="1536"/>
      <c r="B66" s="1536"/>
      <c r="C66" s="1537"/>
      <c r="D66" s="1528"/>
      <c r="E66" s="1528"/>
      <c r="F66" s="1528"/>
      <c r="G66" s="1528"/>
      <c r="H66" s="1535"/>
    </row>
    <row r="67" spans="1:9" ht="13.6">
      <c r="A67" s="1521" t="s">
        <v>378</v>
      </c>
      <c r="B67" s="1521"/>
      <c r="C67" s="1538"/>
      <c r="D67" s="1539">
        <v>0</v>
      </c>
      <c r="E67" s="1539">
        <v>0</v>
      </c>
      <c r="F67" s="1539">
        <v>0</v>
      </c>
      <c r="G67" s="1540">
        <v>0</v>
      </c>
      <c r="H67" s="1541"/>
    </row>
    <row r="68" spans="1:9">
      <c r="A68" s="1542"/>
      <c r="B68" s="1536"/>
      <c r="C68" s="1535"/>
      <c r="D68" s="1535"/>
      <c r="E68" s="1535"/>
      <c r="F68" s="1535"/>
      <c r="G68" s="1531"/>
      <c r="H68" s="1543"/>
    </row>
    <row r="69" spans="1:9" ht="13.6" thickBot="1">
      <c r="A69" s="1544" t="s">
        <v>403</v>
      </c>
      <c r="B69" s="1526"/>
      <c r="C69" s="1545"/>
      <c r="D69" s="1537"/>
      <c r="E69" s="1537"/>
      <c r="F69" s="1537"/>
      <c r="G69" s="1537"/>
      <c r="H69" s="1529"/>
    </row>
    <row r="70" spans="1:9" s="499" customFormat="1" ht="13.75" customHeight="1" thickBot="1">
      <c r="A70" s="1546"/>
      <c r="B70" s="1547"/>
      <c r="C70" s="1547"/>
      <c r="D70" s="1547"/>
      <c r="E70" s="1547"/>
      <c r="F70" s="1547"/>
      <c r="G70" s="1547"/>
      <c r="H70" s="1547"/>
    </row>
    <row r="71" spans="1:9" s="499" customFormat="1" ht="13.6">
      <c r="A71" s="777" t="s">
        <v>404</v>
      </c>
      <c r="B71" s="866" t="s">
        <v>48</v>
      </c>
      <c r="C71" s="507"/>
      <c r="D71" s="508"/>
      <c r="E71" s="509"/>
      <c r="F71" s="509"/>
    </row>
    <row r="72" spans="1:9" s="499" customFormat="1">
      <c r="A72" s="510"/>
      <c r="B72" s="411"/>
      <c r="C72" s="508"/>
      <c r="D72" s="508"/>
      <c r="E72" s="511"/>
      <c r="F72" s="512"/>
    </row>
    <row r="73" spans="1:9" s="499" customFormat="1">
      <c r="A73" s="513" t="s">
        <v>401</v>
      </c>
      <c r="B73" s="411">
        <v>0</v>
      </c>
      <c r="C73" s="514"/>
      <c r="D73" s="515"/>
      <c r="E73" s="515"/>
      <c r="F73" s="512"/>
    </row>
    <row r="74" spans="1:9" s="499" customFormat="1" ht="13.6" thickBot="1">
      <c r="A74" s="516"/>
      <c r="B74" s="448"/>
      <c r="C74" s="517"/>
      <c r="D74" s="518"/>
      <c r="E74" s="518"/>
      <c r="F74" s="518"/>
    </row>
    <row r="75" spans="1:9">
      <c r="A75" s="370"/>
      <c r="B75" s="370"/>
      <c r="C75" s="370"/>
      <c r="D75" s="370"/>
      <c r="E75" s="370"/>
      <c r="F75" s="370"/>
      <c r="G75" s="370"/>
      <c r="H75" s="370"/>
    </row>
    <row r="76" spans="1:9" ht="38.25" customHeight="1">
      <c r="A76" s="1689" t="s">
        <v>957</v>
      </c>
      <c r="B76" s="1689"/>
      <c r="C76" s="1689"/>
      <c r="D76" s="1689"/>
      <c r="E76" s="1689"/>
      <c r="F76" s="1689"/>
      <c r="G76" s="1689"/>
      <c r="H76" s="1685"/>
    </row>
    <row r="77" spans="1:9" ht="15.8" customHeight="1">
      <c r="A77" s="1689" t="s">
        <v>955</v>
      </c>
      <c r="B77" s="1689"/>
      <c r="C77" s="1689"/>
      <c r="D77" s="1689"/>
      <c r="E77" s="1689"/>
      <c r="F77" s="1689"/>
      <c r="G77" s="1689"/>
      <c r="H77" s="1685"/>
    </row>
    <row r="78" spans="1:9" ht="29.25" customHeight="1">
      <c r="A78" s="1689" t="s">
        <v>756</v>
      </c>
      <c r="B78" s="1689"/>
      <c r="C78" s="1689"/>
      <c r="D78" s="1689"/>
      <c r="E78" s="1689"/>
      <c r="F78" s="1689"/>
      <c r="G78" s="1689"/>
      <c r="H78" s="1685"/>
    </row>
    <row r="79" spans="1:9" ht="13.75" customHeight="1">
      <c r="A79" s="1596" t="s">
        <v>3</v>
      </c>
    </row>
    <row r="80" spans="1:9" ht="31.75" customHeight="1">
      <c r="A80" s="1690" t="s">
        <v>1183</v>
      </c>
      <c r="B80" s="1690"/>
      <c r="C80" s="1690"/>
      <c r="D80" s="1690"/>
      <c r="E80" s="1690"/>
      <c r="F80" s="1690"/>
      <c r="G80" s="1690"/>
      <c r="H80" s="1661"/>
    </row>
    <row r="81" spans="1:8">
      <c r="A81" s="501"/>
      <c r="B81" s="501"/>
      <c r="C81" s="501"/>
      <c r="D81" s="501"/>
      <c r="E81" s="501"/>
      <c r="F81" s="501"/>
      <c r="G81" s="501"/>
      <c r="H81" s="370"/>
    </row>
  </sheetData>
  <mergeCells count="9">
    <mergeCell ref="A78:H78"/>
    <mergeCell ref="A76:H76"/>
    <mergeCell ref="A80:H80"/>
    <mergeCell ref="A1:H1"/>
    <mergeCell ref="A2:H2"/>
    <mergeCell ref="A3:H3"/>
    <mergeCell ref="B5:H5"/>
    <mergeCell ref="C6:H6"/>
    <mergeCell ref="A77:H77"/>
  </mergeCells>
  <printOptions horizontalCentered="1" headings="1"/>
  <pageMargins left="0.7" right="0.7" top="0.75" bottom="0.75" header="0.25" footer="0.3"/>
  <pageSetup scale="61"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theme="8" tint="0.39997558519241921"/>
    <pageSetUpPr fitToPage="1"/>
  </sheetPr>
  <dimension ref="A1:L18"/>
  <sheetViews>
    <sheetView zoomScaleNormal="100" workbookViewId="0">
      <selection activeCell="B6" sqref="B6"/>
    </sheetView>
  </sheetViews>
  <sheetFormatPr defaultColWidth="9.25" defaultRowHeight="13.6"/>
  <cols>
    <col min="1" max="1" width="15.75" style="1" customWidth="1"/>
    <col min="2" max="2" width="17.75" style="8" customWidth="1"/>
    <col min="3" max="3" width="19.625" style="8" customWidth="1"/>
    <col min="4" max="4" width="18.25" style="8" customWidth="1"/>
    <col min="5" max="5" width="19.75" style="8" customWidth="1"/>
    <col min="6" max="7" width="15.75" style="8" customWidth="1"/>
    <col min="8" max="8" width="25.75" style="1" bestFit="1" customWidth="1"/>
    <col min="9" max="16384" width="9.25" style="1"/>
  </cols>
  <sheetData>
    <row r="1" spans="1:12" s="188" customFormat="1" ht="45.7" customHeight="1">
      <c r="A1" s="1697" t="s">
        <v>809</v>
      </c>
      <c r="B1" s="1697"/>
      <c r="C1" s="1697"/>
      <c r="D1" s="1697"/>
      <c r="E1" s="1697"/>
      <c r="F1" s="321"/>
      <c r="G1" s="321"/>
      <c r="H1" s="246"/>
    </row>
    <row r="2" spans="1:12" s="188" customFormat="1" ht="14.3" customHeight="1">
      <c r="A2" s="1171" t="s">
        <v>3</v>
      </c>
      <c r="B2" s="321"/>
      <c r="C2" s="321"/>
      <c r="D2" s="321"/>
      <c r="E2" s="321"/>
      <c r="F2" s="321"/>
      <c r="G2" s="321"/>
    </row>
    <row r="3" spans="1:12" ht="16.3" thickBot="1">
      <c r="A3" s="3"/>
      <c r="B3" s="149"/>
      <c r="C3" s="149"/>
      <c r="D3" s="149"/>
      <c r="E3" s="1459" t="s">
        <v>3</v>
      </c>
      <c r="F3" s="149"/>
      <c r="G3" s="149"/>
      <c r="H3" s="3"/>
      <c r="I3" s="3"/>
      <c r="J3" s="3"/>
      <c r="K3" s="3"/>
      <c r="L3" s="3"/>
    </row>
    <row r="4" spans="1:12" ht="27" customHeight="1">
      <c r="A4" s="828"/>
      <c r="B4" s="767" t="s">
        <v>22</v>
      </c>
      <c r="C4" s="767"/>
      <c r="D4" s="1699" t="s">
        <v>792</v>
      </c>
      <c r="E4" s="1700"/>
      <c r="H4" s="188"/>
      <c r="I4" s="188"/>
      <c r="J4" s="188"/>
      <c r="K4" s="188"/>
      <c r="L4" s="188"/>
    </row>
    <row r="5" spans="1:12" ht="26.5" customHeight="1">
      <c r="A5" s="823" t="s">
        <v>324</v>
      </c>
      <c r="B5" s="759" t="s">
        <v>325</v>
      </c>
      <c r="C5" s="819" t="s">
        <v>682</v>
      </c>
      <c r="D5" s="759" t="s">
        <v>325</v>
      </c>
      <c r="E5" s="813" t="s">
        <v>326</v>
      </c>
      <c r="H5" s="188"/>
      <c r="I5" s="188"/>
      <c r="J5" s="188"/>
      <c r="K5" s="188"/>
      <c r="L5" s="188"/>
    </row>
    <row r="6" spans="1:12" ht="23.3" customHeight="1" thickBot="1">
      <c r="A6" s="575">
        <v>2018</v>
      </c>
      <c r="B6" s="749">
        <v>1.1292</v>
      </c>
      <c r="C6" s="749">
        <v>1.0651999999999999</v>
      </c>
      <c r="D6" s="749">
        <v>15.279524147048235</v>
      </c>
      <c r="E6" s="1106">
        <v>4.7467111783038076</v>
      </c>
      <c r="H6" s="188"/>
      <c r="I6" s="188"/>
      <c r="J6" s="188"/>
      <c r="K6" s="188"/>
      <c r="L6" s="188"/>
    </row>
    <row r="7" spans="1:12">
      <c r="A7" s="322"/>
      <c r="B7" s="323"/>
      <c r="C7" s="323"/>
      <c r="D7" s="324"/>
      <c r="E7" s="324"/>
      <c r="H7" s="188"/>
      <c r="I7" s="188"/>
      <c r="J7" s="188"/>
      <c r="K7" s="188"/>
      <c r="L7" s="188"/>
    </row>
    <row r="8" spans="1:12">
      <c r="A8" s="224" t="s">
        <v>327</v>
      </c>
      <c r="B8" s="222"/>
      <c r="C8" s="222"/>
      <c r="D8" s="223"/>
      <c r="E8" s="223"/>
      <c r="H8" s="188"/>
      <c r="I8" s="188"/>
      <c r="J8" s="188"/>
      <c r="K8" s="188"/>
      <c r="L8" s="188"/>
    </row>
    <row r="9" spans="1:12" ht="27.7" customHeight="1">
      <c r="A9" s="1701" t="s">
        <v>793</v>
      </c>
      <c r="B9" s="1702"/>
      <c r="C9" s="1702"/>
      <c r="D9" s="1702"/>
      <c r="E9" s="1702"/>
      <c r="F9" s="239"/>
      <c r="G9" s="239"/>
      <c r="H9" s="188"/>
      <c r="I9" s="188"/>
      <c r="J9" s="188"/>
      <c r="K9" s="188"/>
      <c r="L9" s="188"/>
    </row>
    <row r="10" spans="1:12" ht="30.25" customHeight="1">
      <c r="A10" s="1698" t="s">
        <v>328</v>
      </c>
      <c r="B10" s="1698"/>
      <c r="C10" s="1698"/>
      <c r="D10" s="1698"/>
      <c r="E10" s="1698"/>
      <c r="H10" s="188"/>
      <c r="I10" s="188"/>
      <c r="J10" s="188"/>
      <c r="K10" s="188"/>
      <c r="L10" s="188"/>
    </row>
    <row r="11" spans="1:12" ht="28.55" customHeight="1">
      <c r="A11" s="1703" t="s">
        <v>683</v>
      </c>
      <c r="B11" s="1642"/>
      <c r="C11" s="1642"/>
      <c r="D11" s="1642"/>
      <c r="E11" s="1642"/>
      <c r="H11" s="188"/>
      <c r="I11" s="188"/>
      <c r="J11" s="188"/>
      <c r="K11" s="188"/>
      <c r="L11" s="188"/>
    </row>
    <row r="12" spans="1:12" ht="28.55" customHeight="1">
      <c r="A12" s="1698" t="s">
        <v>543</v>
      </c>
      <c r="B12" s="1698"/>
      <c r="C12" s="1698"/>
      <c r="D12" s="1698"/>
      <c r="E12" s="1698"/>
      <c r="F12" s="240"/>
      <c r="G12" s="240"/>
      <c r="H12" s="188"/>
      <c r="I12" s="188"/>
      <c r="J12" s="188"/>
      <c r="K12" s="188"/>
      <c r="L12" s="188"/>
    </row>
    <row r="13" spans="1:12" ht="28.55" customHeight="1">
      <c r="A13" s="1698" t="s">
        <v>544</v>
      </c>
      <c r="B13" s="1698"/>
      <c r="C13" s="1698"/>
      <c r="D13" s="1698"/>
      <c r="E13" s="1698"/>
      <c r="F13" s="240"/>
      <c r="G13" s="240"/>
      <c r="H13" s="188"/>
      <c r="I13" s="188"/>
      <c r="J13" s="188"/>
      <c r="K13" s="188"/>
      <c r="L13" s="188"/>
    </row>
    <row r="14" spans="1:12">
      <c r="A14" s="188"/>
      <c r="H14" s="188"/>
      <c r="I14" s="188"/>
      <c r="J14" s="188"/>
      <c r="K14" s="188"/>
      <c r="L14" s="188"/>
    </row>
    <row r="15" spans="1:12">
      <c r="A15" s="188"/>
      <c r="H15" s="188"/>
      <c r="I15" s="188"/>
      <c r="J15" s="188"/>
      <c r="K15" s="188"/>
      <c r="L15" s="188"/>
    </row>
    <row r="16" spans="1:12">
      <c r="A16" s="188"/>
      <c r="H16" s="188"/>
      <c r="I16" s="188"/>
      <c r="J16" s="188"/>
      <c r="K16" s="188"/>
      <c r="L16" s="188"/>
    </row>
    <row r="17" spans="1:12">
      <c r="A17" s="188"/>
      <c r="D17" s="325"/>
      <c r="H17" s="188"/>
      <c r="I17" s="188"/>
      <c r="J17" s="188"/>
      <c r="K17" s="188"/>
      <c r="L17" s="188"/>
    </row>
    <row r="18" spans="1:12">
      <c r="A18" s="188"/>
      <c r="H18" s="188"/>
      <c r="I18" s="188"/>
      <c r="J18" s="188"/>
      <c r="K18" s="188"/>
      <c r="L18" s="188"/>
    </row>
  </sheetData>
  <mergeCells count="7">
    <mergeCell ref="A1:E1"/>
    <mergeCell ref="A13:E13"/>
    <mergeCell ref="D4:E4"/>
    <mergeCell ref="A9:E9"/>
    <mergeCell ref="A10:E10"/>
    <mergeCell ref="A12:E12"/>
    <mergeCell ref="A11:E11"/>
  </mergeCells>
  <phoneticPr fontId="0" type="noConversion"/>
  <printOptions horizontalCentered="1" headings="1"/>
  <pageMargins left="0" right="0" top="1" bottom="1" header="0.25" footer="0.5"/>
  <pageSetup firstPageNumber="65" orientation="landscape" r:id="rId1"/>
  <headerFooter scaleWithDoc="0" alignWithMargins="0">
    <oddHeader>&amp;CPacific Gas and Electric Company 
PY 2018 ESA-CARE Annual Report</oddHeader>
    <oddFooter xml:space="preserve">&amp;RMay 1, 2019 </oddFooter>
  </headerFooter>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K77"/>
  <sheetViews>
    <sheetView zoomScale="80" zoomScaleNormal="80" workbookViewId="0">
      <selection activeCell="B61" sqref="B61"/>
    </sheetView>
  </sheetViews>
  <sheetFormatPr defaultColWidth="9.25" defaultRowHeight="13.6"/>
  <cols>
    <col min="1" max="1" width="41" style="3" customWidth="1"/>
    <col min="2" max="7" width="18.75" style="3" customWidth="1"/>
    <col min="8" max="8" width="26.25" style="98" bestFit="1" customWidth="1"/>
    <col min="9" max="9" width="29" style="3" bestFit="1" customWidth="1"/>
    <col min="10" max="10" width="15.75" style="3" bestFit="1" customWidth="1"/>
    <col min="11" max="16384" width="9.25" style="3"/>
  </cols>
  <sheetData>
    <row r="1" spans="1:10" s="19" customFormat="1" ht="45.7" customHeight="1">
      <c r="A1" s="1697" t="s">
        <v>810</v>
      </c>
      <c r="B1" s="1697"/>
      <c r="C1" s="1697"/>
      <c r="D1" s="1697"/>
      <c r="E1" s="1697"/>
      <c r="F1" s="1697"/>
      <c r="G1" s="1697"/>
      <c r="H1" s="246"/>
    </row>
    <row r="2" spans="1:10" s="19" customFormat="1" ht="16.3" thickBot="1">
      <c r="A2" s="1705" t="s">
        <v>3</v>
      </c>
      <c r="B2" s="1706"/>
      <c r="C2" s="1706"/>
      <c r="D2" s="1706"/>
      <c r="E2" s="1706"/>
      <c r="G2" s="1459"/>
      <c r="H2" s="98"/>
    </row>
    <row r="3" spans="1:10" s="26" customFormat="1" ht="22.1" customHeight="1">
      <c r="A3" s="764"/>
      <c r="B3" s="821"/>
      <c r="C3" s="1707" t="s">
        <v>811</v>
      </c>
      <c r="D3" s="1708"/>
      <c r="E3" s="1708"/>
      <c r="F3" s="1709"/>
      <c r="G3" s="774"/>
      <c r="H3" s="98"/>
    </row>
    <row r="4" spans="1:10" ht="29.25" thickBot="1">
      <c r="A4" s="772" t="s">
        <v>64</v>
      </c>
      <c r="B4" s="809" t="s">
        <v>54</v>
      </c>
      <c r="C4" s="809" t="s">
        <v>56</v>
      </c>
      <c r="D4" s="838" t="s">
        <v>945</v>
      </c>
      <c r="E4" s="845" t="s">
        <v>78</v>
      </c>
      <c r="F4" s="836" t="s">
        <v>795</v>
      </c>
      <c r="G4" s="815" t="s">
        <v>812</v>
      </c>
      <c r="I4" s="26"/>
      <c r="J4" s="26"/>
    </row>
    <row r="5" spans="1:10" ht="14.95" thickBot="1">
      <c r="A5" s="853" t="s">
        <v>57</v>
      </c>
      <c r="B5" s="833"/>
      <c r="C5" s="833"/>
      <c r="D5" s="833"/>
      <c r="E5" s="833"/>
      <c r="F5" s="833"/>
      <c r="G5" s="812"/>
    </row>
    <row r="6" spans="1:10" ht="14.95" thickBot="1">
      <c r="A6" s="566" t="s">
        <v>58</v>
      </c>
      <c r="B6" s="725"/>
      <c r="C6" s="723">
        <v>31665</v>
      </c>
      <c r="D6" s="724">
        <v>27.111417614498379</v>
      </c>
      <c r="E6" s="724">
        <v>38.862603669069991</v>
      </c>
      <c r="F6" s="724">
        <v>1.0387824378270012</v>
      </c>
      <c r="G6" s="1115">
        <v>35345258.53693442</v>
      </c>
      <c r="I6" s="296"/>
    </row>
    <row r="7" spans="1:10" ht="14.3">
      <c r="A7" s="102"/>
      <c r="B7" s="103" t="s">
        <v>59</v>
      </c>
      <c r="C7" s="104">
        <v>27968</v>
      </c>
      <c r="D7" s="227">
        <v>24.845061437518577</v>
      </c>
      <c r="E7" s="227">
        <v>35.575152795829986</v>
      </c>
      <c r="F7" s="227">
        <v>0.95864972105300106</v>
      </c>
      <c r="G7" s="1116">
        <v>32391215.289392196</v>
      </c>
      <c r="I7" s="296"/>
    </row>
    <row r="8" spans="1:10" ht="14.3">
      <c r="A8" s="36"/>
      <c r="B8" s="27" t="s">
        <v>46</v>
      </c>
      <c r="C8" s="28">
        <v>427</v>
      </c>
      <c r="D8" s="228">
        <v>0.22749621520300004</v>
      </c>
      <c r="E8" s="228">
        <v>0.33350316369999994</v>
      </c>
      <c r="F8" s="228">
        <v>6.0035322359999988E-3</v>
      </c>
      <c r="G8" s="574">
        <v>316542.45713554992</v>
      </c>
      <c r="I8" s="296"/>
    </row>
    <row r="9" spans="1:10" ht="14.95" thickBot="1">
      <c r="A9" s="105"/>
      <c r="B9" s="106" t="s">
        <v>60</v>
      </c>
      <c r="C9" s="107">
        <v>3270</v>
      </c>
      <c r="D9" s="229">
        <v>2.0388599617768</v>
      </c>
      <c r="E9" s="229">
        <v>2.95394770954</v>
      </c>
      <c r="F9" s="229">
        <v>7.412918453800002E-2</v>
      </c>
      <c r="G9" s="1104">
        <v>2637500.7904066741</v>
      </c>
      <c r="I9" s="296"/>
    </row>
    <row r="10" spans="1:10" ht="14.95" thickBot="1">
      <c r="A10" s="566" t="s">
        <v>61</v>
      </c>
      <c r="B10" s="722"/>
      <c r="C10" s="723">
        <v>24931</v>
      </c>
      <c r="D10" s="724">
        <v>15.726082617948537</v>
      </c>
      <c r="E10" s="724">
        <v>21.290590424760005</v>
      </c>
      <c r="F10" s="724">
        <v>0.57283149232899999</v>
      </c>
      <c r="G10" s="1115">
        <v>21035473.804181799</v>
      </c>
      <c r="I10" s="296"/>
      <c r="J10" s="52"/>
    </row>
    <row r="11" spans="1:10" ht="14.3">
      <c r="A11" s="102"/>
      <c r="B11" s="103" t="s">
        <v>34</v>
      </c>
      <c r="C11" s="104">
        <v>16000</v>
      </c>
      <c r="D11" s="227">
        <v>11.663732579602037</v>
      </c>
      <c r="E11" s="227">
        <v>15.771002324240001</v>
      </c>
      <c r="F11" s="227">
        <v>0.47388367603900006</v>
      </c>
      <c r="G11" s="1116">
        <v>15200707.993166685</v>
      </c>
      <c r="I11" s="296"/>
      <c r="J11" s="52"/>
    </row>
    <row r="12" spans="1:10" ht="14.3">
      <c r="A12" s="36"/>
      <c r="B12" s="27" t="s">
        <v>46</v>
      </c>
      <c r="C12" s="28">
        <v>8607</v>
      </c>
      <c r="D12" s="228">
        <v>3.8824267044994003</v>
      </c>
      <c r="E12" s="228">
        <v>5.2780578667700011</v>
      </c>
      <c r="F12" s="228">
        <v>9.2947525194999991E-2</v>
      </c>
      <c r="G12" s="574">
        <v>5614936.0964999851</v>
      </c>
      <c r="I12" s="296"/>
      <c r="J12" s="52"/>
    </row>
    <row r="13" spans="1:10" ht="14.95" thickBot="1">
      <c r="A13" s="105"/>
      <c r="B13" s="106" t="s">
        <v>52</v>
      </c>
      <c r="C13" s="107">
        <v>324</v>
      </c>
      <c r="D13" s="229">
        <v>0.17992333384709994</v>
      </c>
      <c r="E13" s="229">
        <v>0.24153023375000005</v>
      </c>
      <c r="F13" s="229">
        <v>6.0002910950000005E-3</v>
      </c>
      <c r="G13" s="1104">
        <v>219829.71451512742</v>
      </c>
      <c r="I13" s="296"/>
      <c r="J13" s="52"/>
    </row>
    <row r="14" spans="1:10" ht="14.95" thickBot="1">
      <c r="A14" s="853" t="s">
        <v>62</v>
      </c>
      <c r="B14" s="833"/>
      <c r="C14" s="833"/>
      <c r="D14" s="852"/>
      <c r="E14" s="852"/>
      <c r="F14" s="852"/>
      <c r="G14" s="776"/>
      <c r="J14" s="52"/>
    </row>
    <row r="15" spans="1:10" ht="14.95" thickBot="1">
      <c r="A15" s="566" t="s">
        <v>58</v>
      </c>
      <c r="B15" s="722"/>
      <c r="C15" s="723">
        <v>10184</v>
      </c>
      <c r="D15" s="724">
        <v>10.596831423933656</v>
      </c>
      <c r="E15" s="724">
        <v>13.715800028429999</v>
      </c>
      <c r="F15" s="724">
        <v>5.861760056000009E-3</v>
      </c>
      <c r="G15" s="1115">
        <v>9219059.4278073814</v>
      </c>
      <c r="H15" s="233"/>
      <c r="I15" s="296"/>
      <c r="J15" s="52"/>
    </row>
    <row r="16" spans="1:10" ht="14.3">
      <c r="A16" s="102"/>
      <c r="B16" s="103" t="s">
        <v>59</v>
      </c>
      <c r="C16" s="108">
        <v>7855</v>
      </c>
      <c r="D16" s="227">
        <v>9.1877319302368559</v>
      </c>
      <c r="E16" s="227">
        <v>11.75998790053</v>
      </c>
      <c r="F16" s="227">
        <v>-1.3209120960999998E-2</v>
      </c>
      <c r="G16" s="1116">
        <v>7659940.6044668034</v>
      </c>
      <c r="H16" s="233"/>
      <c r="I16" s="296"/>
      <c r="J16" s="52"/>
    </row>
    <row r="17" spans="1:10" ht="14.3">
      <c r="A17" s="36"/>
      <c r="B17" s="27" t="s">
        <v>46</v>
      </c>
      <c r="C17" s="29">
        <v>220</v>
      </c>
      <c r="D17" s="228">
        <v>0.14047945919700006</v>
      </c>
      <c r="E17" s="228">
        <v>0.18482693199999997</v>
      </c>
      <c r="F17" s="228">
        <v>8.6792730000000002E-5</v>
      </c>
      <c r="G17" s="574">
        <v>158913.28172754444</v>
      </c>
      <c r="H17" s="233"/>
      <c r="I17" s="296"/>
      <c r="J17" s="52"/>
    </row>
    <row r="18" spans="1:10" ht="14.95" thickBot="1">
      <c r="A18" s="105"/>
      <c r="B18" s="106" t="s">
        <v>60</v>
      </c>
      <c r="C18" s="109">
        <v>2109</v>
      </c>
      <c r="D18" s="229">
        <v>1.2686200344998004</v>
      </c>
      <c r="E18" s="229">
        <v>1.7709851958999989</v>
      </c>
      <c r="F18" s="229">
        <v>1.8984088287000007E-2</v>
      </c>
      <c r="G18" s="1104">
        <v>1400205.5416130347</v>
      </c>
      <c r="H18" s="3"/>
      <c r="I18" s="296"/>
      <c r="J18" s="52"/>
    </row>
    <row r="19" spans="1:10" ht="14.95" thickBot="1">
      <c r="A19" s="566" t="s">
        <v>61</v>
      </c>
      <c r="B19" s="722"/>
      <c r="C19" s="723">
        <v>10789</v>
      </c>
      <c r="D19" s="724">
        <v>6.9278609212007369</v>
      </c>
      <c r="E19" s="724">
        <v>8.2518424292399981</v>
      </c>
      <c r="F19" s="724">
        <v>2.0186201241999997E-2</v>
      </c>
      <c r="G19" s="1115">
        <v>7548587.2470123833</v>
      </c>
      <c r="H19" s="3"/>
      <c r="I19" s="296"/>
      <c r="J19" s="52"/>
    </row>
    <row r="20" spans="1:10" ht="14.3">
      <c r="A20" s="102"/>
      <c r="B20" s="103" t="s">
        <v>34</v>
      </c>
      <c r="C20" s="108">
        <v>4240</v>
      </c>
      <c r="D20" s="227">
        <v>3.9153866921233376</v>
      </c>
      <c r="E20" s="227">
        <v>4.570071926799999</v>
      </c>
      <c r="F20" s="227">
        <v>-1.6387996510000065E-3</v>
      </c>
      <c r="G20" s="1116">
        <v>3775286.2824318768</v>
      </c>
      <c r="H20" s="233"/>
      <c r="I20" s="296"/>
      <c r="J20" s="52"/>
    </row>
    <row r="21" spans="1:10" ht="14.3">
      <c r="A21" s="36"/>
      <c r="B21" s="27" t="s">
        <v>46</v>
      </c>
      <c r="C21" s="29">
        <v>5991</v>
      </c>
      <c r="D21" s="228">
        <v>2.7358405969424</v>
      </c>
      <c r="E21" s="228">
        <v>3.325056256419999</v>
      </c>
      <c r="F21" s="228">
        <v>2.0730787079000005E-2</v>
      </c>
      <c r="G21" s="574">
        <v>3477643.6713935975</v>
      </c>
      <c r="H21" s="233"/>
      <c r="I21" s="296"/>
      <c r="J21" s="52"/>
    </row>
    <row r="22" spans="1:10" ht="14.95" thickBot="1">
      <c r="A22" s="105"/>
      <c r="B22" s="106" t="s">
        <v>52</v>
      </c>
      <c r="C22" s="109">
        <v>558</v>
      </c>
      <c r="D22" s="229">
        <v>0.27663363213500003</v>
      </c>
      <c r="E22" s="229">
        <v>0.35671424602000001</v>
      </c>
      <c r="F22" s="229">
        <v>1.0942138139999999E-3</v>
      </c>
      <c r="G22" s="1104">
        <v>295657.29318690911</v>
      </c>
      <c r="H22" s="233"/>
      <c r="I22" s="296"/>
      <c r="J22" s="52"/>
    </row>
    <row r="23" spans="1:10" ht="14.95" thickBot="1">
      <c r="A23" s="853" t="s">
        <v>63</v>
      </c>
      <c r="B23" s="833"/>
      <c r="C23" s="833"/>
      <c r="D23" s="852"/>
      <c r="E23" s="852"/>
      <c r="F23" s="852"/>
      <c r="G23" s="776"/>
      <c r="H23" s="3"/>
      <c r="I23" s="296"/>
      <c r="J23" s="52"/>
    </row>
    <row r="24" spans="1:10" ht="14.95" thickBot="1">
      <c r="A24" s="566" t="s">
        <v>58</v>
      </c>
      <c r="B24" s="722"/>
      <c r="C24" s="723">
        <v>4446</v>
      </c>
      <c r="D24" s="724">
        <v>-6.4049999797000018E-2</v>
      </c>
      <c r="E24" s="724">
        <v>2.0890089000000001E-2</v>
      </c>
      <c r="F24" s="724">
        <v>0.18574559814999977</v>
      </c>
      <c r="G24" s="1115">
        <v>2883438.1146993372</v>
      </c>
      <c r="H24" s="233"/>
      <c r="J24" s="52"/>
    </row>
    <row r="25" spans="1:10" ht="14.3">
      <c r="A25" s="102"/>
      <c r="B25" s="103" t="s">
        <v>59</v>
      </c>
      <c r="C25" s="104">
        <v>3946</v>
      </c>
      <c r="D25" s="227">
        <v>-5.3717358129000019E-2</v>
      </c>
      <c r="E25" s="286">
        <v>1.4760155999999998E-2</v>
      </c>
      <c r="F25" s="286">
        <v>0.17043983053299977</v>
      </c>
      <c r="G25" s="569">
        <v>2644887.5429526204</v>
      </c>
      <c r="H25" s="233"/>
      <c r="J25" s="52"/>
    </row>
    <row r="26" spans="1:10" ht="14.3">
      <c r="A26" s="36"/>
      <c r="B26" s="27" t="s">
        <v>46</v>
      </c>
      <c r="C26" s="28">
        <v>16</v>
      </c>
      <c r="D26" s="228">
        <v>5.2344711699999998E-4</v>
      </c>
      <c r="E26" s="287">
        <v>1.0966400000000001E-3</v>
      </c>
      <c r="F26" s="287">
        <v>2.3888983499999997E-4</v>
      </c>
      <c r="G26" s="570">
        <v>6835.6976348942753</v>
      </c>
      <c r="H26" s="233"/>
      <c r="J26" s="52"/>
    </row>
    <row r="27" spans="1:10" ht="14.95" thickBot="1">
      <c r="A27" s="105"/>
      <c r="B27" s="106" t="s">
        <v>60</v>
      </c>
      <c r="C27" s="107">
        <v>484</v>
      </c>
      <c r="D27" s="229">
        <v>-1.0856088784999995E-2</v>
      </c>
      <c r="E27" s="288">
        <v>5.0332930000000003E-3</v>
      </c>
      <c r="F27" s="288">
        <v>1.5066877781999999E-2</v>
      </c>
      <c r="G27" s="571">
        <v>231714.8741118224</v>
      </c>
      <c r="H27" s="3"/>
    </row>
    <row r="28" spans="1:10" ht="14.95" thickBot="1">
      <c r="A28" s="566" t="s">
        <v>61</v>
      </c>
      <c r="B28" s="722"/>
      <c r="C28" s="723">
        <v>3153</v>
      </c>
      <c r="D28" s="724">
        <v>-8.1465987235000009E-2</v>
      </c>
      <c r="E28" s="724">
        <v>1.2158000000000002E-2</v>
      </c>
      <c r="F28" s="724">
        <v>8.7388659428999926E-2</v>
      </c>
      <c r="G28" s="1115">
        <v>1434289.3193646756</v>
      </c>
      <c r="H28" s="3"/>
    </row>
    <row r="29" spans="1:10" ht="14.3">
      <c r="A29" s="102"/>
      <c r="B29" s="103" t="s">
        <v>34</v>
      </c>
      <c r="C29" s="104">
        <v>1988</v>
      </c>
      <c r="D29" s="750">
        <v>-4.2333397235000007E-2</v>
      </c>
      <c r="E29" s="289">
        <v>9.8953000000000027E-3</v>
      </c>
      <c r="F29" s="289">
        <v>6.7187388954999941E-2</v>
      </c>
      <c r="G29" s="572">
        <v>975559.88257495465</v>
      </c>
      <c r="H29" s="3"/>
    </row>
    <row r="30" spans="1:10" ht="14.3">
      <c r="A30" s="36"/>
      <c r="B30" s="27" t="s">
        <v>46</v>
      </c>
      <c r="C30" s="28">
        <v>1111</v>
      </c>
      <c r="D30" s="228">
        <v>-3.8167990000000006E-2</v>
      </c>
      <c r="E30" s="228">
        <v>2.2627000000000003E-3</v>
      </c>
      <c r="F30" s="228">
        <v>1.9038959735999995E-2</v>
      </c>
      <c r="G30" s="574">
        <v>440194.6756773633</v>
      </c>
      <c r="H30" s="3"/>
    </row>
    <row r="31" spans="1:10" ht="14.95" thickBot="1">
      <c r="A31" s="36"/>
      <c r="B31" s="27" t="s">
        <v>52</v>
      </c>
      <c r="C31" s="28">
        <v>54</v>
      </c>
      <c r="D31" s="228">
        <v>-9.6460000000000014E-4</v>
      </c>
      <c r="E31" s="228">
        <v>0</v>
      </c>
      <c r="F31" s="228">
        <v>1.1623107379999998E-3</v>
      </c>
      <c r="G31" s="574">
        <v>18534.761112357781</v>
      </c>
      <c r="H31" s="3"/>
    </row>
    <row r="32" spans="1:10" ht="14.95" thickBot="1">
      <c r="A32" s="853" t="s">
        <v>452</v>
      </c>
      <c r="B32" s="833"/>
      <c r="C32" s="1589">
        <v>85168</v>
      </c>
      <c r="D32" s="1600">
        <v>60.216676590549305</v>
      </c>
      <c r="E32" s="1600">
        <v>82.153884640499996</v>
      </c>
      <c r="F32" s="1600">
        <v>1.910796149033001</v>
      </c>
      <c r="G32" s="1590">
        <v>77466106.449999988</v>
      </c>
      <c r="H32" s="3"/>
    </row>
    <row r="33" spans="1:9" ht="14.95" thickBot="1">
      <c r="A33" s="792" t="s">
        <v>453</v>
      </c>
      <c r="B33" s="820"/>
      <c r="C33" s="860">
        <v>0</v>
      </c>
      <c r="D33" s="814">
        <v>0</v>
      </c>
      <c r="E33" s="755">
        <v>0</v>
      </c>
      <c r="F33" s="1601">
        <v>0</v>
      </c>
      <c r="G33" s="1117">
        <v>0</v>
      </c>
      <c r="H33" s="3"/>
    </row>
    <row r="34" spans="1:9" ht="14.3" thickBot="1">
      <c r="A34" s="110"/>
      <c r="B34" s="111"/>
      <c r="C34" s="112"/>
      <c r="D34" s="20"/>
      <c r="E34" s="229"/>
      <c r="F34" s="113"/>
      <c r="G34" s="1104"/>
      <c r="H34" s="3"/>
      <c r="I34" s="319"/>
    </row>
    <row r="35" spans="1:9" ht="14.95" thickBot="1">
      <c r="A35" s="758" t="s">
        <v>194</v>
      </c>
      <c r="B35" s="775"/>
      <c r="C35" s="811">
        <v>85168</v>
      </c>
      <c r="D35" s="844">
        <v>60.216676590549305</v>
      </c>
      <c r="E35" s="844">
        <v>82.153884640499996</v>
      </c>
      <c r="F35" s="844">
        <v>1.910796149033001</v>
      </c>
      <c r="G35" s="1118">
        <v>77466106.449999988</v>
      </c>
      <c r="H35" s="3"/>
    </row>
    <row r="36" spans="1:9" ht="14.95" customHeight="1"/>
    <row r="37" spans="1:9" ht="14.95" customHeight="1">
      <c r="A37" s="1713" t="s">
        <v>748</v>
      </c>
      <c r="B37" s="1713"/>
      <c r="C37" s="1713"/>
      <c r="D37" s="1713"/>
      <c r="E37" s="1713"/>
      <c r="F37" s="1713"/>
      <c r="G37" s="1713"/>
      <c r="H37" s="1086"/>
    </row>
    <row r="38" spans="1:9" ht="14.95" customHeight="1">
      <c r="H38" s="1086"/>
    </row>
    <row r="39" spans="1:9" ht="14.3" thickBot="1">
      <c r="H39" s="3"/>
    </row>
    <row r="40" spans="1:9">
      <c r="A40" s="1710" t="s">
        <v>557</v>
      </c>
      <c r="B40" s="1711"/>
      <c r="C40" s="1711"/>
      <c r="D40" s="1711"/>
      <c r="E40" s="1712"/>
      <c r="H40" s="3"/>
    </row>
    <row r="41" spans="1:9" ht="59.8">
      <c r="A41" s="769" t="s">
        <v>20</v>
      </c>
      <c r="B41" s="827" t="s">
        <v>749</v>
      </c>
      <c r="C41" s="827" t="s">
        <v>750</v>
      </c>
      <c r="D41" s="827" t="s">
        <v>751</v>
      </c>
      <c r="E41" s="801" t="s">
        <v>752</v>
      </c>
      <c r="H41" s="3"/>
    </row>
    <row r="42" spans="1:9" ht="14.3">
      <c r="A42" s="1091">
        <v>2002</v>
      </c>
      <c r="B42" s="30">
        <v>70683</v>
      </c>
      <c r="C42" s="1095"/>
      <c r="D42" s="1095"/>
      <c r="E42" s="1121"/>
      <c r="H42" s="3"/>
    </row>
    <row r="43" spans="1:9" ht="14.3">
      <c r="A43" s="1091">
        <v>2003</v>
      </c>
      <c r="B43" s="30">
        <v>47271</v>
      </c>
      <c r="C43" s="1095"/>
      <c r="D43" s="1122"/>
      <c r="E43" s="1121"/>
      <c r="H43" s="3"/>
    </row>
    <row r="44" spans="1:9" ht="14.3">
      <c r="A44" s="1091">
        <v>2004</v>
      </c>
      <c r="B44" s="30">
        <v>48456</v>
      </c>
      <c r="C44" s="1095"/>
      <c r="D44" s="1122"/>
      <c r="E44" s="1121"/>
      <c r="H44" s="3"/>
    </row>
    <row r="45" spans="1:9" ht="14.3">
      <c r="A45" s="1091">
        <v>2005</v>
      </c>
      <c r="B45" s="30">
        <v>57700</v>
      </c>
      <c r="C45" s="1095"/>
      <c r="D45" s="1122"/>
      <c r="E45" s="1121"/>
      <c r="H45" s="3"/>
    </row>
    <row r="46" spans="1:9" ht="14.3">
      <c r="A46" s="1091">
        <v>2006</v>
      </c>
      <c r="B46" s="30">
        <v>66043</v>
      </c>
      <c r="C46" s="1095"/>
      <c r="D46" s="1095"/>
      <c r="E46" s="1121"/>
      <c r="H46" s="3"/>
    </row>
    <row r="47" spans="1:9" ht="14.3">
      <c r="A47" s="1091">
        <v>2007</v>
      </c>
      <c r="B47" s="30">
        <v>63319</v>
      </c>
      <c r="C47" s="1095"/>
      <c r="D47" s="1095"/>
      <c r="E47" s="1121"/>
      <c r="H47" s="3"/>
    </row>
    <row r="48" spans="1:9" ht="14.3">
      <c r="A48" s="1091">
        <v>2008</v>
      </c>
      <c r="B48" s="30">
        <v>61034</v>
      </c>
      <c r="C48" s="1095"/>
      <c r="D48" s="1095"/>
      <c r="E48" s="1121"/>
      <c r="H48" s="3"/>
    </row>
    <row r="49" spans="1:8" ht="14.3">
      <c r="A49" s="1091">
        <v>2009</v>
      </c>
      <c r="B49" s="30">
        <v>81308</v>
      </c>
      <c r="C49" s="1094"/>
      <c r="D49" s="1123"/>
      <c r="E49" s="1088"/>
      <c r="H49" s="3"/>
    </row>
    <row r="50" spans="1:8" ht="14.3">
      <c r="A50" s="1091">
        <v>2010</v>
      </c>
      <c r="B50" s="30">
        <v>133329</v>
      </c>
      <c r="C50" s="1094"/>
      <c r="D50" s="1123"/>
      <c r="E50" s="1088"/>
      <c r="H50" s="3"/>
    </row>
    <row r="51" spans="1:8" ht="14.3">
      <c r="A51" s="1091">
        <v>2011</v>
      </c>
      <c r="B51" s="30">
        <v>128071</v>
      </c>
      <c r="C51" s="1094"/>
      <c r="D51" s="1123"/>
      <c r="E51" s="1088"/>
      <c r="H51" s="3"/>
    </row>
    <row r="52" spans="1:8" ht="14.3">
      <c r="A52" s="1091">
        <v>2012</v>
      </c>
      <c r="B52" s="30">
        <v>115229</v>
      </c>
      <c r="C52" s="1094"/>
      <c r="D52" s="1123"/>
      <c r="E52" s="1088"/>
      <c r="H52" s="3"/>
    </row>
    <row r="53" spans="1:8" ht="14.3">
      <c r="A53" s="1091">
        <v>2013</v>
      </c>
      <c r="B53" s="30">
        <v>123566</v>
      </c>
      <c r="C53" s="1094"/>
      <c r="D53" s="1123"/>
      <c r="E53" s="1088"/>
      <c r="H53" s="3"/>
    </row>
    <row r="54" spans="1:8" ht="14.3">
      <c r="A54" s="1091">
        <v>2014</v>
      </c>
      <c r="B54" s="30">
        <v>123539</v>
      </c>
      <c r="C54" s="1094"/>
      <c r="D54" s="1123"/>
      <c r="E54" s="1088"/>
      <c r="G54" s="319"/>
      <c r="H54" s="3"/>
    </row>
    <row r="55" spans="1:8" ht="14.3">
      <c r="A55" s="1091">
        <v>2015</v>
      </c>
      <c r="B55" s="30">
        <v>100573</v>
      </c>
      <c r="C55" s="1094"/>
      <c r="D55" s="1123"/>
      <c r="E55" s="1088"/>
      <c r="H55" s="3"/>
    </row>
    <row r="56" spans="1:8" ht="14.3">
      <c r="A56" s="1091">
        <v>2016</v>
      </c>
      <c r="B56" s="30">
        <v>74319</v>
      </c>
      <c r="C56" s="1094"/>
      <c r="D56" s="1123"/>
      <c r="E56" s="1088"/>
      <c r="F56" s="236"/>
      <c r="H56" s="3"/>
    </row>
    <row r="57" spans="1:8" ht="17">
      <c r="A57" s="1091" t="s">
        <v>959</v>
      </c>
      <c r="B57" s="30">
        <v>51442</v>
      </c>
      <c r="C57" s="1463"/>
      <c r="D57" s="1464"/>
      <c r="E57" s="1465"/>
      <c r="F57" s="1099"/>
      <c r="G57" s="319"/>
      <c r="H57" s="3"/>
    </row>
    <row r="58" spans="1:8" ht="17">
      <c r="A58" s="1091" t="s">
        <v>960</v>
      </c>
      <c r="B58" s="30">
        <v>35280</v>
      </c>
      <c r="C58" s="1462">
        <v>123499</v>
      </c>
      <c r="D58" s="37">
        <v>1689909</v>
      </c>
      <c r="E58" s="1467">
        <v>2.3E-2</v>
      </c>
      <c r="F58" s="1468"/>
      <c r="G58" s="319"/>
      <c r="H58" s="3"/>
    </row>
    <row r="59" spans="1:8" ht="17">
      <c r="A59" s="1091" t="s">
        <v>961</v>
      </c>
      <c r="B59" s="1093"/>
      <c r="C59" s="1094"/>
      <c r="D59" s="1095"/>
      <c r="E59" s="1088"/>
      <c r="F59" s="1097"/>
      <c r="G59" s="1098"/>
      <c r="H59" s="3"/>
    </row>
    <row r="60" spans="1:8" ht="17">
      <c r="A60" s="1091" t="s">
        <v>962</v>
      </c>
      <c r="B60" s="1093"/>
      <c r="C60" s="1094"/>
      <c r="D60" s="1095"/>
      <c r="E60" s="1088"/>
      <c r="F60" s="1097"/>
      <c r="G60" s="1466"/>
      <c r="H60" s="3"/>
    </row>
    <row r="61" spans="1:8" ht="17.7" thickBot="1">
      <c r="A61" s="1092" t="s">
        <v>1146</v>
      </c>
      <c r="B61" s="1089">
        <v>1381162</v>
      </c>
      <c r="C61" s="1089">
        <v>123499</v>
      </c>
      <c r="D61" s="1090">
        <v>1689909</v>
      </c>
      <c r="E61" s="1096">
        <v>0.88200000000000001</v>
      </c>
      <c r="F61" s="1099"/>
      <c r="G61" s="236"/>
      <c r="H61" s="319"/>
    </row>
    <row r="62" spans="1:8" ht="14.3">
      <c r="A62" s="22"/>
      <c r="B62" s="31"/>
      <c r="C62" s="32"/>
      <c r="D62" s="152"/>
      <c r="E62" s="153"/>
      <c r="F62" s="1097"/>
      <c r="G62" s="319"/>
      <c r="H62" s="3"/>
    </row>
    <row r="63" spans="1:8" ht="91.55" customHeight="1">
      <c r="A63" s="1714" t="s">
        <v>963</v>
      </c>
      <c r="B63" s="1714"/>
      <c r="C63" s="1714"/>
      <c r="D63" s="1714"/>
      <c r="E63" s="1714"/>
      <c r="F63" s="44"/>
      <c r="G63" s="1087"/>
      <c r="H63" s="44"/>
    </row>
    <row r="64" spans="1:8" ht="92.25" customHeight="1">
      <c r="A64" s="1728" t="s">
        <v>964</v>
      </c>
      <c r="B64" s="1728"/>
      <c r="C64" s="1728"/>
      <c r="D64" s="1728"/>
      <c r="E64" s="1728"/>
      <c r="F64" s="44"/>
      <c r="G64" s="44"/>
      <c r="H64" s="44"/>
    </row>
    <row r="65" spans="1:11" ht="46.55" customHeight="1">
      <c r="A65" s="1724" t="s">
        <v>965</v>
      </c>
      <c r="B65" s="1724"/>
      <c r="C65" s="1724"/>
      <c r="D65" s="1724"/>
      <c r="E65" s="1724"/>
      <c r="F65" s="44"/>
      <c r="G65" s="44"/>
      <c r="H65" s="44"/>
    </row>
    <row r="66" spans="1:11" ht="77.95" customHeight="1">
      <c r="A66" s="1724" t="s">
        <v>958</v>
      </c>
      <c r="B66" s="1724"/>
      <c r="C66" s="1724"/>
      <c r="D66" s="1724"/>
      <c r="E66" s="1724"/>
      <c r="F66" s="44"/>
      <c r="G66" s="44"/>
      <c r="H66" s="44"/>
    </row>
    <row r="67" spans="1:11">
      <c r="A67" s="567"/>
      <c r="B67" s="567"/>
      <c r="C67" s="567"/>
      <c r="D67" s="567"/>
      <c r="E67" s="567"/>
      <c r="F67" s="567"/>
      <c r="G67" s="567"/>
      <c r="H67" s="567"/>
    </row>
    <row r="68" spans="1:11" ht="14.3" thickBot="1">
      <c r="A68" s="1085"/>
      <c r="B68" s="1085"/>
      <c r="C68" s="1085"/>
      <c r="D68" s="1085"/>
      <c r="E68" s="1085"/>
      <c r="F68" s="285"/>
      <c r="G68" s="285"/>
      <c r="H68" s="285"/>
    </row>
    <row r="69" spans="1:11" ht="17.5" customHeight="1" thickBot="1">
      <c r="A69" s="1725" t="s">
        <v>659</v>
      </c>
      <c r="B69" s="1726"/>
      <c r="C69" s="1726"/>
      <c r="D69" s="1727"/>
      <c r="H69" s="3"/>
    </row>
    <row r="70" spans="1:11" s="68" customFormat="1" ht="12.9">
      <c r="A70" s="1715" t="s">
        <v>20</v>
      </c>
      <c r="B70" s="1718" t="s">
        <v>0</v>
      </c>
      <c r="C70" s="1718" t="s">
        <v>1</v>
      </c>
      <c r="D70" s="1721" t="s">
        <v>2</v>
      </c>
    </row>
    <row r="71" spans="1:11" s="68" customFormat="1" ht="12.9">
      <c r="A71" s="1716"/>
      <c r="B71" s="1719"/>
      <c r="C71" s="1719"/>
      <c r="D71" s="1722"/>
    </row>
    <row r="72" spans="1:11" s="68" customFormat="1" ht="55.55" customHeight="1" thickBot="1">
      <c r="A72" s="1717"/>
      <c r="B72" s="1720"/>
      <c r="C72" s="1720"/>
      <c r="D72" s="1723"/>
    </row>
    <row r="73" spans="1:11" s="232" customFormat="1" ht="14.3">
      <c r="A73" s="1124">
        <v>2018</v>
      </c>
      <c r="B73" s="1125" t="s">
        <v>657</v>
      </c>
      <c r="C73" s="1126">
        <v>5453</v>
      </c>
      <c r="D73" s="1127">
        <v>1</v>
      </c>
      <c r="F73" s="210"/>
      <c r="G73" s="68"/>
      <c r="I73" s="210"/>
      <c r="J73" s="644"/>
    </row>
    <row r="74" spans="1:11" s="232" customFormat="1" ht="14.95" thickBot="1">
      <c r="A74" s="1128">
        <v>2018</v>
      </c>
      <c r="B74" s="1129" t="s">
        <v>658</v>
      </c>
      <c r="C74" s="1130">
        <v>94836</v>
      </c>
      <c r="D74" s="1131">
        <v>3952</v>
      </c>
      <c r="F74" s="210"/>
      <c r="J74" s="645"/>
      <c r="K74" s="643"/>
    </row>
    <row r="75" spans="1:11">
      <c r="H75" s="3"/>
    </row>
    <row r="76" spans="1:11">
      <c r="A76" s="4"/>
      <c r="H76" s="3"/>
    </row>
    <row r="77" spans="1:11" ht="27" customHeight="1">
      <c r="A77" s="1704" t="s">
        <v>747</v>
      </c>
      <c r="B77" s="1704"/>
      <c r="C77" s="1704"/>
      <c r="D77" s="1704"/>
      <c r="E77" s="1704"/>
      <c r="F77" s="1704"/>
      <c r="G77" s="1704"/>
    </row>
  </sheetData>
  <sortState ref="G24:I26">
    <sortCondition ref="G24:G26"/>
  </sortState>
  <mergeCells count="15">
    <mergeCell ref="A77:G77"/>
    <mergeCell ref="A1:G1"/>
    <mergeCell ref="A2:E2"/>
    <mergeCell ref="C3:F3"/>
    <mergeCell ref="A40:E40"/>
    <mergeCell ref="A37:G37"/>
    <mergeCell ref="A63:E63"/>
    <mergeCell ref="A70:A72"/>
    <mergeCell ref="B70:B72"/>
    <mergeCell ref="C70:C72"/>
    <mergeCell ref="D70:D72"/>
    <mergeCell ref="A66:E66"/>
    <mergeCell ref="A69:D69"/>
    <mergeCell ref="A64:E64"/>
    <mergeCell ref="A65:E65"/>
  </mergeCells>
  <printOptions horizontalCentered="1" headings="1"/>
  <pageMargins left="0.7" right="0.7" top="0.75" bottom="0.75" header="0.25" footer="0.3"/>
  <pageSetup scale="44" orientation="portrait" cellComments="asDisplayed"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8" tint="0.39997558519241921"/>
    <pageSetUpPr fitToPage="1"/>
  </sheetPr>
  <dimension ref="A1:I49"/>
  <sheetViews>
    <sheetView zoomScale="85" zoomScaleNormal="85" workbookViewId="0">
      <pane ySplit="3" topLeftCell="A10" activePane="bottomLeft" state="frozen"/>
      <selection pane="bottomLeft" activeCell="G14" sqref="G14"/>
    </sheetView>
  </sheetViews>
  <sheetFormatPr defaultColWidth="40.625" defaultRowHeight="13.6"/>
  <cols>
    <col min="1" max="1" width="53.875" style="188" customWidth="1"/>
    <col min="2" max="2" width="23.75" style="188" customWidth="1"/>
    <col min="3" max="3" width="9.75" style="188" customWidth="1"/>
    <col min="4" max="4" width="9.25" style="188" customWidth="1"/>
    <col min="5" max="5" width="11.75" style="188" customWidth="1"/>
    <col min="6" max="6" width="11.25" style="188" customWidth="1"/>
    <col min="7" max="7" width="16" style="188" bestFit="1" customWidth="1"/>
    <col min="8" max="8" width="17.25" style="188" customWidth="1"/>
    <col min="9" max="9" width="21.25" style="188" customWidth="1"/>
    <col min="10" max="10" width="27.375" style="188" customWidth="1"/>
    <col min="11" max="16384" width="40.625" style="188"/>
  </cols>
  <sheetData>
    <row r="1" spans="1:9" s="24" customFormat="1" ht="57.75" customHeight="1" thickBot="1">
      <c r="A1" s="1731" t="s">
        <v>844</v>
      </c>
      <c r="B1" s="1732"/>
      <c r="C1" s="1732"/>
      <c r="D1" s="1732"/>
      <c r="E1" s="1732"/>
      <c r="F1" s="1732"/>
      <c r="G1" s="1733"/>
      <c r="I1" s="246"/>
    </row>
    <row r="2" spans="1:9" ht="27.7" customHeight="1">
      <c r="A2" s="1734" t="s">
        <v>28</v>
      </c>
      <c r="B2" s="1736" t="s">
        <v>75</v>
      </c>
      <c r="C2" s="1740" t="s">
        <v>27</v>
      </c>
      <c r="D2" s="1741"/>
      <c r="E2" s="1741"/>
      <c r="F2" s="1742"/>
      <c r="G2" s="1738" t="s">
        <v>845</v>
      </c>
      <c r="I2" s="1172"/>
    </row>
    <row r="3" spans="1:9" ht="15.8" customHeight="1" thickBot="1">
      <c r="A3" s="1735"/>
      <c r="B3" s="1737"/>
      <c r="C3" s="1192" t="s">
        <v>29</v>
      </c>
      <c r="D3" s="1192" t="s">
        <v>30</v>
      </c>
      <c r="E3" s="1192" t="s">
        <v>31</v>
      </c>
      <c r="F3" s="1192" t="s">
        <v>32</v>
      </c>
      <c r="G3" s="1739"/>
    </row>
    <row r="4" spans="1:9" ht="15.8" customHeight="1">
      <c r="A4" s="1344" t="s">
        <v>877</v>
      </c>
      <c r="B4" s="1341"/>
      <c r="C4" s="1341"/>
      <c r="D4" s="1341"/>
      <c r="E4" s="1341"/>
      <c r="F4" s="1341"/>
      <c r="G4" s="1342"/>
    </row>
    <row r="5" spans="1:9" ht="81.55">
      <c r="A5" s="573" t="s">
        <v>780</v>
      </c>
      <c r="B5" s="1021" t="s">
        <v>846</v>
      </c>
      <c r="C5" s="1021" t="s">
        <v>779</v>
      </c>
      <c r="D5" s="1021"/>
      <c r="E5" s="1021"/>
      <c r="F5" s="1021"/>
      <c r="G5" s="574">
        <v>1202904.92</v>
      </c>
    </row>
    <row r="6" spans="1:9" ht="40.75">
      <c r="A6" s="573" t="s">
        <v>782</v>
      </c>
      <c r="B6" s="1021" t="s">
        <v>783</v>
      </c>
      <c r="C6" s="1021"/>
      <c r="D6" s="1021" t="s">
        <v>779</v>
      </c>
      <c r="E6" s="1021"/>
      <c r="F6" s="1021"/>
      <c r="G6" s="574">
        <v>32638.880000000001</v>
      </c>
    </row>
    <row r="7" spans="1:9" ht="40.75">
      <c r="A7" s="573" t="s">
        <v>982</v>
      </c>
      <c r="B7" s="1021" t="s">
        <v>880</v>
      </c>
      <c r="C7" s="1021"/>
      <c r="D7" s="1021" t="s">
        <v>779</v>
      </c>
      <c r="E7" s="1021"/>
      <c r="F7" s="1021"/>
      <c r="G7" s="574">
        <v>1439846.86</v>
      </c>
    </row>
    <row r="8" spans="1:9" ht="54.35">
      <c r="A8" s="573" t="s">
        <v>983</v>
      </c>
      <c r="B8" s="1021" t="s">
        <v>847</v>
      </c>
      <c r="C8" s="1021" t="s">
        <v>779</v>
      </c>
      <c r="D8" s="1021"/>
      <c r="E8" s="1021" t="s">
        <v>779</v>
      </c>
      <c r="F8" s="1021"/>
      <c r="G8" s="574">
        <v>8311933.75</v>
      </c>
    </row>
    <row r="9" spans="1:9" ht="27.2">
      <c r="A9" s="573" t="s">
        <v>984</v>
      </c>
      <c r="B9" s="1021" t="s">
        <v>848</v>
      </c>
      <c r="C9" s="1021" t="s">
        <v>779</v>
      </c>
      <c r="D9" s="1021"/>
      <c r="E9" s="1021" t="s">
        <v>779</v>
      </c>
      <c r="F9" s="1021"/>
      <c r="G9" s="574">
        <v>1730700.56</v>
      </c>
    </row>
    <row r="10" spans="1:9" ht="54.35">
      <c r="A10" s="573" t="s">
        <v>985</v>
      </c>
      <c r="B10" s="1021" t="s">
        <v>849</v>
      </c>
      <c r="C10" s="1021" t="s">
        <v>779</v>
      </c>
      <c r="D10" s="1021"/>
      <c r="E10" s="1021"/>
      <c r="F10" s="1021"/>
      <c r="G10" s="574">
        <v>7797664.9400000004</v>
      </c>
    </row>
    <row r="11" spans="1:9" ht="40.75">
      <c r="A11" s="573" t="s">
        <v>866</v>
      </c>
      <c r="B11" s="1021" t="s">
        <v>850</v>
      </c>
      <c r="C11" s="1021" t="s">
        <v>779</v>
      </c>
      <c r="D11" s="1021"/>
      <c r="E11" s="1021" t="s">
        <v>779</v>
      </c>
      <c r="F11" s="1021"/>
      <c r="G11" s="574">
        <v>113869.89</v>
      </c>
    </row>
    <row r="12" spans="1:9" ht="27.7" customHeight="1">
      <c r="A12" s="1402" t="s">
        <v>881</v>
      </c>
      <c r="B12" s="1021" t="s">
        <v>851</v>
      </c>
      <c r="C12" s="1021" t="s">
        <v>779</v>
      </c>
      <c r="D12" s="1021"/>
      <c r="E12" s="1021"/>
      <c r="F12" s="1021"/>
      <c r="G12" s="574">
        <v>1047758.94</v>
      </c>
    </row>
    <row r="13" spans="1:9" ht="68.599999999999994" thickBot="1">
      <c r="A13" s="1103" t="s">
        <v>876</v>
      </c>
      <c r="B13" s="1166" t="s">
        <v>852</v>
      </c>
      <c r="C13" s="1166" t="s">
        <v>779</v>
      </c>
      <c r="D13" s="1166"/>
      <c r="E13" s="1166"/>
      <c r="F13" s="1166"/>
      <c r="G13" s="1104">
        <v>279214.01</v>
      </c>
    </row>
    <row r="14" spans="1:9" ht="14.95" thickBot="1">
      <c r="A14" s="1167" t="s">
        <v>882</v>
      </c>
      <c r="B14" s="1343"/>
      <c r="C14" s="1343"/>
      <c r="D14" s="1343"/>
      <c r="E14" s="1343"/>
      <c r="F14" s="1343"/>
      <c r="G14" s="1105">
        <v>21956532.750000004</v>
      </c>
    </row>
    <row r="15" spans="1:9" ht="14.95" thickBot="1">
      <c r="A15" s="1729" t="s">
        <v>879</v>
      </c>
      <c r="B15" s="1730"/>
      <c r="C15" s="1341"/>
      <c r="D15" s="1341"/>
      <c r="E15" s="1341"/>
      <c r="F15" s="1341"/>
      <c r="G15" s="1342"/>
    </row>
    <row r="16" spans="1:9">
      <c r="A16" s="1345" t="s">
        <v>854</v>
      </c>
      <c r="B16" s="1165" t="s">
        <v>894</v>
      </c>
      <c r="C16" s="1021" t="s">
        <v>779</v>
      </c>
      <c r="D16" s="1021"/>
      <c r="E16" s="1021"/>
      <c r="F16" s="1021"/>
      <c r="G16" s="1597">
        <v>175360.18</v>
      </c>
    </row>
    <row r="17" spans="1:7" ht="25.85">
      <c r="A17" s="1345" t="s">
        <v>855</v>
      </c>
      <c r="B17" s="614" t="s">
        <v>895</v>
      </c>
      <c r="C17" s="1021" t="s">
        <v>779</v>
      </c>
      <c r="D17" s="1021"/>
      <c r="E17" s="1021" t="s">
        <v>779</v>
      </c>
      <c r="F17" s="1021"/>
      <c r="G17" s="1597">
        <v>241148.08</v>
      </c>
    </row>
    <row r="18" spans="1:7" ht="54.35">
      <c r="A18" s="1345" t="s">
        <v>724</v>
      </c>
      <c r="B18" s="1021" t="s">
        <v>896</v>
      </c>
      <c r="C18" s="1021" t="s">
        <v>779</v>
      </c>
      <c r="D18" s="1021"/>
      <c r="E18" s="1021" t="s">
        <v>779</v>
      </c>
      <c r="F18" s="1021"/>
      <c r="G18" s="1597">
        <v>2998832.94</v>
      </c>
    </row>
    <row r="19" spans="1:7" ht="108.7">
      <c r="A19" s="1345" t="s">
        <v>876</v>
      </c>
      <c r="B19" s="1021" t="s">
        <v>897</v>
      </c>
      <c r="C19" s="1021" t="s">
        <v>779</v>
      </c>
      <c r="D19" s="1021"/>
      <c r="E19" s="1021"/>
      <c r="F19" s="1021"/>
      <c r="G19" s="1597">
        <v>170296.21</v>
      </c>
    </row>
    <row r="20" spans="1:7" ht="27.2">
      <c r="A20" s="1345" t="s">
        <v>881</v>
      </c>
      <c r="B20" s="1021" t="s">
        <v>898</v>
      </c>
      <c r="C20" s="1021" t="s">
        <v>779</v>
      </c>
      <c r="D20" s="1021"/>
      <c r="E20" s="1021"/>
      <c r="F20" s="1021"/>
      <c r="G20" s="1597">
        <v>3037266.55</v>
      </c>
    </row>
    <row r="21" spans="1:7" ht="67.95">
      <c r="A21" s="1345" t="s">
        <v>856</v>
      </c>
      <c r="B21" s="1021" t="s">
        <v>899</v>
      </c>
      <c r="C21" s="1021" t="s">
        <v>779</v>
      </c>
      <c r="D21" s="1021"/>
      <c r="E21" s="1021"/>
      <c r="F21" s="1021"/>
      <c r="G21" s="1597">
        <v>4388106.0999999996</v>
      </c>
    </row>
    <row r="22" spans="1:7" ht="67.95">
      <c r="A22" s="1345" t="s">
        <v>857</v>
      </c>
      <c r="B22" s="1021" t="s">
        <v>900</v>
      </c>
      <c r="C22" s="1021"/>
      <c r="D22" s="1021" t="s">
        <v>779</v>
      </c>
      <c r="E22" s="1021"/>
      <c r="F22" s="1021" t="s">
        <v>779</v>
      </c>
      <c r="G22" s="1597">
        <v>536770.77</v>
      </c>
    </row>
    <row r="23" spans="1:7" ht="54.35">
      <c r="A23" s="1345" t="s">
        <v>858</v>
      </c>
      <c r="B23" s="1021" t="s">
        <v>901</v>
      </c>
      <c r="C23" s="1021" t="s">
        <v>779</v>
      </c>
      <c r="D23" s="1021"/>
      <c r="E23" s="1021" t="s">
        <v>779</v>
      </c>
      <c r="F23" s="1021"/>
      <c r="G23" s="1597">
        <v>4804278.04</v>
      </c>
    </row>
    <row r="24" spans="1:7" ht="40.75">
      <c r="A24" s="1345" t="s">
        <v>982</v>
      </c>
      <c r="B24" s="1021" t="s">
        <v>902</v>
      </c>
      <c r="C24" s="1021"/>
      <c r="D24" s="1021" t="s">
        <v>779</v>
      </c>
      <c r="E24" s="1021"/>
      <c r="F24" s="1021"/>
      <c r="G24" s="1597">
        <v>2863649.4089000002</v>
      </c>
    </row>
    <row r="25" spans="1:7">
      <c r="A25" s="1345" t="s">
        <v>859</v>
      </c>
      <c r="B25" s="1444" t="s">
        <v>894</v>
      </c>
      <c r="C25" s="1021" t="s">
        <v>779</v>
      </c>
      <c r="D25" s="1021"/>
      <c r="E25" s="1021" t="s">
        <v>779</v>
      </c>
      <c r="F25" s="1021"/>
      <c r="G25" s="1597">
        <v>1543684.48</v>
      </c>
    </row>
    <row r="26" spans="1:7" ht="54.35">
      <c r="A26" s="1345" t="s">
        <v>781</v>
      </c>
      <c r="B26" s="1021" t="s">
        <v>903</v>
      </c>
      <c r="C26" s="1021"/>
      <c r="D26" s="1021" t="s">
        <v>779</v>
      </c>
      <c r="E26" s="1021" t="s">
        <v>779</v>
      </c>
      <c r="F26" s="1021" t="s">
        <v>779</v>
      </c>
      <c r="G26" s="1597">
        <v>613137.52980000002</v>
      </c>
    </row>
    <row r="27" spans="1:7" ht="27.2">
      <c r="A27" s="1345" t="s">
        <v>782</v>
      </c>
      <c r="B27" s="1021" t="s">
        <v>922</v>
      </c>
      <c r="C27" s="1021"/>
      <c r="D27" s="1021" t="s">
        <v>779</v>
      </c>
      <c r="E27" s="1021"/>
      <c r="F27" s="1021"/>
      <c r="G27" s="1597">
        <v>3526.7201</v>
      </c>
    </row>
    <row r="28" spans="1:7" ht="27.2">
      <c r="A28" s="1345" t="s">
        <v>860</v>
      </c>
      <c r="B28" s="1021" t="s">
        <v>904</v>
      </c>
      <c r="C28" s="1021"/>
      <c r="D28" s="1021" t="s">
        <v>779</v>
      </c>
      <c r="E28" s="1021"/>
      <c r="F28" s="1021"/>
      <c r="G28" s="1597">
        <v>412682.46</v>
      </c>
    </row>
    <row r="29" spans="1:7" ht="54.35">
      <c r="A29" s="1345" t="s">
        <v>861</v>
      </c>
      <c r="B29" s="1021" t="s">
        <v>905</v>
      </c>
      <c r="C29" s="1021" t="s">
        <v>779</v>
      </c>
      <c r="D29" s="1021"/>
      <c r="E29" s="1021" t="s">
        <v>779</v>
      </c>
      <c r="F29" s="1021"/>
      <c r="G29" s="1597">
        <v>4026845.4553999999</v>
      </c>
    </row>
    <row r="30" spans="1:7" ht="27.2">
      <c r="A30" s="1345" t="s">
        <v>1166</v>
      </c>
      <c r="B30" s="1021" t="s">
        <v>906</v>
      </c>
      <c r="C30" s="1021" t="s">
        <v>779</v>
      </c>
      <c r="D30" s="1021"/>
      <c r="E30" s="1021" t="s">
        <v>779</v>
      </c>
      <c r="F30" s="1021"/>
      <c r="G30" s="1597">
        <v>2452200.9073000001</v>
      </c>
    </row>
    <row r="31" spans="1:7">
      <c r="A31" s="1345" t="s">
        <v>862</v>
      </c>
      <c r="B31" s="1021" t="s">
        <v>894</v>
      </c>
      <c r="C31" s="1021"/>
      <c r="D31" s="1021" t="s">
        <v>779</v>
      </c>
      <c r="E31" s="1021" t="s">
        <v>779</v>
      </c>
      <c r="F31" s="1021" t="s">
        <v>779</v>
      </c>
      <c r="G31" s="1597">
        <v>1651017.2</v>
      </c>
    </row>
    <row r="32" spans="1:7" ht="122.3">
      <c r="A32" s="1345" t="s">
        <v>984</v>
      </c>
      <c r="B32" s="1021" t="s">
        <v>907</v>
      </c>
      <c r="C32" s="1021" t="s">
        <v>779</v>
      </c>
      <c r="D32" s="1021"/>
      <c r="E32" s="1021" t="s">
        <v>779</v>
      </c>
      <c r="F32" s="1021"/>
      <c r="G32" s="1597">
        <v>9492096.1598000005</v>
      </c>
    </row>
    <row r="33" spans="1:7" ht="108.7">
      <c r="A33" s="1345" t="s">
        <v>863</v>
      </c>
      <c r="B33" s="1021" t="s">
        <v>908</v>
      </c>
      <c r="C33" s="1021" t="s">
        <v>779</v>
      </c>
      <c r="D33" s="1021"/>
      <c r="E33" s="1021"/>
      <c r="F33" s="1021"/>
      <c r="G33" s="1597">
        <v>847185.63</v>
      </c>
    </row>
    <row r="34" spans="1:7" ht="40.75">
      <c r="A34" s="1345" t="s">
        <v>784</v>
      </c>
      <c r="B34" s="1021" t="s">
        <v>909</v>
      </c>
      <c r="C34" s="1021" t="s">
        <v>779</v>
      </c>
      <c r="D34" s="1021"/>
      <c r="E34" s="1021"/>
      <c r="F34" s="1021"/>
      <c r="G34" s="1597">
        <v>3245431.9000000004</v>
      </c>
    </row>
    <row r="35" spans="1:7" ht="27.2">
      <c r="A35" s="1345" t="s">
        <v>864</v>
      </c>
      <c r="B35" s="1021" t="s">
        <v>910</v>
      </c>
      <c r="C35" s="1021"/>
      <c r="D35" s="1021" t="s">
        <v>779</v>
      </c>
      <c r="E35" s="1021"/>
      <c r="F35" s="1021" t="s">
        <v>779</v>
      </c>
      <c r="G35" s="1597">
        <v>220024.1</v>
      </c>
    </row>
    <row r="36" spans="1:7" ht="54.35">
      <c r="A36" s="1345" t="s">
        <v>865</v>
      </c>
      <c r="B36" s="1021" t="s">
        <v>911</v>
      </c>
      <c r="C36" s="1021"/>
      <c r="D36" s="1021" t="s">
        <v>779</v>
      </c>
      <c r="E36" s="1021"/>
      <c r="F36" s="1021"/>
      <c r="G36" s="1597">
        <v>1407336.46</v>
      </c>
    </row>
    <row r="37" spans="1:7" ht="40.75">
      <c r="A37" s="1345" t="s">
        <v>985</v>
      </c>
      <c r="B37" s="1021" t="s">
        <v>912</v>
      </c>
      <c r="C37" s="1021" t="s">
        <v>779</v>
      </c>
      <c r="D37" s="1021"/>
      <c r="E37" s="1021"/>
      <c r="F37" s="1021"/>
      <c r="G37" s="1597">
        <v>2016919.0347</v>
      </c>
    </row>
    <row r="38" spans="1:7" ht="217.4">
      <c r="A38" s="1345" t="s">
        <v>866</v>
      </c>
      <c r="B38" s="1021" t="s">
        <v>913</v>
      </c>
      <c r="C38" s="1021" t="s">
        <v>779</v>
      </c>
      <c r="D38" s="1021"/>
      <c r="E38" s="1021" t="s">
        <v>779</v>
      </c>
      <c r="F38" s="1021"/>
      <c r="G38" s="1597">
        <v>2466089.8754000003</v>
      </c>
    </row>
    <row r="39" spans="1:7" ht="108.7">
      <c r="A39" s="1345" t="s">
        <v>867</v>
      </c>
      <c r="B39" s="1021" t="s">
        <v>914</v>
      </c>
      <c r="C39" s="1021" t="s">
        <v>779</v>
      </c>
      <c r="D39" s="1021"/>
      <c r="E39" s="1021"/>
      <c r="F39" s="1021"/>
      <c r="G39" s="1597">
        <v>2869648.8730000001</v>
      </c>
    </row>
    <row r="40" spans="1:7" ht="27.2">
      <c r="A40" s="1345" t="s">
        <v>728</v>
      </c>
      <c r="B40" s="1021" t="s">
        <v>915</v>
      </c>
      <c r="C40" s="1021"/>
      <c r="D40" s="1021" t="s">
        <v>779</v>
      </c>
      <c r="E40" s="1021"/>
      <c r="F40" s="1021" t="s">
        <v>779</v>
      </c>
      <c r="G40" s="1597">
        <v>1042575.9096</v>
      </c>
    </row>
    <row r="41" spans="1:7">
      <c r="A41" s="1345" t="s">
        <v>868</v>
      </c>
      <c r="B41" s="1021" t="s">
        <v>916</v>
      </c>
      <c r="C41" s="1021" t="s">
        <v>779</v>
      </c>
      <c r="D41" s="1021"/>
      <c r="E41" s="1021" t="s">
        <v>779</v>
      </c>
      <c r="F41" s="1021"/>
      <c r="G41" s="1597">
        <v>2326781.79</v>
      </c>
    </row>
    <row r="42" spans="1:7" ht="149.44999999999999">
      <c r="A42" s="1346" t="s">
        <v>869</v>
      </c>
      <c r="B42" s="1021" t="s">
        <v>917</v>
      </c>
      <c r="C42" s="1021" t="s">
        <v>779</v>
      </c>
      <c r="D42" s="1021"/>
      <c r="E42" s="1021"/>
      <c r="F42" s="1021"/>
      <c r="G42" s="1597">
        <v>8587928.2618000004</v>
      </c>
    </row>
    <row r="43" spans="1:7" ht="40.75">
      <c r="A43" s="1346" t="s">
        <v>870</v>
      </c>
      <c r="B43" s="1021" t="s">
        <v>918</v>
      </c>
      <c r="C43" s="1021" t="s">
        <v>779</v>
      </c>
      <c r="D43" s="1021"/>
      <c r="E43" s="1021"/>
      <c r="F43" s="1021"/>
      <c r="G43" s="1597">
        <v>798853.32000000007</v>
      </c>
    </row>
    <row r="44" spans="1:7" ht="27.2">
      <c r="A44" s="573" t="s">
        <v>871</v>
      </c>
      <c r="B44" s="1021" t="s">
        <v>919</v>
      </c>
      <c r="C44" s="1021" t="s">
        <v>779</v>
      </c>
      <c r="D44" s="1021"/>
      <c r="E44" s="1021"/>
      <c r="F44" s="1021"/>
      <c r="G44" s="1597">
        <v>515304.4</v>
      </c>
    </row>
    <row r="45" spans="1:7" ht="67.95">
      <c r="A45" s="573" t="s">
        <v>729</v>
      </c>
      <c r="B45" s="1021" t="s">
        <v>920</v>
      </c>
      <c r="C45" s="1021" t="s">
        <v>779</v>
      </c>
      <c r="D45" s="1021"/>
      <c r="E45" s="1021"/>
      <c r="F45" s="1021"/>
      <c r="G45" s="1597">
        <v>4481172.5299999993</v>
      </c>
    </row>
    <row r="46" spans="1:7" ht="27.2">
      <c r="A46" s="573" t="s">
        <v>872</v>
      </c>
      <c r="B46" s="1021" t="s">
        <v>919</v>
      </c>
      <c r="C46" s="1021" t="s">
        <v>779</v>
      </c>
      <c r="D46" s="1021"/>
      <c r="E46" s="1021"/>
      <c r="F46" s="1021"/>
      <c r="G46" s="1597">
        <v>3630533</v>
      </c>
    </row>
    <row r="47" spans="1:7" ht="27.85" thickBot="1">
      <c r="A47" s="573" t="s">
        <v>780</v>
      </c>
      <c r="B47" s="1021" t="s">
        <v>919</v>
      </c>
      <c r="C47" s="1021" t="s">
        <v>779</v>
      </c>
      <c r="D47" s="1021"/>
      <c r="E47" s="1021"/>
      <c r="F47" s="1021"/>
      <c r="G47" s="1597">
        <v>2102086.0728000002</v>
      </c>
    </row>
    <row r="48" spans="1:7" ht="14.95" thickBot="1">
      <c r="A48" s="1350" t="s">
        <v>883</v>
      </c>
      <c r="B48" s="1347"/>
      <c r="C48" s="1348"/>
      <c r="D48" s="1348"/>
      <c r="E48" s="1348"/>
      <c r="F48" s="1348"/>
      <c r="G48" s="1349">
        <v>75968770.3486</v>
      </c>
    </row>
    <row r="49" spans="1:7" ht="19.55" customHeight="1" thickBot="1">
      <c r="A49" s="1167" t="s">
        <v>853</v>
      </c>
      <c r="B49" s="1343"/>
      <c r="C49" s="1343"/>
      <c r="D49" s="1343"/>
      <c r="E49" s="1343"/>
      <c r="F49" s="1343"/>
      <c r="G49" s="1351">
        <v>97925303.0986</v>
      </c>
    </row>
  </sheetData>
  <mergeCells count="6">
    <mergeCell ref="A15:B15"/>
    <mergeCell ref="A1:G1"/>
    <mergeCell ref="A2:A3"/>
    <mergeCell ref="B2:B3"/>
    <mergeCell ref="G2:G3"/>
    <mergeCell ref="C2:F2"/>
  </mergeCells>
  <phoneticPr fontId="26" type="noConversion"/>
  <printOptions horizontalCentered="1" headings="1"/>
  <pageMargins left="0.5" right="0.5" top="1" bottom="1" header="0.5" footer="0.5"/>
  <pageSetup scale="70" firstPageNumber="53" fitToHeight="0" orientation="portrait" r:id="rId1"/>
  <headerFooter scaleWithDoc="0" alignWithMargins="0">
    <oddHeader>&amp;CPacific Gas and Electric Company 
PY 2018 ESA-CARE Annual Report</oddHeader>
    <oddFooter>&amp;RMay 1, 2019</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 xmlns="ad7b792d-0ae0-4097-9167-083a2dcab5a5">2019-05-03T07:00:00+00:00</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89B244-8B8D-4874-8487-7C297B540192}">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E690712-F3EF-41EE-AA5C-CD7C4BD9B0BE}">
  <ds:schemaRefs>
    <ds:schemaRef ds:uri="http://schemas.microsoft.com/sharepoint/v3/contenttype/forms"/>
  </ds:schemaRefs>
</ds:datastoreItem>
</file>

<file path=customXml/itemProps3.xml><?xml version="1.0" encoding="utf-8"?>
<ds:datastoreItem xmlns:ds="http://schemas.openxmlformats.org/officeDocument/2006/customXml" ds:itemID="{00CCDC71-A36B-4A20-8B53-A38D56366E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43</vt:i4>
      </vt:variant>
    </vt:vector>
  </HeadingPairs>
  <TitlesOfParts>
    <vt:vector size="80" baseType="lpstr">
      <vt:lpstr>SUMMARY -TABLE</vt:lpstr>
      <vt:lpstr>ESA-Table 1</vt:lpstr>
      <vt:lpstr>ESA Table 1A</vt:lpstr>
      <vt:lpstr>ESA Table 2</vt:lpstr>
      <vt:lpstr>ESA Table 2A </vt:lpstr>
      <vt:lpstr>ESA Table 2B</vt:lpstr>
      <vt:lpstr>ESA-Table 3</vt:lpstr>
      <vt:lpstr>ESA Table 4 </vt:lpstr>
      <vt:lpstr>ESA-Table 5</vt:lpstr>
      <vt:lpstr>ESA-Table 6</vt:lpstr>
      <vt:lpstr>ESA-Table 7</vt:lpstr>
      <vt:lpstr>ESA Table 8</vt:lpstr>
      <vt:lpstr>ESA-Table 9</vt:lpstr>
      <vt:lpstr>ESA-Table 10</vt:lpstr>
      <vt:lpstr>ESA-Table 11</vt:lpstr>
      <vt:lpstr>ESA Table 12 </vt:lpstr>
      <vt:lpstr>ESA-Table 13</vt:lpstr>
      <vt:lpstr>ESA -Table 14 </vt:lpstr>
      <vt:lpstr>ESA-Table 15</vt:lpstr>
      <vt:lpstr>ESA-Table 16</vt:lpstr>
      <vt:lpstr>ESA Table 17</vt:lpstr>
      <vt:lpstr>ESA Table 18</vt:lpstr>
      <vt:lpstr>CARE- Table 1</vt:lpstr>
      <vt:lpstr>CARE-Table 2 </vt:lpstr>
      <vt:lpstr>CARE -Table 3 </vt:lpstr>
      <vt:lpstr>CARE-Table 4</vt:lpstr>
      <vt:lpstr>CARE-Table 5</vt:lpstr>
      <vt:lpstr>CARE-Table 6</vt:lpstr>
      <vt:lpstr>CARE-Table 7</vt:lpstr>
      <vt:lpstr>CARE-Table 8</vt:lpstr>
      <vt:lpstr>CARE-Table 9</vt:lpstr>
      <vt:lpstr>CARE-Table 10</vt:lpstr>
      <vt:lpstr>CARE-Table 11</vt:lpstr>
      <vt:lpstr>CARE-Table 12 </vt:lpstr>
      <vt:lpstr>CARE-Table 13</vt:lpstr>
      <vt:lpstr>CARE-Table 13A</vt:lpstr>
      <vt:lpstr>CARE-Table 14</vt:lpstr>
      <vt:lpstr>'ESA -Table 14 '!_Hlk516826724</vt:lpstr>
      <vt:lpstr>'ESA-Table 9'!EUL</vt:lpstr>
      <vt:lpstr>'CARE- Table 1'!Print_Area</vt:lpstr>
      <vt:lpstr>'CARE -Table 3 '!Print_Area</vt:lpstr>
      <vt:lpstr>'CARE-Table 10'!Print_Area</vt:lpstr>
      <vt:lpstr>'CARE-Table 11'!Print_Area</vt:lpstr>
      <vt:lpstr>'CARE-Table 12 '!Print_Area</vt:lpstr>
      <vt:lpstr>'CARE-Table 13'!Print_Area</vt:lpstr>
      <vt:lpstr>'CARE-Table 14'!Print_Area</vt:lpstr>
      <vt:lpstr>'CARE-Table 2 '!Print_Area</vt:lpstr>
      <vt:lpstr>'CARE-Table 4'!Print_Area</vt:lpstr>
      <vt:lpstr>'CARE-Table 5'!Print_Area</vt:lpstr>
      <vt:lpstr>'CARE-Table 6'!Print_Area</vt:lpstr>
      <vt:lpstr>'CARE-Table 7'!Print_Area</vt:lpstr>
      <vt:lpstr>'CARE-Table 8'!Print_Area</vt:lpstr>
      <vt:lpstr>'CARE-Table 9'!Print_Area</vt:lpstr>
      <vt:lpstr>'ESA Table 12 '!Print_Area</vt:lpstr>
      <vt:lpstr>'ESA -Table 14 '!Print_Area</vt:lpstr>
      <vt:lpstr>'ESA Table 17'!Print_Area</vt:lpstr>
      <vt:lpstr>'ESA Table 18'!Print_Area</vt:lpstr>
      <vt:lpstr>'ESA Table 1A'!Print_Area</vt:lpstr>
      <vt:lpstr>'ESA Table 2'!Print_Area</vt:lpstr>
      <vt:lpstr>'ESA Table 2A '!Print_Area</vt:lpstr>
      <vt:lpstr>'ESA Table 2B'!Print_Area</vt:lpstr>
      <vt:lpstr>'ESA Table 4 '!Print_Area</vt:lpstr>
      <vt:lpstr>'ESA Table 8'!Print_Area</vt:lpstr>
      <vt:lpstr>'ESA-Table 1'!Print_Area</vt:lpstr>
      <vt:lpstr>'ESA-Table 10'!Print_Area</vt:lpstr>
      <vt:lpstr>'ESA-Table 11'!Print_Area</vt:lpstr>
      <vt:lpstr>'ESA-Table 13'!Print_Area</vt:lpstr>
      <vt:lpstr>'ESA-Table 15'!Print_Area</vt:lpstr>
      <vt:lpstr>'ESA-Table 16'!Print_Area</vt:lpstr>
      <vt:lpstr>'ESA-Table 3'!Print_Area</vt:lpstr>
      <vt:lpstr>'ESA-Table 5'!Print_Area</vt:lpstr>
      <vt:lpstr>'ESA-Table 6'!Print_Area</vt:lpstr>
      <vt:lpstr>'ESA-Table 7'!Print_Area</vt:lpstr>
      <vt:lpstr>'ESA-Table 9'!Print_Area</vt:lpstr>
      <vt:lpstr>'SUMMARY -TABLE'!Print_Area</vt:lpstr>
      <vt:lpstr>'CARE-Table 11'!Print_Titles</vt:lpstr>
      <vt:lpstr>'CARE-Table 7'!Print_Titles</vt:lpstr>
      <vt:lpstr>'ESA Table 2'!Print_Titles</vt:lpstr>
      <vt:lpstr>'ESA-Table 16'!Print_Titles</vt:lpstr>
      <vt:lpstr>'ESA-Table 5'!Print_Titles</vt:lpstr>
    </vt:vector>
  </TitlesOfParts>
  <Company>Sempra Energy Utilities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PGE 2019 (PY2018) ESA CARE Annual Report Tables</dc:title>
  <dc:creator>Wickware, Kathy Dee</dc:creator>
  <cp:lastModifiedBy>Ruvalcaba, Alex</cp:lastModifiedBy>
  <cp:lastPrinted>2019-04-25T18:45:27Z</cp:lastPrinted>
  <dcterms:created xsi:type="dcterms:W3CDTF">2006-06-19T18:23:44Z</dcterms:created>
  <dcterms:modified xsi:type="dcterms:W3CDTF">2019-05-02T17:14:28Z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
    <vt:lpwstr>Document</vt:lpwstr>
  </property>
  <property fmtid="{D5CDD505-2E9C-101B-9397-08002B2CF9AE}" pid="4" name="ContentTypeId">
    <vt:lpwstr>0x0101007EE0BF2292ACD945893D4579EC3069F5</vt:lpwstr>
  </property>
  <property fmtid="{D5CDD505-2E9C-101B-9397-08002B2CF9AE}" pid="5" name="BExAnalyzer_OldName">
    <vt:lpwstr>SDGE PY 2015  ESA CARE Annual Report Tables_ Master.xlsx</vt:lpwstr>
  </property>
</Properties>
</file>